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filterPrivacy="1" defaultThemeVersion="124226"/>
  <xr:revisionPtr revIDLastSave="0" documentId="13_ncr:1_{3F17ADC2-9788-4FE4-A6BC-528297ED711C}" xr6:coauthVersionLast="45" xr6:coauthVersionMax="45" xr10:uidLastSave="{00000000-0000-0000-0000-000000000000}"/>
  <bookViews>
    <workbookView xWindow="-120" yWindow="-120" windowWidth="20730" windowHeight="11160" xr2:uid="{00000000-000D-0000-FFFF-FFFF00000000}"/>
  </bookViews>
  <sheets>
    <sheet name="R7決算書 " sheetId="10" r:id="rId1"/>
    <sheet name="R6決算書" sheetId="9" r:id="rId2"/>
    <sheet name="R5決算書" sheetId="8" r:id="rId3"/>
    <sheet name="R4決算書" sheetId="7" r:id="rId4"/>
    <sheet name="R3決算書" sheetId="5" r:id="rId5"/>
    <sheet name="R2決算書" sheetId="4" r:id="rId6"/>
    <sheet name="R1決算書" sheetId="6" r:id="rId7"/>
  </sheets>
  <definedNames>
    <definedName name="_xlnm.Print_Area" localSheetId="6">'R1決算書'!$A$1:$AV$547</definedName>
    <definedName name="_xlnm.Print_Area" localSheetId="5">'R2決算書'!$A$1:$AV$546</definedName>
    <definedName name="_xlnm.Print_Area" localSheetId="4">'R3決算書'!$A$1:$AV$553</definedName>
    <definedName name="_xlnm.Print_Area" localSheetId="3">'R4決算書'!$A$1:$AV$552</definedName>
    <definedName name="_xlnm.Print_Area" localSheetId="2">'R5決算書'!$A$1:$AV$555</definedName>
    <definedName name="_xlnm.Print_Area" localSheetId="1">'R6決算書'!$A$1:$AV$557</definedName>
    <definedName name="_xlnm.Print_Area" localSheetId="0">'R7決算書 '!$A$1:$AV$566</definedName>
  </definedNames>
  <calcPr calcId="191029"/>
</workbook>
</file>

<file path=xl/calcChain.xml><?xml version="1.0" encoding="utf-8"?>
<calcChain xmlns="http://schemas.openxmlformats.org/spreadsheetml/2006/main">
  <c r="P303" i="10" l="1"/>
  <c r="AH238" i="10" l="1"/>
  <c r="L277" i="10"/>
  <c r="AX569" i="10" l="1"/>
  <c r="AB566" i="10"/>
  <c r="AJ509" i="10"/>
  <c r="AJ512" i="10"/>
  <c r="AH478" i="10" l="1"/>
  <c r="AH488" i="10"/>
  <c r="AH456" i="10"/>
  <c r="AH466" i="10"/>
  <c r="AH465" i="10" s="1"/>
  <c r="AH388" i="10"/>
  <c r="AB288" i="10" l="1"/>
  <c r="AH288" i="10" s="1"/>
  <c r="L290" i="10"/>
  <c r="L254" i="10"/>
  <c r="L238" i="10"/>
  <c r="P232" i="10"/>
  <c r="P224" i="10"/>
  <c r="V232" i="10"/>
  <c r="V224" i="10"/>
  <c r="AB553" i="10" l="1"/>
  <c r="AB542" i="8"/>
  <c r="AB547" i="10"/>
  <c r="W547" i="10" s="1"/>
  <c r="AB531" i="10"/>
  <c r="W531" i="10" s="1"/>
  <c r="W553" i="10" l="1"/>
  <c r="AB546" i="10"/>
  <c r="W546" i="10" s="1"/>
  <c r="R561" i="10" l="1"/>
  <c r="M561" i="10"/>
  <c r="AB560" i="10"/>
  <c r="W560" i="10" s="1"/>
  <c r="AB559" i="10"/>
  <c r="W559" i="10" s="1"/>
  <c r="AB558" i="10"/>
  <c r="W558" i="10" s="1"/>
  <c r="AB557" i="10"/>
  <c r="W557" i="10"/>
  <c r="AB556" i="10"/>
  <c r="W556" i="10" s="1"/>
  <c r="AB555" i="10"/>
  <c r="W555" i="10" s="1"/>
  <c r="AB554" i="10"/>
  <c r="W554" i="10" s="1"/>
  <c r="R548" i="10"/>
  <c r="M548" i="10"/>
  <c r="AB545" i="10"/>
  <c r="W545" i="10" s="1"/>
  <c r="AB544" i="10"/>
  <c r="W544" i="10" s="1"/>
  <c r="AB543" i="10"/>
  <c r="W543" i="10" s="1"/>
  <c r="AB542" i="10"/>
  <c r="W542" i="10" s="1"/>
  <c r="AB541" i="10"/>
  <c r="W541" i="10" s="1"/>
  <c r="AB540" i="10"/>
  <c r="W540" i="10" s="1"/>
  <c r="AB539" i="10"/>
  <c r="W539" i="10" s="1"/>
  <c r="AB538" i="10"/>
  <c r="W538" i="10" s="1"/>
  <c r="AB537" i="10"/>
  <c r="W537" i="10" s="1"/>
  <c r="AB536" i="10"/>
  <c r="W536" i="10" s="1"/>
  <c r="AB535" i="10"/>
  <c r="W535" i="10" s="1"/>
  <c r="AB534" i="10"/>
  <c r="W534" i="10" s="1"/>
  <c r="AB533" i="10"/>
  <c r="W533" i="10" s="1"/>
  <c r="AB532" i="10"/>
  <c r="AB548" i="10" s="1"/>
  <c r="W523" i="10"/>
  <c r="R523" i="10"/>
  <c r="M523" i="10"/>
  <c r="H523" i="10"/>
  <c r="AB522" i="10"/>
  <c r="AB521" i="10"/>
  <c r="AB523" i="10" s="1"/>
  <c r="AX516" i="10"/>
  <c r="AF515" i="10"/>
  <c r="AB515" i="10"/>
  <c r="R515" i="10"/>
  <c r="M515" i="10"/>
  <c r="H515" i="10"/>
  <c r="AJ514" i="10"/>
  <c r="W514" i="10"/>
  <c r="AJ513" i="10"/>
  <c r="W513" i="10"/>
  <c r="W512" i="10"/>
  <c r="AJ511" i="10"/>
  <c r="W511" i="10"/>
  <c r="AJ510" i="10"/>
  <c r="W510" i="10"/>
  <c r="W509" i="10"/>
  <c r="AJ508" i="10"/>
  <c r="W508" i="10"/>
  <c r="AH497" i="10"/>
  <c r="AH495" i="10"/>
  <c r="AH491" i="10"/>
  <c r="AH485" i="10"/>
  <c r="AH482" i="10"/>
  <c r="AH479" i="10"/>
  <c r="AH469" i="10"/>
  <c r="AH468" i="10" s="1"/>
  <c r="AH463" i="10"/>
  <c r="AH462" i="10" s="1"/>
  <c r="AH460" i="10"/>
  <c r="AH458" i="10"/>
  <c r="AH450" i="10"/>
  <c r="AH449" i="10" s="1"/>
  <c r="AH447" i="10"/>
  <c r="AH445" i="10"/>
  <c r="AH442" i="10"/>
  <c r="AH438" i="10"/>
  <c r="AH415" i="10"/>
  <c r="AH409" i="10"/>
  <c r="AH380" i="10"/>
  <c r="AH378" i="10"/>
  <c r="AH376" i="10"/>
  <c r="AH374" i="10"/>
  <c r="AH372" i="10"/>
  <c r="AH366" i="10"/>
  <c r="AH364" i="10"/>
  <c r="W343" i="10"/>
  <c r="W338" i="10"/>
  <c r="T297" i="10"/>
  <c r="L297" i="10"/>
  <c r="AB296" i="10"/>
  <c r="AH296" i="10" s="1"/>
  <c r="AB295" i="10"/>
  <c r="AH295" i="10" s="1"/>
  <c r="T290" i="10"/>
  <c r="AB289" i="10"/>
  <c r="AH289" i="10" s="1"/>
  <c r="AB287" i="10"/>
  <c r="AH287" i="10" s="1"/>
  <c r="AB286" i="10"/>
  <c r="AH286" i="10" s="1"/>
  <c r="AB276" i="10"/>
  <c r="AH276" i="10" s="1"/>
  <c r="AB275" i="10"/>
  <c r="AH275" i="10" s="1"/>
  <c r="AB274" i="10"/>
  <c r="AH274" i="10" s="1"/>
  <c r="T273" i="10"/>
  <c r="L273" i="10"/>
  <c r="AB272" i="10"/>
  <c r="AH272" i="10" s="1"/>
  <c r="AB271" i="10"/>
  <c r="AH271" i="10" s="1"/>
  <c r="AB270" i="10"/>
  <c r="AH270" i="10" s="1"/>
  <c r="AB269" i="10"/>
  <c r="AH269" i="10" s="1"/>
  <c r="AB268" i="10"/>
  <c r="AH268" i="10" s="1"/>
  <c r="T267" i="10"/>
  <c r="L267" i="10"/>
  <c r="AB261" i="10"/>
  <c r="AH261" i="10" s="1"/>
  <c r="T260" i="10"/>
  <c r="L260" i="10"/>
  <c r="AB260" i="10" s="1"/>
  <c r="AH260" i="10" s="1"/>
  <c r="AB259" i="10"/>
  <c r="AH259" i="10" s="1"/>
  <c r="AB258" i="10"/>
  <c r="AH258" i="10" s="1"/>
  <c r="AB257" i="10"/>
  <c r="AH257" i="10" s="1"/>
  <c r="AB256" i="10"/>
  <c r="AH256" i="10" s="1"/>
  <c r="AB255" i="10"/>
  <c r="AH255" i="10" s="1"/>
  <c r="T254" i="10"/>
  <c r="AB254" i="10" s="1"/>
  <c r="AH254" i="10" s="1"/>
  <c r="AB253" i="10"/>
  <c r="AH253" i="10" s="1"/>
  <c r="AB252" i="10"/>
  <c r="AH252" i="10" s="1"/>
  <c r="T251" i="10"/>
  <c r="T262" i="10" s="1"/>
  <c r="L251" i="10"/>
  <c r="AH241" i="10"/>
  <c r="L241" i="10"/>
  <c r="AB232" i="10"/>
  <c r="AH232" i="10" s="1"/>
  <c r="AB231" i="10"/>
  <c r="AH231" i="10" s="1"/>
  <c r="AB230" i="10"/>
  <c r="AH230" i="10" s="1"/>
  <c r="AB229" i="10"/>
  <c r="AH229" i="10" s="1"/>
  <c r="AB228" i="10"/>
  <c r="AH228" i="10" s="1"/>
  <c r="AB227" i="10"/>
  <c r="AH227" i="10" s="1"/>
  <c r="AB226" i="10"/>
  <c r="AH226" i="10" s="1"/>
  <c r="AB225" i="10"/>
  <c r="AH225" i="10" s="1"/>
  <c r="AB224" i="10"/>
  <c r="AH224" i="10" s="1"/>
  <c r="AB223" i="10"/>
  <c r="AH223" i="10" s="1"/>
  <c r="AB222" i="10"/>
  <c r="AB221" i="10"/>
  <c r="AH221" i="10" s="1"/>
  <c r="AN73" i="10"/>
  <c r="AF73" i="10"/>
  <c r="P73" i="10"/>
  <c r="AO510" i="10" l="1"/>
  <c r="AO514" i="10"/>
  <c r="AO509" i="10"/>
  <c r="AH494" i="10"/>
  <c r="AH477" i="10"/>
  <c r="AB267" i="10"/>
  <c r="AH267" i="10" s="1"/>
  <c r="R571" i="10"/>
  <c r="R566" i="10"/>
  <c r="AJ515" i="10"/>
  <c r="M566" i="10"/>
  <c r="M571" i="10"/>
  <c r="AH457" i="10"/>
  <c r="AH441" i="10"/>
  <c r="AH387" i="10"/>
  <c r="AH386" i="10" s="1"/>
  <c r="AH371" i="10"/>
  <c r="AH363" i="10"/>
  <c r="AB297" i="10"/>
  <c r="AH297" i="10" s="1"/>
  <c r="AB290" i="10"/>
  <c r="AH290" i="10" s="1"/>
  <c r="AB273" i="10"/>
  <c r="AH273" i="10" s="1"/>
  <c r="T277" i="10"/>
  <c r="AB251" i="10"/>
  <c r="AH251" i="10" s="1"/>
  <c r="W532" i="10"/>
  <c r="W561" i="10"/>
  <c r="AO512" i="10"/>
  <c r="AO511" i="10"/>
  <c r="AO508" i="10"/>
  <c r="AO513" i="10"/>
  <c r="W548" i="10"/>
  <c r="W515" i="10"/>
  <c r="AB561" i="10"/>
  <c r="AB571" i="10" s="1"/>
  <c r="L262" i="10"/>
  <c r="AB262" i="10" s="1"/>
  <c r="AH262" i="10" s="1"/>
  <c r="AH360" i="9"/>
  <c r="L261" i="9"/>
  <c r="AO515" i="10" l="1"/>
  <c r="W571" i="10"/>
  <c r="AH362" i="10"/>
  <c r="AB277" i="10"/>
  <c r="AH277" i="10" s="1"/>
  <c r="W566" i="10"/>
  <c r="AB523" i="9"/>
  <c r="AB522" i="7"/>
  <c r="R557" i="9" l="1"/>
  <c r="W522" i="8"/>
  <c r="AB522" i="8"/>
  <c r="W523" i="9"/>
  <c r="AB521" i="5"/>
  <c r="AB544" i="9"/>
  <c r="W544" i="9" s="1"/>
  <c r="AH436" i="9" l="1"/>
  <c r="AH385" i="9" s="1"/>
  <c r="AH386" i="9"/>
  <c r="L276" i="9" l="1"/>
  <c r="AN73" i="9"/>
  <c r="M552" i="9" l="1"/>
  <c r="R552" i="9"/>
  <c r="R539" i="9"/>
  <c r="M539" i="9"/>
  <c r="AB538" i="9"/>
  <c r="AB537" i="9"/>
  <c r="AB536" i="9"/>
  <c r="AB535" i="9"/>
  <c r="AB532" i="9"/>
  <c r="W501" i="9"/>
  <c r="H507" i="9"/>
  <c r="V231" i="9" l="1"/>
  <c r="V223" i="9"/>
  <c r="AB528" i="9" l="1"/>
  <c r="W528" i="9" s="1"/>
  <c r="AB530" i="9"/>
  <c r="W530" i="9" s="1"/>
  <c r="AB529" i="9"/>
  <c r="W529" i="9" s="1"/>
  <c r="AB526" i="9"/>
  <c r="W526" i="9" s="1"/>
  <c r="AB525" i="9"/>
  <c r="W525" i="9" s="1"/>
  <c r="W538" i="9"/>
  <c r="T288" i="9"/>
  <c r="T272" i="9"/>
  <c r="T266" i="9"/>
  <c r="T259" i="9"/>
  <c r="T253" i="9"/>
  <c r="T250" i="9"/>
  <c r="AB551" i="9"/>
  <c r="W551" i="9" s="1"/>
  <c r="AB550" i="9"/>
  <c r="W550" i="9" s="1"/>
  <c r="AB549" i="9"/>
  <c r="W549" i="9" s="1"/>
  <c r="AB548" i="9"/>
  <c r="W548" i="9" s="1"/>
  <c r="AB547" i="9"/>
  <c r="W547" i="9" s="1"/>
  <c r="AB546" i="9"/>
  <c r="W546" i="9" s="1"/>
  <c r="AB545" i="9"/>
  <c r="W537" i="9"/>
  <c r="W536" i="9"/>
  <c r="W535" i="9"/>
  <c r="AB534" i="9"/>
  <c r="W534" i="9" s="1"/>
  <c r="AB533" i="9"/>
  <c r="W533" i="9" s="1"/>
  <c r="W532" i="9"/>
  <c r="AB531" i="9"/>
  <c r="W531" i="9" s="1"/>
  <c r="AB527" i="9"/>
  <c r="W527" i="9" s="1"/>
  <c r="AB524" i="9"/>
  <c r="W524" i="9" s="1"/>
  <c r="W515" i="9"/>
  <c r="R515" i="9"/>
  <c r="M515" i="9"/>
  <c r="H515" i="9"/>
  <c r="AB514" i="9"/>
  <c r="AB513" i="9"/>
  <c r="AX508" i="9"/>
  <c r="AF507" i="9"/>
  <c r="AB507" i="9"/>
  <c r="R507" i="9"/>
  <c r="M507" i="9"/>
  <c r="AJ506" i="9"/>
  <c r="W506" i="9"/>
  <c r="AJ505" i="9"/>
  <c r="W505" i="9"/>
  <c r="AJ504" i="9"/>
  <c r="W504" i="9"/>
  <c r="AJ503" i="9"/>
  <c r="W503" i="9"/>
  <c r="AJ502" i="9"/>
  <c r="W502" i="9"/>
  <c r="AJ501" i="9"/>
  <c r="AO501" i="9"/>
  <c r="AJ500" i="9"/>
  <c r="W500" i="9"/>
  <c r="AH489" i="9"/>
  <c r="AH487" i="9"/>
  <c r="AH486" i="9" s="1"/>
  <c r="AH483" i="9"/>
  <c r="AH480" i="9"/>
  <c r="AH477" i="9"/>
  <c r="AH474" i="9"/>
  <c r="AH464" i="9"/>
  <c r="AH463" i="9" s="1"/>
  <c r="AH461" i="9"/>
  <c r="AH460" i="9" s="1"/>
  <c r="AH458" i="9"/>
  <c r="AH456" i="9"/>
  <c r="AH448" i="9"/>
  <c r="AH447" i="9" s="1"/>
  <c r="AH445" i="9"/>
  <c r="AH443" i="9"/>
  <c r="AH440" i="9"/>
  <c r="AH413" i="9"/>
  <c r="AH407" i="9"/>
  <c r="AH378" i="9"/>
  <c r="AH376" i="9"/>
  <c r="AH374" i="9"/>
  <c r="AH372" i="9"/>
  <c r="AH370" i="9"/>
  <c r="AH364" i="9"/>
  <c r="AH362" i="9"/>
  <c r="W341" i="9"/>
  <c r="W336" i="9"/>
  <c r="P301" i="9"/>
  <c r="T295" i="9"/>
  <c r="L295" i="9"/>
  <c r="AB294" i="9"/>
  <c r="AH294" i="9" s="1"/>
  <c r="AB293" i="9"/>
  <c r="AH293" i="9" s="1"/>
  <c r="L288" i="9"/>
  <c r="AB287" i="9"/>
  <c r="AH287" i="9" s="1"/>
  <c r="AB286" i="9"/>
  <c r="AH286" i="9" s="1"/>
  <c r="AB285" i="9"/>
  <c r="AH285" i="9" s="1"/>
  <c r="AB275" i="9"/>
  <c r="AH275" i="9" s="1"/>
  <c r="AB274" i="9"/>
  <c r="AH274" i="9" s="1"/>
  <c r="AB273" i="9"/>
  <c r="AH273" i="9" s="1"/>
  <c r="L272" i="9"/>
  <c r="AB272" i="9" s="1"/>
  <c r="AH272" i="9" s="1"/>
  <c r="AB271" i="9"/>
  <c r="AH271" i="9" s="1"/>
  <c r="AB270" i="9"/>
  <c r="AH270" i="9" s="1"/>
  <c r="AB269" i="9"/>
  <c r="AH269" i="9" s="1"/>
  <c r="AB268" i="9"/>
  <c r="AH268" i="9" s="1"/>
  <c r="AB267" i="9"/>
  <c r="AH267" i="9" s="1"/>
  <c r="L266" i="9"/>
  <c r="AB260" i="9"/>
  <c r="AH260" i="9" s="1"/>
  <c r="L259" i="9"/>
  <c r="AB258" i="9"/>
  <c r="AH258" i="9" s="1"/>
  <c r="AB257" i="9"/>
  <c r="AH257" i="9" s="1"/>
  <c r="AB256" i="9"/>
  <c r="AH256" i="9" s="1"/>
  <c r="AB255" i="9"/>
  <c r="AH255" i="9" s="1"/>
  <c r="AB254" i="9"/>
  <c r="AH254" i="9" s="1"/>
  <c r="L253" i="9"/>
  <c r="AB253" i="9" s="1"/>
  <c r="AH253" i="9" s="1"/>
  <c r="AB252" i="9"/>
  <c r="AH252" i="9" s="1"/>
  <c r="AB251" i="9"/>
  <c r="AH251" i="9" s="1"/>
  <c r="L250" i="9"/>
  <c r="AH240" i="9"/>
  <c r="L240" i="9"/>
  <c r="L237" i="9"/>
  <c r="P231" i="9"/>
  <c r="AB230" i="9"/>
  <c r="AH230" i="9" s="1"/>
  <c r="AB229" i="9"/>
  <c r="AH229" i="9" s="1"/>
  <c r="AB228" i="9"/>
  <c r="AH228" i="9" s="1"/>
  <c r="AB227" i="9"/>
  <c r="AH227" i="9" s="1"/>
  <c r="AB226" i="9"/>
  <c r="AH226" i="9" s="1"/>
  <c r="AB225" i="9"/>
  <c r="AH225" i="9" s="1"/>
  <c r="AB224" i="9"/>
  <c r="AH224" i="9" s="1"/>
  <c r="P223" i="9"/>
  <c r="AB222" i="9"/>
  <c r="AH222" i="9" s="1"/>
  <c r="AB221" i="9"/>
  <c r="AB220" i="9"/>
  <c r="AH220" i="9" s="1"/>
  <c r="AF73" i="9"/>
  <c r="P73" i="9"/>
  <c r="W545" i="9" l="1"/>
  <c r="W552" i="9" s="1"/>
  <c r="AB552" i="9"/>
  <c r="W539" i="9"/>
  <c r="AB539" i="9"/>
  <c r="T276" i="9"/>
  <c r="AB288" i="9"/>
  <c r="AH288" i="9" s="1"/>
  <c r="AB259" i="9"/>
  <c r="AH259" i="9" s="1"/>
  <c r="AO503" i="9"/>
  <c r="AH369" i="9"/>
  <c r="AH439" i="9"/>
  <c r="AB515" i="9"/>
  <c r="AH361" i="9"/>
  <c r="AO505" i="9"/>
  <c r="AB223" i="9"/>
  <c r="AH223" i="9" s="1"/>
  <c r="AB231" i="9"/>
  <c r="AH231" i="9" s="1"/>
  <c r="AH455" i="9"/>
  <c r="AH454" i="9" s="1"/>
  <c r="M557" i="9"/>
  <c r="T261" i="9"/>
  <c r="AH473" i="9"/>
  <c r="AH472" i="9" s="1"/>
  <c r="AO504" i="9"/>
  <c r="W507" i="9"/>
  <c r="AJ507" i="9"/>
  <c r="AO502" i="9"/>
  <c r="AO506" i="9"/>
  <c r="AB295" i="9"/>
  <c r="AH295" i="9" s="1"/>
  <c r="AH237" i="9"/>
  <c r="AB250" i="9"/>
  <c r="AH250" i="9" s="1"/>
  <c r="AO500" i="9"/>
  <c r="AB266" i="9"/>
  <c r="AH266" i="9" s="1"/>
  <c r="W341" i="8"/>
  <c r="W336" i="8"/>
  <c r="AB276" i="9" l="1"/>
  <c r="AH276" i="9" s="1"/>
  <c r="W557" i="9"/>
  <c r="AB557" i="9"/>
  <c r="AB261" i="9"/>
  <c r="AH261" i="9" s="1"/>
  <c r="AH384" i="9"/>
  <c r="AO507" i="9"/>
  <c r="P231" i="8"/>
  <c r="P223" i="8"/>
  <c r="M537" i="8" l="1"/>
  <c r="W535" i="8"/>
  <c r="T272" i="8"/>
  <c r="T266" i="8"/>
  <c r="T276" i="8" s="1"/>
  <c r="T259" i="8"/>
  <c r="T253" i="8"/>
  <c r="T250" i="8"/>
  <c r="AH386" i="8"/>
  <c r="W502" i="7"/>
  <c r="AJ503" i="8"/>
  <c r="AJ501" i="8"/>
  <c r="T261" i="8" l="1"/>
  <c r="AX505" i="8"/>
  <c r="AJ499" i="8"/>
  <c r="AB511" i="8"/>
  <c r="AB534" i="8"/>
  <c r="W534" i="8" s="1"/>
  <c r="L266" i="8"/>
  <c r="V231" i="8" l="1"/>
  <c r="V223" i="8"/>
  <c r="R550" i="8"/>
  <c r="M550" i="8"/>
  <c r="AB549" i="8"/>
  <c r="W549" i="8" s="1"/>
  <c r="AB548" i="8"/>
  <c r="W548" i="8" s="1"/>
  <c r="AB547" i="8"/>
  <c r="W547" i="8" s="1"/>
  <c r="AB546" i="8"/>
  <c r="W546" i="8" s="1"/>
  <c r="AB545" i="8"/>
  <c r="W545" i="8" s="1"/>
  <c r="AB544" i="8"/>
  <c r="W544" i="8" s="1"/>
  <c r="AB543" i="8"/>
  <c r="W543" i="8" s="1"/>
  <c r="W542" i="8"/>
  <c r="R537" i="8"/>
  <c r="W536" i="8"/>
  <c r="AB533" i="8"/>
  <c r="W533" i="8" s="1"/>
  <c r="AB532" i="8"/>
  <c r="W532" i="8" s="1"/>
  <c r="AB531" i="8"/>
  <c r="W531" i="8" s="1"/>
  <c r="AB530" i="8"/>
  <c r="W530" i="8" s="1"/>
  <c r="AB529" i="8"/>
  <c r="W529" i="8" s="1"/>
  <c r="AB528" i="8"/>
  <c r="W528" i="8" s="1"/>
  <c r="AB527" i="8"/>
  <c r="W527" i="8" s="1"/>
  <c r="AB526" i="8"/>
  <c r="W526" i="8" s="1"/>
  <c r="AB525" i="8"/>
  <c r="W525" i="8" s="1"/>
  <c r="AB524" i="8"/>
  <c r="W524" i="8" s="1"/>
  <c r="AB523" i="8"/>
  <c r="W523" i="8" s="1"/>
  <c r="W513" i="8"/>
  <c r="R513" i="8"/>
  <c r="M513" i="8"/>
  <c r="H513" i="8"/>
  <c r="AB512" i="8"/>
  <c r="AB513" i="8"/>
  <c r="AF505" i="8"/>
  <c r="AB505" i="8"/>
  <c r="R505" i="8"/>
  <c r="M505" i="8"/>
  <c r="H505" i="8"/>
  <c r="AJ504" i="8"/>
  <c r="W504" i="8"/>
  <c r="W503" i="8"/>
  <c r="AJ502" i="8"/>
  <c r="W502" i="8"/>
  <c r="W501" i="8"/>
  <c r="AJ500" i="8"/>
  <c r="W500" i="8"/>
  <c r="W499" i="8"/>
  <c r="AO499" i="8" s="1"/>
  <c r="AJ498" i="8"/>
  <c r="W498" i="8"/>
  <c r="AO498" i="8" s="1"/>
  <c r="AH486" i="8"/>
  <c r="AH484" i="8"/>
  <c r="AH483" i="8" s="1"/>
  <c r="AH480" i="8"/>
  <c r="AH477" i="8"/>
  <c r="AH474" i="8"/>
  <c r="AH471" i="8"/>
  <c r="AH461" i="8"/>
  <c r="AH460" i="8" s="1"/>
  <c r="AH458" i="8"/>
  <c r="AH457" i="8" s="1"/>
  <c r="AH455" i="8"/>
  <c r="AH453" i="8"/>
  <c r="AH445" i="8"/>
  <c r="AH444" i="8" s="1"/>
  <c r="AH442" i="8"/>
  <c r="AH440" i="8"/>
  <c r="AH437" i="8"/>
  <c r="AH433" i="8"/>
  <c r="AH410" i="8"/>
  <c r="AH404" i="8"/>
  <c r="AH378" i="8"/>
  <c r="AH376" i="8"/>
  <c r="AH374" i="8"/>
  <c r="AH372" i="8"/>
  <c r="AH370" i="8"/>
  <c r="AH364" i="8"/>
  <c r="AH362" i="8"/>
  <c r="P301" i="8"/>
  <c r="T295" i="8"/>
  <c r="L295" i="8"/>
  <c r="AB294" i="8"/>
  <c r="AH294" i="8" s="1"/>
  <c r="AB293" i="8"/>
  <c r="AH293" i="8" s="1"/>
  <c r="T288" i="8"/>
  <c r="L288" i="8"/>
  <c r="AB287" i="8"/>
  <c r="AH287" i="8" s="1"/>
  <c r="AB286" i="8"/>
  <c r="AH286" i="8" s="1"/>
  <c r="AB285" i="8"/>
  <c r="AH285" i="8" s="1"/>
  <c r="AB275" i="8"/>
  <c r="AH275" i="8" s="1"/>
  <c r="AB274" i="8"/>
  <c r="AH274" i="8" s="1"/>
  <c r="AB273" i="8"/>
  <c r="AH273" i="8" s="1"/>
  <c r="L272" i="8"/>
  <c r="AB272" i="8" s="1"/>
  <c r="AH272" i="8" s="1"/>
  <c r="AB271" i="8"/>
  <c r="AH271" i="8" s="1"/>
  <c r="AB270" i="8"/>
  <c r="AH270" i="8" s="1"/>
  <c r="AB269" i="8"/>
  <c r="AH269" i="8" s="1"/>
  <c r="AB268" i="8"/>
  <c r="AH268" i="8" s="1"/>
  <c r="AB267" i="8"/>
  <c r="AH267" i="8" s="1"/>
  <c r="AB260" i="8"/>
  <c r="AH260" i="8" s="1"/>
  <c r="AB259" i="8"/>
  <c r="AH259" i="8" s="1"/>
  <c r="L259" i="8"/>
  <c r="AB258" i="8"/>
  <c r="AH258" i="8" s="1"/>
  <c r="AB257" i="8"/>
  <c r="AH257" i="8" s="1"/>
  <c r="AB256" i="8"/>
  <c r="AH256" i="8" s="1"/>
  <c r="AB255" i="8"/>
  <c r="AH255" i="8" s="1"/>
  <c r="AB254" i="8"/>
  <c r="AH254" i="8" s="1"/>
  <c r="L253" i="8"/>
  <c r="AB252" i="8"/>
  <c r="AH252" i="8" s="1"/>
  <c r="AB251" i="8"/>
  <c r="AH251" i="8" s="1"/>
  <c r="L250" i="8"/>
  <c r="AH240" i="8"/>
  <c r="L240" i="8"/>
  <c r="L237" i="8"/>
  <c r="AB230" i="8"/>
  <c r="AH230" i="8" s="1"/>
  <c r="AB229" i="8"/>
  <c r="AH229" i="8" s="1"/>
  <c r="AB228" i="8"/>
  <c r="AH228" i="8" s="1"/>
  <c r="AB227" i="8"/>
  <c r="AH227" i="8" s="1"/>
  <c r="AB226" i="8"/>
  <c r="AH226" i="8" s="1"/>
  <c r="AB225" i="8"/>
  <c r="AH225" i="8" s="1"/>
  <c r="AB224" i="8"/>
  <c r="AH224" i="8" s="1"/>
  <c r="AB223" i="8"/>
  <c r="AH223" i="8" s="1"/>
  <c r="AB222" i="8"/>
  <c r="AH222" i="8" s="1"/>
  <c r="AB221" i="8"/>
  <c r="AB220" i="8"/>
  <c r="AH220" i="8" s="1"/>
  <c r="AN73" i="8"/>
  <c r="AF73" i="8"/>
  <c r="P73" i="8"/>
  <c r="AB295" i="8" l="1"/>
  <c r="AH295" i="8" s="1"/>
  <c r="AH452" i="8"/>
  <c r="AH369" i="8"/>
  <c r="AB288" i="8"/>
  <c r="AH288" i="8" s="1"/>
  <c r="M555" i="8"/>
  <c r="AH385" i="8"/>
  <c r="AH470" i="8"/>
  <c r="AH469" i="8" s="1"/>
  <c r="AO503" i="8"/>
  <c r="AO502" i="8"/>
  <c r="AO504" i="8"/>
  <c r="AH451" i="8"/>
  <c r="AH436" i="8"/>
  <c r="AH384" i="8" s="1"/>
  <c r="AB266" i="8"/>
  <c r="AH266" i="8" s="1"/>
  <c r="AJ505" i="8"/>
  <c r="AO500" i="8"/>
  <c r="R555" i="8"/>
  <c r="AB250" i="8"/>
  <c r="AH250" i="8" s="1"/>
  <c r="AB253" i="8"/>
  <c r="AH253" i="8" s="1"/>
  <c r="AH361" i="8"/>
  <c r="AO501" i="8"/>
  <c r="AB231" i="8"/>
  <c r="AH231" i="8" s="1"/>
  <c r="W550" i="8"/>
  <c r="W537" i="8"/>
  <c r="L261" i="8"/>
  <c r="AB261" i="8" s="1"/>
  <c r="AH261" i="8" s="1"/>
  <c r="W505" i="8"/>
  <c r="L276" i="8"/>
  <c r="AB276" i="8" s="1"/>
  <c r="AH276" i="8" s="1"/>
  <c r="AB537" i="8"/>
  <c r="AB550" i="8"/>
  <c r="AH237" i="8"/>
  <c r="AB533" i="7"/>
  <c r="W533" i="7" s="1"/>
  <c r="R534" i="7"/>
  <c r="M534" i="7"/>
  <c r="AJ497" i="7"/>
  <c r="AX503" i="7"/>
  <c r="W555" i="8" l="1"/>
  <c r="AB555" i="8"/>
  <c r="AH360" i="8"/>
  <c r="AO505" i="8"/>
  <c r="AX504" i="5"/>
  <c r="W498" i="5"/>
  <c r="AH478" i="7"/>
  <c r="AH479" i="5"/>
  <c r="H504" i="5"/>
  <c r="AH409" i="5"/>
  <c r="W334" i="7" l="1"/>
  <c r="T294" i="7" l="1"/>
  <c r="T287" i="7"/>
  <c r="T271" i="7"/>
  <c r="T265" i="7"/>
  <c r="T275" i="7" s="1"/>
  <c r="T258" i="7"/>
  <c r="T252" i="7"/>
  <c r="T249" i="7"/>
  <c r="T260" i="7" s="1"/>
  <c r="L249" i="7"/>
  <c r="L236" i="7"/>
  <c r="R547" i="7" l="1"/>
  <c r="M547" i="7"/>
  <c r="AB546" i="7"/>
  <c r="W546" i="7" s="1"/>
  <c r="AB545" i="7"/>
  <c r="W545" i="7" s="1"/>
  <c r="AB544" i="7"/>
  <c r="W544" i="7" s="1"/>
  <c r="AB543" i="7"/>
  <c r="W543" i="7" s="1"/>
  <c r="AB542" i="7"/>
  <c r="W542" i="7" s="1"/>
  <c r="AB541" i="7"/>
  <c r="W541" i="7" s="1"/>
  <c r="AB540" i="7"/>
  <c r="W540" i="7" s="1"/>
  <c r="AB539" i="7"/>
  <c r="M552" i="7"/>
  <c r="AB532" i="7"/>
  <c r="W532" i="7" s="1"/>
  <c r="AB531" i="7"/>
  <c r="W531" i="7" s="1"/>
  <c r="AB530" i="7"/>
  <c r="W530" i="7" s="1"/>
  <c r="AB529" i="7"/>
  <c r="W529" i="7" s="1"/>
  <c r="AB528" i="7"/>
  <c r="W528" i="7" s="1"/>
  <c r="AB527" i="7"/>
  <c r="W527" i="7" s="1"/>
  <c r="AB526" i="7"/>
  <c r="W526" i="7" s="1"/>
  <c r="AB525" i="7"/>
  <c r="W525" i="7" s="1"/>
  <c r="AB524" i="7"/>
  <c r="W524" i="7" s="1"/>
  <c r="AB523" i="7"/>
  <c r="W523" i="7" s="1"/>
  <c r="W522" i="7"/>
  <c r="AB521" i="7"/>
  <c r="W521" i="7" s="1"/>
  <c r="AB520" i="7"/>
  <c r="W511" i="7"/>
  <c r="R511" i="7"/>
  <c r="M511" i="7"/>
  <c r="H511" i="7"/>
  <c r="AB510" i="7"/>
  <c r="AB509" i="7"/>
  <c r="AF503" i="7"/>
  <c r="AB503" i="7"/>
  <c r="R503" i="7"/>
  <c r="M503" i="7"/>
  <c r="H503" i="7"/>
  <c r="AJ502" i="7"/>
  <c r="AJ501" i="7"/>
  <c r="W501" i="7"/>
  <c r="AJ500" i="7"/>
  <c r="W500" i="7"/>
  <c r="AJ499" i="7"/>
  <c r="W499" i="7"/>
  <c r="AJ498" i="7"/>
  <c r="W498" i="7"/>
  <c r="W497" i="7"/>
  <c r="AJ496" i="7"/>
  <c r="W496" i="7"/>
  <c r="AH484" i="7"/>
  <c r="AH482" i="7"/>
  <c r="AH475" i="7"/>
  <c r="AH472" i="7"/>
  <c r="AH469" i="7"/>
  <c r="AH459" i="7"/>
  <c r="AH458" i="7" s="1"/>
  <c r="AH456" i="7"/>
  <c r="AH455" i="7" s="1"/>
  <c r="AH453" i="7"/>
  <c r="AH451" i="7"/>
  <c r="AH443" i="7"/>
  <c r="AH442" i="7" s="1"/>
  <c r="AH440" i="7"/>
  <c r="AH438" i="7"/>
  <c r="AH435" i="7"/>
  <c r="AH431" i="7"/>
  <c r="AH408" i="7"/>
  <c r="AH402" i="7"/>
  <c r="AH384" i="7"/>
  <c r="AH376" i="7"/>
  <c r="AH374" i="7"/>
  <c r="AH372" i="7"/>
  <c r="AH370" i="7"/>
  <c r="AH368" i="7"/>
  <c r="AH362" i="7"/>
  <c r="AH360" i="7"/>
  <c r="W339" i="7"/>
  <c r="P300" i="7"/>
  <c r="L294" i="7"/>
  <c r="AB293" i="7"/>
  <c r="AH293" i="7" s="1"/>
  <c r="AB292" i="7"/>
  <c r="AH292" i="7" s="1"/>
  <c r="L287" i="7"/>
  <c r="AB286" i="7"/>
  <c r="AH286" i="7" s="1"/>
  <c r="AB285" i="7"/>
  <c r="AH285" i="7" s="1"/>
  <c r="AB284" i="7"/>
  <c r="AH284" i="7" s="1"/>
  <c r="AB274" i="7"/>
  <c r="AH274" i="7" s="1"/>
  <c r="AB273" i="7"/>
  <c r="AH273" i="7" s="1"/>
  <c r="AB272" i="7"/>
  <c r="AH272" i="7" s="1"/>
  <c r="L271" i="7"/>
  <c r="AB270" i="7"/>
  <c r="AH270" i="7" s="1"/>
  <c r="AB269" i="7"/>
  <c r="AH269" i="7" s="1"/>
  <c r="AB268" i="7"/>
  <c r="AH268" i="7" s="1"/>
  <c r="AB267" i="7"/>
  <c r="AH267" i="7" s="1"/>
  <c r="AB266" i="7"/>
  <c r="AH266" i="7" s="1"/>
  <c r="L265" i="7"/>
  <c r="AB259" i="7"/>
  <c r="AH259" i="7" s="1"/>
  <c r="L258" i="7"/>
  <c r="AB258" i="7" s="1"/>
  <c r="AH258" i="7" s="1"/>
  <c r="AB257" i="7"/>
  <c r="AH257" i="7" s="1"/>
  <c r="AB256" i="7"/>
  <c r="AH256" i="7" s="1"/>
  <c r="AB255" i="7"/>
  <c r="AH255" i="7" s="1"/>
  <c r="AB254" i="7"/>
  <c r="AH254" i="7" s="1"/>
  <c r="AB253" i="7"/>
  <c r="AH253" i="7" s="1"/>
  <c r="L252" i="7"/>
  <c r="AB251" i="7"/>
  <c r="AH251" i="7" s="1"/>
  <c r="AB250" i="7"/>
  <c r="AH250" i="7" s="1"/>
  <c r="AH239" i="7"/>
  <c r="L239" i="7"/>
  <c r="V230" i="7"/>
  <c r="P230" i="7"/>
  <c r="AB229" i="7"/>
  <c r="AH229" i="7" s="1"/>
  <c r="AB228" i="7"/>
  <c r="AH228" i="7" s="1"/>
  <c r="AB227" i="7"/>
  <c r="AH227" i="7" s="1"/>
  <c r="AB226" i="7"/>
  <c r="AH226" i="7" s="1"/>
  <c r="AB225" i="7"/>
  <c r="AH225" i="7" s="1"/>
  <c r="AB224" i="7"/>
  <c r="AH224" i="7" s="1"/>
  <c r="AB223" i="7"/>
  <c r="AH223" i="7" s="1"/>
  <c r="V222" i="7"/>
  <c r="P222" i="7"/>
  <c r="AB221" i="7"/>
  <c r="AH221" i="7" s="1"/>
  <c r="AB220" i="7"/>
  <c r="AB219" i="7"/>
  <c r="AH219" i="7" s="1"/>
  <c r="AN73" i="7"/>
  <c r="AF73" i="7"/>
  <c r="P73" i="7"/>
  <c r="AH236" i="7" l="1"/>
  <c r="AB230" i="7"/>
  <c r="AH230" i="7" s="1"/>
  <c r="W520" i="7"/>
  <c r="W534" i="7" s="1"/>
  <c r="AB534" i="7"/>
  <c r="AH367" i="7"/>
  <c r="AB252" i="7"/>
  <c r="AH252" i="7" s="1"/>
  <c r="AH359" i="7"/>
  <c r="AO499" i="7"/>
  <c r="AO496" i="7"/>
  <c r="AO498" i="7"/>
  <c r="AO500" i="7"/>
  <c r="AO502" i="7"/>
  <c r="AB547" i="7"/>
  <c r="AH434" i="7"/>
  <c r="AH481" i="7"/>
  <c r="AB222" i="7"/>
  <c r="AH222" i="7" s="1"/>
  <c r="AB249" i="7"/>
  <c r="AH249" i="7" s="1"/>
  <c r="AB265" i="7"/>
  <c r="AH265" i="7" s="1"/>
  <c r="AH383" i="7"/>
  <c r="AH450" i="7"/>
  <c r="AH449" i="7" s="1"/>
  <c r="AJ503" i="7"/>
  <c r="AB511" i="7"/>
  <c r="AH468" i="7"/>
  <c r="AO497" i="7"/>
  <c r="R552" i="7"/>
  <c r="L260" i="7"/>
  <c r="AB260" i="7" s="1"/>
  <c r="AH260" i="7" s="1"/>
  <c r="AB271" i="7"/>
  <c r="AH271" i="7" s="1"/>
  <c r="AB287" i="7"/>
  <c r="AH287" i="7" s="1"/>
  <c r="AB294" i="7"/>
  <c r="AH294" i="7" s="1"/>
  <c r="W503" i="7"/>
  <c r="AO501" i="7"/>
  <c r="W539" i="7"/>
  <c r="W547" i="7" s="1"/>
  <c r="L275" i="7"/>
  <c r="AB275" i="7" s="1"/>
  <c r="AH275" i="7" s="1"/>
  <c r="P232" i="5"/>
  <c r="AH382" i="7" l="1"/>
  <c r="AO503" i="7"/>
  <c r="AB552" i="7"/>
  <c r="AH467" i="7"/>
  <c r="AH358" i="7"/>
  <c r="W552" i="7"/>
  <c r="L238" i="5"/>
  <c r="L254" i="5" l="1"/>
  <c r="H512" i="5" l="1"/>
  <c r="R541" i="6" l="1"/>
  <c r="M541" i="6"/>
  <c r="AB540" i="6"/>
  <c r="W540" i="6" s="1"/>
  <c r="AB539" i="6"/>
  <c r="W539" i="6" s="1"/>
  <c r="AB538" i="6"/>
  <c r="W538" i="6" s="1"/>
  <c r="AB537" i="6"/>
  <c r="W537" i="6"/>
  <c r="AB536" i="6"/>
  <c r="W536" i="6" s="1"/>
  <c r="AB535" i="6"/>
  <c r="W535" i="6"/>
  <c r="AB534" i="6"/>
  <c r="W534" i="6" s="1"/>
  <c r="AB533" i="6"/>
  <c r="W533" i="6" s="1"/>
  <c r="R528" i="6"/>
  <c r="R546" i="6" s="1"/>
  <c r="M528" i="6"/>
  <c r="M546" i="6" s="1"/>
  <c r="AB527" i="6"/>
  <c r="W527" i="6" s="1"/>
  <c r="AB526" i="6"/>
  <c r="W526" i="6"/>
  <c r="AB525" i="6"/>
  <c r="W525" i="6" s="1"/>
  <c r="AB524" i="6"/>
  <c r="W524" i="6" s="1"/>
  <c r="AB523" i="6"/>
  <c r="W523" i="6" s="1"/>
  <c r="AB522" i="6"/>
  <c r="W522" i="6" s="1"/>
  <c r="AB521" i="6"/>
  <c r="W521" i="6" s="1"/>
  <c r="AB520" i="6"/>
  <c r="W520" i="6"/>
  <c r="AB519" i="6"/>
  <c r="W519" i="6" s="1"/>
  <c r="AB518" i="6"/>
  <c r="W518" i="6"/>
  <c r="AB517" i="6"/>
  <c r="AB528" i="6" s="1"/>
  <c r="W507" i="6"/>
  <c r="R507" i="6"/>
  <c r="M507" i="6"/>
  <c r="H507" i="6"/>
  <c r="AB506" i="6"/>
  <c r="AB505" i="6"/>
  <c r="AB507" i="6" s="1"/>
  <c r="AF499" i="6"/>
  <c r="AB499" i="6"/>
  <c r="R499" i="6"/>
  <c r="M499" i="6"/>
  <c r="H499" i="6"/>
  <c r="AJ498" i="6"/>
  <c r="W498" i="6"/>
  <c r="AJ497" i="6"/>
  <c r="W497" i="6"/>
  <c r="AO497" i="6" s="1"/>
  <c r="AO496" i="6"/>
  <c r="AJ496" i="6"/>
  <c r="W496" i="6"/>
  <c r="AJ495" i="6"/>
  <c r="W495" i="6"/>
  <c r="AO495" i="6" s="1"/>
  <c r="AJ494" i="6"/>
  <c r="W494" i="6"/>
  <c r="AJ493" i="6"/>
  <c r="W493" i="6"/>
  <c r="AO493" i="6" s="1"/>
  <c r="AJ492" i="6"/>
  <c r="W492" i="6"/>
  <c r="AH480" i="6"/>
  <c r="AH478" i="6"/>
  <c r="AH474" i="6"/>
  <c r="AH471" i="6"/>
  <c r="AH469" i="6"/>
  <c r="AH465" i="6" s="1"/>
  <c r="AH466" i="6"/>
  <c r="AH456" i="6"/>
  <c r="AH455" i="6" s="1"/>
  <c r="AH453" i="6"/>
  <c r="AH452" i="6" s="1"/>
  <c r="AH450" i="6"/>
  <c r="AH447" i="6" s="1"/>
  <c r="AH446" i="6" s="1"/>
  <c r="AH448" i="6"/>
  <c r="AH440" i="6"/>
  <c r="AH439" i="6" s="1"/>
  <c r="AH437" i="6"/>
  <c r="AH435" i="6"/>
  <c r="AH432" i="6"/>
  <c r="AH428" i="6"/>
  <c r="AH406" i="6"/>
  <c r="AH400" i="6"/>
  <c r="AH380" i="6"/>
  <c r="AH372" i="6"/>
  <c r="AH370" i="6"/>
  <c r="AH368" i="6"/>
  <c r="AH366" i="6"/>
  <c r="AH365" i="6" s="1"/>
  <c r="AH360" i="6"/>
  <c r="AH358" i="6"/>
  <c r="W337" i="6"/>
  <c r="W332" i="6"/>
  <c r="P299" i="6"/>
  <c r="T293" i="6"/>
  <c r="L293" i="6"/>
  <c r="AB292" i="6"/>
  <c r="AH292" i="6" s="1"/>
  <c r="AB291" i="6"/>
  <c r="AH291" i="6" s="1"/>
  <c r="T286" i="6"/>
  <c r="L286" i="6"/>
  <c r="AB285" i="6"/>
  <c r="AH285" i="6" s="1"/>
  <c r="AB284" i="6"/>
  <c r="AH284" i="6" s="1"/>
  <c r="AB283" i="6"/>
  <c r="AH283" i="6" s="1"/>
  <c r="AB273" i="6"/>
  <c r="AH273" i="6" s="1"/>
  <c r="AH272" i="6"/>
  <c r="AB272" i="6"/>
  <c r="AB271" i="6"/>
  <c r="AH271" i="6" s="1"/>
  <c r="T270" i="6"/>
  <c r="L270" i="6"/>
  <c r="AB269" i="6"/>
  <c r="AH269" i="6" s="1"/>
  <c r="AB268" i="6"/>
  <c r="AH268" i="6" s="1"/>
  <c r="AH267" i="6"/>
  <c r="AB267" i="6"/>
  <c r="AB266" i="6"/>
  <c r="AH266" i="6" s="1"/>
  <c r="AH265" i="6"/>
  <c r="AB265" i="6"/>
  <c r="T264" i="6"/>
  <c r="L264" i="6"/>
  <c r="L274" i="6" s="1"/>
  <c r="T259" i="6"/>
  <c r="AB258" i="6"/>
  <c r="AH258" i="6" s="1"/>
  <c r="T257" i="6"/>
  <c r="L257" i="6"/>
  <c r="AB257" i="6" s="1"/>
  <c r="AH257" i="6" s="1"/>
  <c r="AH256" i="6"/>
  <c r="AB256" i="6"/>
  <c r="AB255" i="6"/>
  <c r="AH255" i="6" s="1"/>
  <c r="AB254" i="6"/>
  <c r="AH254" i="6" s="1"/>
  <c r="AB253" i="6"/>
  <c r="AH253" i="6" s="1"/>
  <c r="T252" i="6"/>
  <c r="L252" i="6"/>
  <c r="AB252" i="6" s="1"/>
  <c r="AH252" i="6" s="1"/>
  <c r="AH251" i="6"/>
  <c r="AB251" i="6"/>
  <c r="AB250" i="6"/>
  <c r="AH250" i="6" s="1"/>
  <c r="T249" i="6"/>
  <c r="L249" i="6"/>
  <c r="L259" i="6" s="1"/>
  <c r="AB259" i="6" s="1"/>
  <c r="AH259" i="6" s="1"/>
  <c r="AH239" i="6"/>
  <c r="L239" i="6"/>
  <c r="L236" i="6"/>
  <c r="V230" i="6"/>
  <c r="P230" i="6"/>
  <c r="AB229" i="6"/>
  <c r="AH229" i="6" s="1"/>
  <c r="AB228" i="6"/>
  <c r="AH228" i="6" s="1"/>
  <c r="AH227" i="6"/>
  <c r="AB227" i="6"/>
  <c r="AB226" i="6"/>
  <c r="AH226" i="6" s="1"/>
  <c r="AH225" i="6"/>
  <c r="AB225" i="6"/>
  <c r="AB224" i="6"/>
  <c r="AH224" i="6" s="1"/>
  <c r="AB223" i="6"/>
  <c r="AH223" i="6" s="1"/>
  <c r="V222" i="6"/>
  <c r="AB222" i="6" s="1"/>
  <c r="AH222" i="6" s="1"/>
  <c r="P222" i="6"/>
  <c r="AB221" i="6"/>
  <c r="AH221" i="6" s="1"/>
  <c r="AB220" i="6"/>
  <c r="AH219" i="6"/>
  <c r="AB219" i="6"/>
  <c r="AN74" i="6"/>
  <c r="AF74" i="6"/>
  <c r="P74" i="6"/>
  <c r="AH357" i="6" l="1"/>
  <c r="AH356" i="6" s="1"/>
  <c r="W499" i="6"/>
  <c r="AH464" i="6"/>
  <c r="AB264" i="6"/>
  <c r="AH264" i="6" s="1"/>
  <c r="AB286" i="6"/>
  <c r="AH286" i="6" s="1"/>
  <c r="AJ499" i="6"/>
  <c r="AO494" i="6"/>
  <c r="AO499" i="6" s="1"/>
  <c r="AB230" i="6"/>
  <c r="AH230" i="6" s="1"/>
  <c r="AB270" i="6"/>
  <c r="AH270" i="6" s="1"/>
  <c r="AB293" i="6"/>
  <c r="AH293" i="6" s="1"/>
  <c r="AH379" i="6"/>
  <c r="AH378" i="6" s="1"/>
  <c r="AH431" i="6"/>
  <c r="AH477" i="6"/>
  <c r="AO492" i="6"/>
  <c r="AO498" i="6"/>
  <c r="AB541" i="6"/>
  <c r="AB546" i="6" s="1"/>
  <c r="W541" i="6"/>
  <c r="T274" i="6"/>
  <c r="AB274" i="6" s="1"/>
  <c r="AH274" i="6" s="1"/>
  <c r="AH236" i="6"/>
  <c r="W517" i="6"/>
  <c r="W528" i="6" s="1"/>
  <c r="W546" i="6" s="1"/>
  <c r="AB249" i="6"/>
  <c r="AH249" i="6" s="1"/>
  <c r="R534" i="5" l="1"/>
  <c r="M534" i="5"/>
  <c r="AB533" i="5"/>
  <c r="W533" i="5" s="1"/>
  <c r="AB529" i="5" l="1"/>
  <c r="W529" i="5" s="1"/>
  <c r="AB525" i="5"/>
  <c r="W525" i="5" s="1"/>
  <c r="T296" i="5"/>
  <c r="T289" i="5"/>
  <c r="T273" i="5"/>
  <c r="T267" i="5"/>
  <c r="T277" i="5" s="1"/>
  <c r="T260" i="5"/>
  <c r="T254" i="5"/>
  <c r="T251" i="5"/>
  <c r="V232" i="5"/>
  <c r="V224" i="5"/>
  <c r="R547" i="5"/>
  <c r="R552" i="5" s="1"/>
  <c r="M547" i="5"/>
  <c r="M552" i="5" s="1"/>
  <c r="AB546" i="5"/>
  <c r="W546" i="5" s="1"/>
  <c r="AB545" i="5"/>
  <c r="W545" i="5" s="1"/>
  <c r="AB544" i="5"/>
  <c r="W544" i="5" s="1"/>
  <c r="AB543" i="5"/>
  <c r="W543" i="5" s="1"/>
  <c r="AB542" i="5"/>
  <c r="W542" i="5" s="1"/>
  <c r="AB541" i="5"/>
  <c r="W541" i="5" s="1"/>
  <c r="AB540" i="5"/>
  <c r="AB539" i="5"/>
  <c r="W539" i="5" s="1"/>
  <c r="AB532" i="5"/>
  <c r="W532" i="5" s="1"/>
  <c r="AB531" i="5"/>
  <c r="W531" i="5" s="1"/>
  <c r="AB530" i="5"/>
  <c r="W530" i="5" s="1"/>
  <c r="AB528" i="5"/>
  <c r="W528" i="5" s="1"/>
  <c r="AB527" i="5"/>
  <c r="W527" i="5" s="1"/>
  <c r="AB526" i="5"/>
  <c r="W526" i="5" s="1"/>
  <c r="AB524" i="5"/>
  <c r="W524" i="5" s="1"/>
  <c r="AB523" i="5"/>
  <c r="W523" i="5" s="1"/>
  <c r="AB522" i="5"/>
  <c r="W512" i="5"/>
  <c r="R512" i="5"/>
  <c r="M512" i="5"/>
  <c r="AB511" i="5"/>
  <c r="AB510" i="5"/>
  <c r="AF504" i="5"/>
  <c r="AB504" i="5"/>
  <c r="R504" i="5"/>
  <c r="M504" i="5"/>
  <c r="AJ503" i="5"/>
  <c r="W503" i="5"/>
  <c r="AJ502" i="5"/>
  <c r="W502" i="5"/>
  <c r="AJ501" i="5"/>
  <c r="W501" i="5"/>
  <c r="AJ500" i="5"/>
  <c r="W500" i="5"/>
  <c r="AJ499" i="5"/>
  <c r="W499" i="5"/>
  <c r="AJ498" i="5"/>
  <c r="AJ497" i="5"/>
  <c r="AJ504" i="5" s="1"/>
  <c r="W497" i="5"/>
  <c r="AH485" i="5"/>
  <c r="AH483" i="5"/>
  <c r="AH476" i="5"/>
  <c r="AH473" i="5"/>
  <c r="AH470" i="5"/>
  <c r="AH460" i="5"/>
  <c r="AH459" i="5" s="1"/>
  <c r="AH457" i="5"/>
  <c r="AH456" i="5" s="1"/>
  <c r="AH454" i="5"/>
  <c r="AH452" i="5"/>
  <c r="AH444" i="5"/>
  <c r="AH443" i="5" s="1"/>
  <c r="AH441" i="5"/>
  <c r="AH439" i="5"/>
  <c r="AH436" i="5"/>
  <c r="AH432" i="5"/>
  <c r="AH403" i="5"/>
  <c r="AH385" i="5"/>
  <c r="AH377" i="5"/>
  <c r="AH375" i="5"/>
  <c r="AH373" i="5"/>
  <c r="AH371" i="5"/>
  <c r="AH369" i="5"/>
  <c r="AH363" i="5"/>
  <c r="AH361" i="5"/>
  <c r="W340" i="5"/>
  <c r="W335" i="5"/>
  <c r="P302" i="5"/>
  <c r="L296" i="5"/>
  <c r="AB295" i="5"/>
  <c r="AH295" i="5" s="1"/>
  <c r="AB294" i="5"/>
  <c r="AH294" i="5" s="1"/>
  <c r="L289" i="5"/>
  <c r="AB289" i="5" s="1"/>
  <c r="AH289" i="5" s="1"/>
  <c r="AB288" i="5"/>
  <c r="AH288" i="5" s="1"/>
  <c r="AB287" i="5"/>
  <c r="AH287" i="5" s="1"/>
  <c r="AB286" i="5"/>
  <c r="AH286" i="5" s="1"/>
  <c r="AB276" i="5"/>
  <c r="AH276" i="5" s="1"/>
  <c r="AB275" i="5"/>
  <c r="AH275" i="5" s="1"/>
  <c r="AB274" i="5"/>
  <c r="AH274" i="5" s="1"/>
  <c r="L273" i="5"/>
  <c r="AB272" i="5"/>
  <c r="AH272" i="5" s="1"/>
  <c r="AB271" i="5"/>
  <c r="AH271" i="5" s="1"/>
  <c r="AB270" i="5"/>
  <c r="AH270" i="5" s="1"/>
  <c r="AB269" i="5"/>
  <c r="AH269" i="5" s="1"/>
  <c r="AB268" i="5"/>
  <c r="AH268" i="5" s="1"/>
  <c r="L267" i="5"/>
  <c r="AB261" i="5"/>
  <c r="AH261" i="5" s="1"/>
  <c r="L260" i="5"/>
  <c r="AB259" i="5"/>
  <c r="AH259" i="5" s="1"/>
  <c r="AB258" i="5"/>
  <c r="AH258" i="5" s="1"/>
  <c r="AB257" i="5"/>
  <c r="AH257" i="5" s="1"/>
  <c r="AB256" i="5"/>
  <c r="AH256" i="5" s="1"/>
  <c r="AB255" i="5"/>
  <c r="AH255" i="5" s="1"/>
  <c r="AB254" i="5"/>
  <c r="AH254" i="5" s="1"/>
  <c r="AB253" i="5"/>
  <c r="AH253" i="5" s="1"/>
  <c r="AB252" i="5"/>
  <c r="AH252" i="5" s="1"/>
  <c r="L251" i="5"/>
  <c r="AH241" i="5"/>
  <c r="L241" i="5"/>
  <c r="AB231" i="5"/>
  <c r="AH231" i="5" s="1"/>
  <c r="AB230" i="5"/>
  <c r="AH230" i="5" s="1"/>
  <c r="AB229" i="5"/>
  <c r="AH229" i="5" s="1"/>
  <c r="AB228" i="5"/>
  <c r="AH228" i="5" s="1"/>
  <c r="AB227" i="5"/>
  <c r="AH227" i="5" s="1"/>
  <c r="AB226" i="5"/>
  <c r="AH226" i="5" s="1"/>
  <c r="AB225" i="5"/>
  <c r="AH225" i="5" s="1"/>
  <c r="P224" i="5"/>
  <c r="AB223" i="5"/>
  <c r="AH223" i="5" s="1"/>
  <c r="AB222" i="5"/>
  <c r="AB221" i="5"/>
  <c r="AH221" i="5" s="1"/>
  <c r="AN73" i="5"/>
  <c r="AF73" i="5"/>
  <c r="P73" i="5"/>
  <c r="AB273" i="5" l="1"/>
  <c r="AH273" i="5" s="1"/>
  <c r="AB260" i="5"/>
  <c r="AH260" i="5" s="1"/>
  <c r="AB224" i="5"/>
  <c r="AH224" i="5" s="1"/>
  <c r="T262" i="5"/>
  <c r="AH238" i="5"/>
  <c r="AB296" i="5"/>
  <c r="AH296" i="5" s="1"/>
  <c r="AH451" i="5"/>
  <c r="AH450" i="5" s="1"/>
  <c r="AO498" i="5"/>
  <c r="AB512" i="5"/>
  <c r="W521" i="5"/>
  <c r="AB534" i="5"/>
  <c r="AO499" i="5"/>
  <c r="AO503" i="5"/>
  <c r="AO500" i="5"/>
  <c r="AO502" i="5"/>
  <c r="AH482" i="5"/>
  <c r="AB232" i="5"/>
  <c r="AH232" i="5" s="1"/>
  <c r="AB267" i="5"/>
  <c r="AH267" i="5" s="1"/>
  <c r="AH368" i="5"/>
  <c r="AH360" i="5"/>
  <c r="AH435" i="5"/>
  <c r="AH384" i="5"/>
  <c r="AH469" i="5"/>
  <c r="AO497" i="5"/>
  <c r="AB547" i="5"/>
  <c r="AO501" i="5"/>
  <c r="AB251" i="5"/>
  <c r="AH251" i="5" s="1"/>
  <c r="L277" i="5"/>
  <c r="AB277" i="5" s="1"/>
  <c r="AH277" i="5" s="1"/>
  <c r="W504" i="5"/>
  <c r="L262" i="5"/>
  <c r="W522" i="5"/>
  <c r="W540" i="5"/>
  <c r="W547" i="5" s="1"/>
  <c r="AB515" i="4"/>
  <c r="W515" i="4" s="1"/>
  <c r="AH468" i="5" l="1"/>
  <c r="AB262" i="5"/>
  <c r="AH262" i="5" s="1"/>
  <c r="AH359" i="5"/>
  <c r="W534" i="5"/>
  <c r="W552" i="5" s="1"/>
  <c r="AO504" i="5"/>
  <c r="AH383" i="5"/>
  <c r="AB552" i="5"/>
  <c r="AJ492" i="4"/>
  <c r="AH468" i="4" l="1"/>
  <c r="R527" i="4" l="1"/>
  <c r="AB525" i="4"/>
  <c r="M527" i="4"/>
  <c r="AB526" i="4"/>
  <c r="W526" i="4" s="1"/>
  <c r="AH369" i="4" l="1"/>
  <c r="T270" i="4"/>
  <c r="T264" i="4"/>
  <c r="AB254" i="4"/>
  <c r="AH254" i="4" s="1"/>
  <c r="L251" i="4"/>
  <c r="AB255" i="4"/>
  <c r="AH255" i="4" s="1"/>
  <c r="T257" i="4"/>
  <c r="T251" i="4"/>
  <c r="T248" i="4"/>
  <c r="V229" i="4"/>
  <c r="V221" i="4"/>
  <c r="T274" i="4" l="1"/>
  <c r="T259" i="4"/>
  <c r="T286" i="4"/>
  <c r="L286" i="4"/>
  <c r="AB286" i="4" l="1"/>
  <c r="R540" i="4"/>
  <c r="M540" i="4"/>
  <c r="M545" i="4" l="1"/>
  <c r="AB532" i="4"/>
  <c r="W525" i="4"/>
  <c r="R545" i="4" l="1"/>
  <c r="AH471" i="4"/>
  <c r="P299" i="4" l="1"/>
  <c r="T293" i="4"/>
  <c r="L248" i="4"/>
  <c r="P221" i="4"/>
  <c r="AB524" i="4" l="1"/>
  <c r="W524" i="4" s="1"/>
  <c r="H498" i="4"/>
  <c r="AH434" i="4"/>
  <c r="W331" i="4"/>
  <c r="L264" i="4" l="1"/>
  <c r="AN73" i="4" l="1"/>
  <c r="AJ493" i="4" l="1"/>
  <c r="AJ494" i="4"/>
  <c r="AJ495" i="4"/>
  <c r="AJ496" i="4"/>
  <c r="AJ497" i="4"/>
  <c r="AJ491" i="4"/>
  <c r="AH405" i="4" l="1"/>
  <c r="AH381" i="4"/>
  <c r="AF73" i="4" l="1"/>
  <c r="P73" i="4"/>
  <c r="AB539" i="4" l="1"/>
  <c r="AB538" i="4"/>
  <c r="AB537" i="4"/>
  <c r="AB536" i="4"/>
  <c r="AB535" i="4"/>
  <c r="AB534" i="4"/>
  <c r="AB533" i="4"/>
  <c r="AB516" i="4"/>
  <c r="AB517" i="4"/>
  <c r="AB518" i="4"/>
  <c r="W518" i="4" s="1"/>
  <c r="AB519" i="4"/>
  <c r="AB520" i="4"/>
  <c r="AB521" i="4"/>
  <c r="AB522" i="4"/>
  <c r="AB523" i="4"/>
  <c r="W523" i="4" s="1"/>
  <c r="AB527" i="4" l="1"/>
  <c r="AB540" i="4"/>
  <c r="AB545" i="4" l="1"/>
  <c r="L235" i="4"/>
  <c r="P229" i="4"/>
  <c r="W522" i="4" l="1"/>
  <c r="AH474" i="4" l="1"/>
  <c r="AH431" i="4"/>
  <c r="AH399" i="4"/>
  <c r="AH479" i="4"/>
  <c r="AH477" i="4"/>
  <c r="AH465" i="4"/>
  <c r="AH452" i="4"/>
  <c r="AH451" i="4" s="1"/>
  <c r="AH455" i="4"/>
  <c r="AH454" i="4" s="1"/>
  <c r="AH449" i="4"/>
  <c r="AH447" i="4"/>
  <c r="AH439" i="4"/>
  <c r="AH438" i="4" s="1"/>
  <c r="AH436" i="4"/>
  <c r="AH427" i="4"/>
  <c r="AH373" i="4"/>
  <c r="AH371" i="4"/>
  <c r="AH367" i="4"/>
  <c r="AH365" i="4"/>
  <c r="AH359" i="4"/>
  <c r="AH357" i="4"/>
  <c r="AH364" i="4" l="1"/>
  <c r="AH464" i="4"/>
  <c r="AH430" i="4"/>
  <c r="AH380" i="4"/>
  <c r="AH476" i="4"/>
  <c r="AH446" i="4"/>
  <c r="AH445" i="4" s="1"/>
  <c r="AH356" i="4"/>
  <c r="AH355" i="4" l="1"/>
  <c r="AH379" i="4"/>
  <c r="AH463" i="4"/>
  <c r="M506" i="4" l="1"/>
  <c r="R506" i="4"/>
  <c r="W506" i="4"/>
  <c r="AB505" i="4"/>
  <c r="AB504" i="4"/>
  <c r="AB498" i="4"/>
  <c r="AJ498" i="4"/>
  <c r="AF498" i="4"/>
  <c r="W492" i="4"/>
  <c r="AO492" i="4" s="1"/>
  <c r="W493" i="4"/>
  <c r="W494" i="4"/>
  <c r="W495" i="4"/>
  <c r="W496" i="4"/>
  <c r="W497" i="4"/>
  <c r="W491" i="4"/>
  <c r="M498" i="4"/>
  <c r="R498" i="4"/>
  <c r="W537" i="4"/>
  <c r="W516" i="4"/>
  <c r="W517" i="4"/>
  <c r="W519" i="4"/>
  <c r="W520" i="4"/>
  <c r="W521" i="4"/>
  <c r="W527" i="4" l="1"/>
  <c r="AO491" i="4"/>
  <c r="AB506" i="4"/>
  <c r="AO495" i="4"/>
  <c r="AO497" i="4"/>
  <c r="AO493" i="4"/>
  <c r="AO496" i="4"/>
  <c r="AO494" i="4"/>
  <c r="W498" i="4"/>
  <c r="AO498" i="4" l="1"/>
  <c r="AH238" i="4"/>
  <c r="L238" i="4"/>
  <c r="W539" i="4"/>
  <c r="AB229" i="4"/>
  <c r="W538" i="4" l="1"/>
  <c r="W536" i="4"/>
  <c r="W535" i="4"/>
  <c r="W534" i="4"/>
  <c r="W533" i="4"/>
  <c r="W532" i="4"/>
  <c r="H506" i="4"/>
  <c r="W336" i="4"/>
  <c r="L293" i="4"/>
  <c r="AB293" i="4" s="1"/>
  <c r="AH293" i="4" s="1"/>
  <c r="AB292" i="4"/>
  <c r="AH292" i="4" s="1"/>
  <c r="AB291" i="4"/>
  <c r="AH291" i="4" s="1"/>
  <c r="AB284" i="4"/>
  <c r="AH284" i="4" s="1"/>
  <c r="AB285" i="4"/>
  <c r="AH285" i="4" s="1"/>
  <c r="AB283" i="4"/>
  <c r="AH283" i="4" s="1"/>
  <c r="AB273" i="4"/>
  <c r="AH273" i="4" s="1"/>
  <c r="AB272" i="4"/>
  <c r="AH272" i="4" s="1"/>
  <c r="AB271" i="4"/>
  <c r="AH271" i="4" s="1"/>
  <c r="L270" i="4"/>
  <c r="AH235" i="4" s="1"/>
  <c r="AB269" i="4"/>
  <c r="AH269" i="4" s="1"/>
  <c r="AB268" i="4"/>
  <c r="AH268" i="4" s="1"/>
  <c r="AB267" i="4"/>
  <c r="AH267" i="4" s="1"/>
  <c r="AB266" i="4"/>
  <c r="AH266" i="4" s="1"/>
  <c r="AB265" i="4"/>
  <c r="AH265" i="4" s="1"/>
  <c r="AB258" i="4"/>
  <c r="AH258" i="4" s="1"/>
  <c r="L257" i="4"/>
  <c r="AB256" i="4"/>
  <c r="AH256" i="4" s="1"/>
  <c r="AB253" i="4"/>
  <c r="AH253" i="4" s="1"/>
  <c r="AB252" i="4"/>
  <c r="AH252" i="4" s="1"/>
  <c r="AB250" i="4"/>
  <c r="AH250" i="4" s="1"/>
  <c r="AB249" i="4"/>
  <c r="AH249" i="4" s="1"/>
  <c r="AH229" i="4"/>
  <c r="AB228" i="4"/>
  <c r="AH228" i="4" s="1"/>
  <c r="AB227" i="4"/>
  <c r="AH227" i="4" s="1"/>
  <c r="AB226" i="4"/>
  <c r="AH226" i="4" s="1"/>
  <c r="AB225" i="4"/>
  <c r="AH225" i="4" s="1"/>
  <c r="AB224" i="4"/>
  <c r="AH224" i="4" s="1"/>
  <c r="AB223" i="4"/>
  <c r="AH223" i="4" s="1"/>
  <c r="AB222" i="4"/>
  <c r="AH222" i="4" s="1"/>
  <c r="AB220" i="4"/>
  <c r="AH220" i="4" s="1"/>
  <c r="AB219" i="4"/>
  <c r="AB218" i="4"/>
  <c r="AH218" i="4" s="1"/>
  <c r="W540" i="4" l="1"/>
  <c r="W545" i="4" s="1"/>
  <c r="AB221" i="4"/>
  <c r="AH221" i="4" s="1"/>
  <c r="L259" i="4"/>
  <c r="AB259" i="4" s="1"/>
  <c r="AH259" i="4" s="1"/>
  <c r="AB257" i="4"/>
  <c r="AH257" i="4" s="1"/>
  <c r="AB264" i="4"/>
  <c r="AH264" i="4" s="1"/>
  <c r="AB270" i="4"/>
  <c r="AH270" i="4" s="1"/>
  <c r="AH286" i="4"/>
  <c r="AB251" i="4"/>
  <c r="AH251" i="4" s="1"/>
  <c r="AB248" i="4"/>
  <c r="AH248" i="4" s="1"/>
  <c r="L274" i="4"/>
  <c r="AB274" i="4" s="1"/>
  <c r="AH27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46" authorId="0" shapeId="0" xr:uid="{303848B0-2C3F-4C0C-820A-21417F5FF40F}">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44" authorId="0" shapeId="0" xr:uid="{00000000-0006-0000-00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41" authorId="0" shapeId="0" xr:uid="{00000000-0006-0000-01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39" authorId="0" shapeId="0" xr:uid="{00000000-0006-0000-02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40" authorId="0" shapeId="0" xr:uid="{00000000-0006-0000-03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35" authorId="0" shapeId="0" xr:uid="{00000000-0006-0000-04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H436" authorId="0" shapeId="0" xr:uid="{00000000-0006-0000-0500-000001000000}">
      <text>
        <r>
          <rPr>
            <b/>
            <sz val="9"/>
            <color indexed="81"/>
            <rFont val="MS P ゴシック"/>
            <family val="3"/>
            <charset val="128"/>
          </rPr>
          <t>収益費用明細書＝損益計算書の内訳となる資料のため、消費税額は入力しない（損益計算書と金額一致しなくなるため）
※予算額は計上しているので科目は表示させておくこと</t>
        </r>
      </text>
    </comment>
  </commentList>
</comments>
</file>

<file path=xl/sharedStrings.xml><?xml version="1.0" encoding="utf-8"?>
<sst xmlns="http://schemas.openxmlformats.org/spreadsheetml/2006/main" count="3960" uniqueCount="766">
  <si>
    <t>１．概況</t>
    <phoneticPr fontId="3"/>
  </si>
  <si>
    <t>（１）総括事項</t>
    <phoneticPr fontId="3"/>
  </si>
  <si>
    <t>　　</t>
  </si>
  <si>
    <t>（２）議会議決事項</t>
    <rPh sb="3" eb="5">
      <t>ギカイ</t>
    </rPh>
    <rPh sb="5" eb="7">
      <t>ギケツ</t>
    </rPh>
    <rPh sb="7" eb="9">
      <t>ジコウ</t>
    </rPh>
    <phoneticPr fontId="3"/>
  </si>
  <si>
    <t>議案番号</t>
    <rPh sb="0" eb="2">
      <t>ギアン</t>
    </rPh>
    <rPh sb="2" eb="4">
      <t>バンゴウ</t>
    </rPh>
    <phoneticPr fontId="3"/>
  </si>
  <si>
    <t>件　　　　名</t>
    <rPh sb="0" eb="1">
      <t>ケン</t>
    </rPh>
    <rPh sb="5" eb="6">
      <t>メイ</t>
    </rPh>
    <phoneticPr fontId="3"/>
  </si>
  <si>
    <t>提出年月日</t>
    <rPh sb="0" eb="2">
      <t>テイシュツ</t>
    </rPh>
    <rPh sb="2" eb="5">
      <t>ネンガッピ</t>
    </rPh>
    <phoneticPr fontId="3"/>
  </si>
  <si>
    <t>議決年月日</t>
    <rPh sb="0" eb="2">
      <t>ギケツ</t>
    </rPh>
    <rPh sb="2" eb="5">
      <t>ネンガッピ</t>
    </rPh>
    <phoneticPr fontId="3"/>
  </si>
  <si>
    <t>（３）行政官庁認可事項</t>
    <rPh sb="3" eb="5">
      <t>ギョウセイ</t>
    </rPh>
    <rPh sb="5" eb="7">
      <t>カンチョウ</t>
    </rPh>
    <rPh sb="7" eb="9">
      <t>ニンカ</t>
    </rPh>
    <rPh sb="9" eb="11">
      <t>ジコウ</t>
    </rPh>
    <phoneticPr fontId="3"/>
  </si>
  <si>
    <t>該当事項なし</t>
    <rPh sb="0" eb="2">
      <t>ガイトウ</t>
    </rPh>
    <rPh sb="2" eb="4">
      <t>ジコウ</t>
    </rPh>
    <phoneticPr fontId="3"/>
  </si>
  <si>
    <t>（４）職員に関する事項</t>
    <rPh sb="3" eb="5">
      <t>ショクイン</t>
    </rPh>
    <rPh sb="6" eb="7">
      <t>カン</t>
    </rPh>
    <rPh sb="9" eb="11">
      <t>ジコウ</t>
    </rPh>
    <phoneticPr fontId="3"/>
  </si>
  <si>
    <t>職員別</t>
    <rPh sb="0" eb="2">
      <t>ショクイン</t>
    </rPh>
    <rPh sb="2" eb="3">
      <t>ベツ</t>
    </rPh>
    <phoneticPr fontId="3"/>
  </si>
  <si>
    <t>事務吏員</t>
    <rPh sb="0" eb="2">
      <t>ジム</t>
    </rPh>
    <rPh sb="2" eb="4">
      <t>リイン</t>
    </rPh>
    <phoneticPr fontId="3"/>
  </si>
  <si>
    <t>計</t>
    <rPh sb="0" eb="1">
      <t>ケイ</t>
    </rPh>
    <phoneticPr fontId="3"/>
  </si>
  <si>
    <t>（５）料金その他、供給条件の設定、変更に関する事項</t>
    <rPh sb="3" eb="5">
      <t>リョウキン</t>
    </rPh>
    <rPh sb="7" eb="8">
      <t>タ</t>
    </rPh>
    <rPh sb="9" eb="11">
      <t>キョウキュウ</t>
    </rPh>
    <rPh sb="11" eb="13">
      <t>ジョウケン</t>
    </rPh>
    <rPh sb="14" eb="16">
      <t>セッテイ</t>
    </rPh>
    <rPh sb="17" eb="19">
      <t>ヘンコウ</t>
    </rPh>
    <rPh sb="20" eb="21">
      <t>カン</t>
    </rPh>
    <rPh sb="23" eb="25">
      <t>ジコウ</t>
    </rPh>
    <phoneticPr fontId="3"/>
  </si>
  <si>
    <t>種　別</t>
    <rPh sb="0" eb="1">
      <t>タネ</t>
    </rPh>
    <rPh sb="2" eb="3">
      <t>ベツ</t>
    </rPh>
    <phoneticPr fontId="3"/>
  </si>
  <si>
    <t>用　途</t>
    <rPh sb="0" eb="1">
      <t>ヨウ</t>
    </rPh>
    <rPh sb="2" eb="3">
      <t>ト</t>
    </rPh>
    <phoneticPr fontId="3"/>
  </si>
  <si>
    <t>専　用</t>
    <rPh sb="0" eb="1">
      <t>アツム</t>
    </rPh>
    <rPh sb="2" eb="3">
      <t>ヨウ</t>
    </rPh>
    <phoneticPr fontId="3"/>
  </si>
  <si>
    <t>一般用</t>
    <rPh sb="0" eb="2">
      <t>イッパン</t>
    </rPh>
    <rPh sb="2" eb="3">
      <t>ヨウ</t>
    </rPh>
    <phoneticPr fontId="3"/>
  </si>
  <si>
    <t>営業用</t>
    <rPh sb="0" eb="3">
      <t>エイギョウヨウ</t>
    </rPh>
    <phoneticPr fontId="3"/>
  </si>
  <si>
    <t>団体用</t>
    <rPh sb="0" eb="2">
      <t>ダンタイ</t>
    </rPh>
    <rPh sb="2" eb="3">
      <t>ヨウ</t>
    </rPh>
    <phoneticPr fontId="3"/>
  </si>
  <si>
    <t>工業用</t>
    <rPh sb="0" eb="3">
      <t>コウギョウヨウ</t>
    </rPh>
    <phoneticPr fontId="3"/>
  </si>
  <si>
    <t>浴場営業用</t>
    <rPh sb="0" eb="2">
      <t>ヨクジョウ</t>
    </rPh>
    <rPh sb="2" eb="5">
      <t>エイギョウヨウ</t>
    </rPh>
    <phoneticPr fontId="3"/>
  </si>
  <si>
    <t>臨時用</t>
    <rPh sb="0" eb="2">
      <t>リンジ</t>
    </rPh>
    <rPh sb="2" eb="3">
      <t>ヨウ</t>
    </rPh>
    <phoneticPr fontId="3"/>
  </si>
  <si>
    <t>共　用</t>
    <rPh sb="0" eb="1">
      <t>トモ</t>
    </rPh>
    <rPh sb="2" eb="3">
      <t>ヨウ</t>
    </rPh>
    <phoneticPr fontId="3"/>
  </si>
  <si>
    <t>一般用</t>
    <rPh sb="0" eb="3">
      <t>イッパンヨウ</t>
    </rPh>
    <phoneticPr fontId="3"/>
  </si>
  <si>
    <t>１戸につき10</t>
    <rPh sb="1" eb="2">
      <t>ト</t>
    </rPh>
    <phoneticPr fontId="3"/>
  </si>
  <si>
    <t>私設消火栓</t>
    <rPh sb="0" eb="2">
      <t>シセツ</t>
    </rPh>
    <rPh sb="2" eb="5">
      <t>ショウカセン</t>
    </rPh>
    <phoneticPr fontId="3"/>
  </si>
  <si>
    <t>演習用</t>
    <rPh sb="0" eb="2">
      <t>エンシュウ</t>
    </rPh>
    <rPh sb="2" eb="3">
      <t>ヨウ</t>
    </rPh>
    <phoneticPr fontId="3"/>
  </si>
  <si>
    <t>１栓10分間</t>
    <rPh sb="1" eb="2">
      <t>セン</t>
    </rPh>
    <rPh sb="4" eb="6">
      <t>プンカン</t>
    </rPh>
    <phoneticPr fontId="3"/>
  </si>
  <si>
    <t>２．工事</t>
    <rPh sb="2" eb="4">
      <t>コウジ</t>
    </rPh>
    <phoneticPr fontId="3"/>
  </si>
  <si>
    <t>（１）建設工事の概況</t>
    <rPh sb="3" eb="5">
      <t>ケンセツ</t>
    </rPh>
    <rPh sb="5" eb="7">
      <t>コウジ</t>
    </rPh>
    <rPh sb="8" eb="10">
      <t>ガイキョウ</t>
    </rPh>
    <phoneticPr fontId="3"/>
  </si>
  <si>
    <t>工　事　名</t>
    <phoneticPr fontId="3"/>
  </si>
  <si>
    <t>本年度工事費</t>
    <rPh sb="0" eb="1">
      <t>ホン</t>
    </rPh>
    <rPh sb="1" eb="3">
      <t>ネンド</t>
    </rPh>
    <rPh sb="3" eb="6">
      <t>コウジヒ</t>
    </rPh>
    <phoneticPr fontId="3"/>
  </si>
  <si>
    <t>着工年月日</t>
    <rPh sb="0" eb="2">
      <t>チャッコウ</t>
    </rPh>
    <rPh sb="2" eb="5">
      <t>ネンガッピ</t>
    </rPh>
    <phoneticPr fontId="3"/>
  </si>
  <si>
    <t>３．業務</t>
    <rPh sb="2" eb="4">
      <t>ギョウム</t>
    </rPh>
    <phoneticPr fontId="3"/>
  </si>
  <si>
    <t>（１）業務量</t>
    <rPh sb="3" eb="5">
      <t>ギョウム</t>
    </rPh>
    <rPh sb="5" eb="6">
      <t>リョウ</t>
    </rPh>
    <phoneticPr fontId="3"/>
  </si>
  <si>
    <t>事　　　項</t>
    <rPh sb="0" eb="1">
      <t>コト</t>
    </rPh>
    <rPh sb="4" eb="5">
      <t>コウ</t>
    </rPh>
    <phoneticPr fontId="3"/>
  </si>
  <si>
    <t>単位</t>
    <rPh sb="0" eb="2">
      <t>タンイ</t>
    </rPh>
    <phoneticPr fontId="3"/>
  </si>
  <si>
    <t>比　　　較</t>
    <rPh sb="0" eb="1">
      <t>ヒ</t>
    </rPh>
    <rPh sb="4" eb="5">
      <t>クラ</t>
    </rPh>
    <phoneticPr fontId="3"/>
  </si>
  <si>
    <t>備　　考</t>
    <rPh sb="0" eb="1">
      <t>ソナエ</t>
    </rPh>
    <rPh sb="3" eb="4">
      <t>コウ</t>
    </rPh>
    <phoneticPr fontId="3"/>
  </si>
  <si>
    <t>増　　減</t>
    <rPh sb="0" eb="1">
      <t>ゾウ</t>
    </rPh>
    <rPh sb="3" eb="4">
      <t>ゲン</t>
    </rPh>
    <phoneticPr fontId="3"/>
  </si>
  <si>
    <t>増減率</t>
    <rPh sb="0" eb="2">
      <t>ゾウゲン</t>
    </rPh>
    <rPh sb="2" eb="3">
      <t>リツ</t>
    </rPh>
    <phoneticPr fontId="3"/>
  </si>
  <si>
    <t>年度末給水人口</t>
    <rPh sb="0" eb="3">
      <t>ネンドマツ</t>
    </rPh>
    <rPh sb="3" eb="5">
      <t>キュウスイ</t>
    </rPh>
    <rPh sb="5" eb="7">
      <t>ジンコウ</t>
    </rPh>
    <phoneticPr fontId="3"/>
  </si>
  <si>
    <t>人</t>
    <rPh sb="0" eb="1">
      <t>ニン</t>
    </rPh>
    <phoneticPr fontId="3"/>
  </si>
  <si>
    <t>（Ａ）</t>
    <phoneticPr fontId="3"/>
  </si>
  <si>
    <t>計画給水人口</t>
    <rPh sb="0" eb="2">
      <t>ケイカク</t>
    </rPh>
    <rPh sb="2" eb="4">
      <t>キュウスイ</t>
    </rPh>
    <rPh sb="4" eb="6">
      <t>ジンコウ</t>
    </rPh>
    <phoneticPr fontId="3"/>
  </si>
  <si>
    <t>給水区域内人口</t>
    <rPh sb="0" eb="2">
      <t>キュウスイ</t>
    </rPh>
    <rPh sb="2" eb="5">
      <t>クイキナイ</t>
    </rPh>
    <rPh sb="5" eb="7">
      <t>ジンコウ</t>
    </rPh>
    <phoneticPr fontId="3"/>
  </si>
  <si>
    <t>（Ｂ）</t>
    <phoneticPr fontId="3"/>
  </si>
  <si>
    <t>給水普及率</t>
    <rPh sb="0" eb="2">
      <t>キュウスイ</t>
    </rPh>
    <rPh sb="2" eb="4">
      <t>フキュウ</t>
    </rPh>
    <rPh sb="4" eb="5">
      <t>リツ</t>
    </rPh>
    <phoneticPr fontId="3"/>
  </si>
  <si>
    <t>％</t>
    <phoneticPr fontId="3"/>
  </si>
  <si>
    <t>（Ａ）／（Ｂ）</t>
    <phoneticPr fontId="3"/>
  </si>
  <si>
    <t>配水量</t>
    <rPh sb="0" eb="2">
      <t>ハイスイ</t>
    </rPh>
    <rPh sb="2" eb="3">
      <t>リョウ</t>
    </rPh>
    <phoneticPr fontId="3"/>
  </si>
  <si>
    <t>年間</t>
    <rPh sb="0" eb="2">
      <t>ネンカン</t>
    </rPh>
    <phoneticPr fontId="3"/>
  </si>
  <si>
    <t>１ヶ月平均</t>
    <rPh sb="2" eb="3">
      <t>ゲツ</t>
    </rPh>
    <rPh sb="3" eb="5">
      <t>ヘイキン</t>
    </rPh>
    <phoneticPr fontId="3"/>
  </si>
  <si>
    <t>１日平均</t>
    <rPh sb="1" eb="2">
      <t>ニチ</t>
    </rPh>
    <rPh sb="2" eb="4">
      <t>ヘイキン</t>
    </rPh>
    <phoneticPr fontId="3"/>
  </si>
  <si>
    <t>有収水量</t>
    <rPh sb="0" eb="1">
      <t>ユウ</t>
    </rPh>
    <rPh sb="1" eb="2">
      <t>シュウ</t>
    </rPh>
    <rPh sb="2" eb="4">
      <t>スイリョウ</t>
    </rPh>
    <phoneticPr fontId="3"/>
  </si>
  <si>
    <t>１日最大配水量</t>
    <rPh sb="1" eb="2">
      <t>ニチ</t>
    </rPh>
    <rPh sb="2" eb="3">
      <t>サイ</t>
    </rPh>
    <rPh sb="3" eb="4">
      <t>ダイ</t>
    </rPh>
    <rPh sb="4" eb="5">
      <t>クバ</t>
    </rPh>
    <rPh sb="5" eb="6">
      <t>ミズ</t>
    </rPh>
    <rPh sb="6" eb="7">
      <t>リョウ</t>
    </rPh>
    <phoneticPr fontId="3"/>
  </si>
  <si>
    <t>有収率</t>
    <rPh sb="0" eb="1">
      <t>ユウ</t>
    </rPh>
    <rPh sb="1" eb="2">
      <t>シュウ</t>
    </rPh>
    <rPh sb="2" eb="3">
      <t>リツ</t>
    </rPh>
    <phoneticPr fontId="3"/>
  </si>
  <si>
    <t>給水収益</t>
    <rPh sb="0" eb="2">
      <t>キュウスイ</t>
    </rPh>
    <rPh sb="2" eb="4">
      <t>シュウエキ</t>
    </rPh>
    <phoneticPr fontId="3"/>
  </si>
  <si>
    <t>年間費用</t>
    <rPh sb="0" eb="2">
      <t>ネンカン</t>
    </rPh>
    <rPh sb="2" eb="4">
      <t>ヒヨウ</t>
    </rPh>
    <phoneticPr fontId="3"/>
  </si>
  <si>
    <t>＝</t>
    <phoneticPr fontId="3"/>
  </si>
  <si>
    <t>（２）事業収入及び事業費用に関する事項</t>
    <rPh sb="3" eb="5">
      <t>ジギョウ</t>
    </rPh>
    <rPh sb="5" eb="7">
      <t>シュウニュウ</t>
    </rPh>
    <rPh sb="7" eb="8">
      <t>オヨ</t>
    </rPh>
    <rPh sb="9" eb="11">
      <t>ジギョウ</t>
    </rPh>
    <rPh sb="11" eb="13">
      <t>ヒヨウ</t>
    </rPh>
    <rPh sb="14" eb="15">
      <t>カン</t>
    </rPh>
    <rPh sb="17" eb="19">
      <t>ジコウ</t>
    </rPh>
    <phoneticPr fontId="3"/>
  </si>
  <si>
    <t>収益的収入</t>
    <rPh sb="0" eb="3">
      <t>シュウエキテキ</t>
    </rPh>
    <rPh sb="3" eb="5">
      <t>シュウニュウ</t>
    </rPh>
    <phoneticPr fontId="3"/>
  </si>
  <si>
    <t>区　　　　分</t>
    <rPh sb="0" eb="1">
      <t>ク</t>
    </rPh>
    <rPh sb="5" eb="6">
      <t>ブン</t>
    </rPh>
    <phoneticPr fontId="3"/>
  </si>
  <si>
    <t>　営業収益</t>
    <rPh sb="1" eb="3">
      <t>エイギョウ</t>
    </rPh>
    <rPh sb="3" eb="5">
      <t>シュウエキ</t>
    </rPh>
    <phoneticPr fontId="3"/>
  </si>
  <si>
    <t>その他営業収益</t>
    <rPh sb="2" eb="3">
      <t>タ</t>
    </rPh>
    <rPh sb="3" eb="5">
      <t>エイギョウ</t>
    </rPh>
    <rPh sb="5" eb="7">
      <t>シュウエキ</t>
    </rPh>
    <phoneticPr fontId="3"/>
  </si>
  <si>
    <t>　営業外収益</t>
    <rPh sb="1" eb="4">
      <t>エイギョウガイ</t>
    </rPh>
    <rPh sb="4" eb="6">
      <t>シュウエキ</t>
    </rPh>
    <phoneticPr fontId="3"/>
  </si>
  <si>
    <t>受取利息及び配当金</t>
    <rPh sb="0" eb="2">
      <t>ウケトリ</t>
    </rPh>
    <rPh sb="2" eb="4">
      <t>リソク</t>
    </rPh>
    <rPh sb="4" eb="5">
      <t>オヨ</t>
    </rPh>
    <rPh sb="6" eb="9">
      <t>ハイトウキン</t>
    </rPh>
    <phoneticPr fontId="3"/>
  </si>
  <si>
    <t>他会計補助金</t>
    <rPh sb="0" eb="1">
      <t>タ</t>
    </rPh>
    <rPh sb="1" eb="3">
      <t>カイケイ</t>
    </rPh>
    <rPh sb="3" eb="6">
      <t>ホジョキン</t>
    </rPh>
    <phoneticPr fontId="3"/>
  </si>
  <si>
    <t>雑収益</t>
    <rPh sb="0" eb="3">
      <t>ザツシュウエキ</t>
    </rPh>
    <phoneticPr fontId="3"/>
  </si>
  <si>
    <t>長期前受金戻入</t>
    <rPh sb="0" eb="2">
      <t>チョウキ</t>
    </rPh>
    <rPh sb="2" eb="3">
      <t>マエ</t>
    </rPh>
    <rPh sb="3" eb="4">
      <t>ウ</t>
    </rPh>
    <rPh sb="4" eb="5">
      <t>キン</t>
    </rPh>
    <rPh sb="5" eb="6">
      <t>モド</t>
    </rPh>
    <rPh sb="6" eb="7">
      <t>イ</t>
    </rPh>
    <phoneticPr fontId="3"/>
  </si>
  <si>
    <t>特別利益</t>
    <rPh sb="0" eb="2">
      <t>トクベツ</t>
    </rPh>
    <rPh sb="2" eb="4">
      <t>リエキ</t>
    </rPh>
    <phoneticPr fontId="3"/>
  </si>
  <si>
    <t>固定資産売却益</t>
    <rPh sb="0" eb="2">
      <t>コテイ</t>
    </rPh>
    <rPh sb="2" eb="4">
      <t>シサン</t>
    </rPh>
    <rPh sb="4" eb="7">
      <t>バイキャクエキ</t>
    </rPh>
    <phoneticPr fontId="3"/>
  </si>
  <si>
    <t>収益的支出</t>
    <rPh sb="0" eb="3">
      <t>シュウエキテキ</t>
    </rPh>
    <rPh sb="3" eb="5">
      <t>シシュツ</t>
    </rPh>
    <phoneticPr fontId="3"/>
  </si>
  <si>
    <t>　営業費用</t>
    <rPh sb="1" eb="3">
      <t>エイギョウ</t>
    </rPh>
    <rPh sb="3" eb="5">
      <t>ヒヨウ</t>
    </rPh>
    <phoneticPr fontId="3"/>
  </si>
  <si>
    <t>原水及び浄水費</t>
    <rPh sb="0" eb="2">
      <t>ゲンスイ</t>
    </rPh>
    <rPh sb="2" eb="3">
      <t>オヨ</t>
    </rPh>
    <rPh sb="4" eb="6">
      <t>ジョウスイ</t>
    </rPh>
    <rPh sb="6" eb="7">
      <t>ヒ</t>
    </rPh>
    <phoneticPr fontId="3"/>
  </si>
  <si>
    <t>配水及び給水費</t>
    <rPh sb="0" eb="2">
      <t>ハイスイ</t>
    </rPh>
    <rPh sb="2" eb="3">
      <t>オヨ</t>
    </rPh>
    <rPh sb="4" eb="6">
      <t>キュウスイ</t>
    </rPh>
    <rPh sb="6" eb="7">
      <t>ヒ</t>
    </rPh>
    <phoneticPr fontId="3"/>
  </si>
  <si>
    <t>総係費</t>
    <rPh sb="0" eb="1">
      <t>ソウ</t>
    </rPh>
    <rPh sb="1" eb="2">
      <t>ガカリ</t>
    </rPh>
    <rPh sb="2" eb="3">
      <t>ヒ</t>
    </rPh>
    <phoneticPr fontId="3"/>
  </si>
  <si>
    <t>減価償却費</t>
    <rPh sb="0" eb="2">
      <t>ゲンカ</t>
    </rPh>
    <rPh sb="2" eb="4">
      <t>ショウキャク</t>
    </rPh>
    <rPh sb="4" eb="5">
      <t>ヒ</t>
    </rPh>
    <phoneticPr fontId="3"/>
  </si>
  <si>
    <t>資産減耗費</t>
    <rPh sb="0" eb="2">
      <t>シサン</t>
    </rPh>
    <rPh sb="2" eb="4">
      <t>ゲンモウ</t>
    </rPh>
    <rPh sb="4" eb="5">
      <t>ヒ</t>
    </rPh>
    <phoneticPr fontId="3"/>
  </si>
  <si>
    <t>　営業外費用</t>
    <rPh sb="1" eb="4">
      <t>エイギョウガイ</t>
    </rPh>
    <rPh sb="4" eb="6">
      <t>ヒヨウ</t>
    </rPh>
    <phoneticPr fontId="3"/>
  </si>
  <si>
    <t>支払利息及び企業債取扱諸費</t>
    <rPh sb="0" eb="2">
      <t>シハライ</t>
    </rPh>
    <rPh sb="2" eb="4">
      <t>リソク</t>
    </rPh>
    <rPh sb="4" eb="5">
      <t>オヨ</t>
    </rPh>
    <rPh sb="6" eb="8">
      <t>キギョウ</t>
    </rPh>
    <rPh sb="8" eb="9">
      <t>サイ</t>
    </rPh>
    <rPh sb="9" eb="11">
      <t>トリアツカイ</t>
    </rPh>
    <rPh sb="11" eb="13">
      <t>ショヒ</t>
    </rPh>
    <phoneticPr fontId="3"/>
  </si>
  <si>
    <t>雑支出</t>
    <rPh sb="0" eb="1">
      <t>ザツ</t>
    </rPh>
    <rPh sb="1" eb="3">
      <t>シシュツ</t>
    </rPh>
    <phoneticPr fontId="3"/>
  </si>
  <si>
    <t>　特別損失</t>
    <rPh sb="1" eb="3">
      <t>トクベツ</t>
    </rPh>
    <rPh sb="3" eb="5">
      <t>ソンシツ</t>
    </rPh>
    <phoneticPr fontId="3"/>
  </si>
  <si>
    <t>資本的収入</t>
    <rPh sb="0" eb="2">
      <t>シホン</t>
    </rPh>
    <rPh sb="2" eb="3">
      <t>テキ</t>
    </rPh>
    <rPh sb="3" eb="5">
      <t>シュウニュウ</t>
    </rPh>
    <phoneticPr fontId="3"/>
  </si>
  <si>
    <t>　工事負担金</t>
    <rPh sb="1" eb="3">
      <t>コウジ</t>
    </rPh>
    <rPh sb="3" eb="6">
      <t>フタンキン</t>
    </rPh>
    <phoneticPr fontId="3"/>
  </si>
  <si>
    <t xml:space="preserve">  他会計補助金</t>
    <rPh sb="2" eb="3">
      <t>ホカ</t>
    </rPh>
    <rPh sb="3" eb="5">
      <t>カイケイ</t>
    </rPh>
    <rPh sb="5" eb="8">
      <t>ホジョキン</t>
    </rPh>
    <phoneticPr fontId="3"/>
  </si>
  <si>
    <t>資本的支出</t>
    <rPh sb="0" eb="2">
      <t>シホン</t>
    </rPh>
    <rPh sb="2" eb="3">
      <t>テキ</t>
    </rPh>
    <rPh sb="3" eb="5">
      <t>シシュツ</t>
    </rPh>
    <phoneticPr fontId="3"/>
  </si>
  <si>
    <t>　建設改良費</t>
    <rPh sb="1" eb="3">
      <t>ケンセツ</t>
    </rPh>
    <rPh sb="3" eb="5">
      <t>カイリョウ</t>
    </rPh>
    <rPh sb="5" eb="6">
      <t>ヒ</t>
    </rPh>
    <phoneticPr fontId="3"/>
  </si>
  <si>
    <t>　企業債償還金</t>
    <rPh sb="1" eb="3">
      <t>キギョウ</t>
    </rPh>
    <rPh sb="3" eb="4">
      <t>サイ</t>
    </rPh>
    <rPh sb="4" eb="7">
      <t>ショウカンキン</t>
    </rPh>
    <phoneticPr fontId="3"/>
  </si>
  <si>
    <t>（３）その他主要な事項</t>
    <rPh sb="5" eb="6">
      <t>タ</t>
    </rPh>
    <rPh sb="6" eb="8">
      <t>シュヨウ</t>
    </rPh>
    <rPh sb="9" eb="11">
      <t>ジコウ</t>
    </rPh>
    <phoneticPr fontId="3"/>
  </si>
  <si>
    <t>円</t>
    <rPh sb="0" eb="1">
      <t>エン</t>
    </rPh>
    <phoneticPr fontId="3"/>
  </si>
  <si>
    <t>次亜塩素酸ナトリウム　</t>
    <rPh sb="0" eb="1">
      <t>ジ</t>
    </rPh>
    <rPh sb="1" eb="2">
      <t>ア</t>
    </rPh>
    <rPh sb="2" eb="4">
      <t>エンソ</t>
    </rPh>
    <rPh sb="4" eb="5">
      <t>サン</t>
    </rPh>
    <phoneticPr fontId="3"/>
  </si>
  <si>
    <t>ポリ塩化アルミニウム</t>
    <rPh sb="2" eb="4">
      <t>エンカ</t>
    </rPh>
    <phoneticPr fontId="3"/>
  </si>
  <si>
    <t>４．会計</t>
    <rPh sb="2" eb="4">
      <t>カイケイ</t>
    </rPh>
    <phoneticPr fontId="3"/>
  </si>
  <si>
    <t>（１）重要契約の要旨</t>
    <rPh sb="3" eb="5">
      <t>ジュウヨウ</t>
    </rPh>
    <rPh sb="5" eb="7">
      <t>ケイヤク</t>
    </rPh>
    <rPh sb="8" eb="10">
      <t>ヨウシ</t>
    </rPh>
    <phoneticPr fontId="3"/>
  </si>
  <si>
    <t>契約年月日</t>
    <rPh sb="0" eb="2">
      <t>ケイヤク</t>
    </rPh>
    <rPh sb="2" eb="5">
      <t>ネンガッピ</t>
    </rPh>
    <phoneticPr fontId="3"/>
  </si>
  <si>
    <t>契約金額</t>
    <rPh sb="0" eb="2">
      <t>ケイヤク</t>
    </rPh>
    <rPh sb="2" eb="4">
      <t>キンガク</t>
    </rPh>
    <phoneticPr fontId="3"/>
  </si>
  <si>
    <t>契 約 の 内 容</t>
    <rPh sb="0" eb="1">
      <t>チギリ</t>
    </rPh>
    <rPh sb="2" eb="3">
      <t>ヤク</t>
    </rPh>
    <rPh sb="6" eb="7">
      <t>ナイ</t>
    </rPh>
    <rPh sb="8" eb="9">
      <t>カタチ</t>
    </rPh>
    <phoneticPr fontId="3"/>
  </si>
  <si>
    <t>契約の相手方</t>
    <rPh sb="0" eb="2">
      <t>ケイヤク</t>
    </rPh>
    <rPh sb="3" eb="5">
      <t>アイテ</t>
    </rPh>
    <rPh sb="5" eb="6">
      <t>カタ</t>
    </rPh>
    <phoneticPr fontId="3"/>
  </si>
  <si>
    <t>（単位　円）</t>
    <rPh sb="1" eb="3">
      <t>タンイ</t>
    </rPh>
    <rPh sb="4" eb="5">
      <t>エン</t>
    </rPh>
    <phoneticPr fontId="3"/>
  </si>
  <si>
    <t>前年度末残高</t>
    <rPh sb="0" eb="1">
      <t>ゼン</t>
    </rPh>
    <rPh sb="1" eb="4">
      <t>ネンドマツ</t>
    </rPh>
    <rPh sb="4" eb="6">
      <t>ザンダカ</t>
    </rPh>
    <phoneticPr fontId="3"/>
  </si>
  <si>
    <t>本年度借入高</t>
    <rPh sb="0" eb="3">
      <t>ホンネンド</t>
    </rPh>
    <rPh sb="3" eb="5">
      <t>カリイレ</t>
    </rPh>
    <rPh sb="5" eb="6">
      <t>タカ</t>
    </rPh>
    <phoneticPr fontId="3"/>
  </si>
  <si>
    <t>本年度償還高</t>
    <rPh sb="5" eb="6">
      <t>タカ</t>
    </rPh>
    <phoneticPr fontId="3"/>
  </si>
  <si>
    <t>本年度末残高</t>
    <phoneticPr fontId="3"/>
  </si>
  <si>
    <t>５．その他</t>
    <rPh sb="4" eb="5">
      <t>タ</t>
    </rPh>
    <phoneticPr fontId="3"/>
  </si>
  <si>
    <t>（１）他会計補助金等の使途について</t>
    <rPh sb="3" eb="4">
      <t>タ</t>
    </rPh>
    <rPh sb="4" eb="6">
      <t>カイケイ</t>
    </rPh>
    <rPh sb="6" eb="9">
      <t>ホジョキン</t>
    </rPh>
    <rPh sb="9" eb="10">
      <t>トウ</t>
    </rPh>
    <rPh sb="11" eb="12">
      <t>ツカ</t>
    </rPh>
    <rPh sb="12" eb="13">
      <t>ト</t>
    </rPh>
    <phoneticPr fontId="3"/>
  </si>
  <si>
    <t>（１）有形固定資産明細書</t>
    <rPh sb="3" eb="5">
      <t>ユウケイ</t>
    </rPh>
    <rPh sb="5" eb="9">
      <t>コテイシサン</t>
    </rPh>
    <rPh sb="9" eb="12">
      <t>メイサイショ</t>
    </rPh>
    <phoneticPr fontId="3"/>
  </si>
  <si>
    <t>（単位 円）</t>
    <rPh sb="1" eb="3">
      <t>タンイ</t>
    </rPh>
    <rPh sb="4" eb="5">
      <t>エン</t>
    </rPh>
    <phoneticPr fontId="3"/>
  </si>
  <si>
    <t>資産の種類</t>
    <rPh sb="0" eb="2">
      <t>シサン</t>
    </rPh>
    <rPh sb="3" eb="5">
      <t>シュルイ</t>
    </rPh>
    <phoneticPr fontId="3"/>
  </si>
  <si>
    <t>当年度増加額</t>
    <rPh sb="0" eb="3">
      <t>トウネンド</t>
    </rPh>
    <rPh sb="3" eb="5">
      <t>ゾウカ</t>
    </rPh>
    <rPh sb="5" eb="6">
      <t>ガク</t>
    </rPh>
    <phoneticPr fontId="3"/>
  </si>
  <si>
    <t>当年度減少額</t>
    <rPh sb="0" eb="3">
      <t>トウネンド</t>
    </rPh>
    <rPh sb="3" eb="6">
      <t>ゲンショウガク</t>
    </rPh>
    <phoneticPr fontId="3"/>
  </si>
  <si>
    <t>減価償却累計額</t>
    <rPh sb="0" eb="2">
      <t>ゲンカ</t>
    </rPh>
    <rPh sb="2" eb="4">
      <t>ショウキャク</t>
    </rPh>
    <rPh sb="4" eb="7">
      <t>ルイケイガク</t>
    </rPh>
    <phoneticPr fontId="3"/>
  </si>
  <si>
    <t>累計</t>
    <rPh sb="0" eb="2">
      <t>ルイケイ</t>
    </rPh>
    <phoneticPr fontId="3"/>
  </si>
  <si>
    <t>土地</t>
    <rPh sb="0" eb="2">
      <t>トチ</t>
    </rPh>
    <phoneticPr fontId="3"/>
  </si>
  <si>
    <t>建物</t>
    <rPh sb="0" eb="2">
      <t>タテモノ</t>
    </rPh>
    <phoneticPr fontId="3"/>
  </si>
  <si>
    <t>構築物</t>
    <rPh sb="0" eb="3">
      <t>コウチクブツ</t>
    </rPh>
    <phoneticPr fontId="3"/>
  </si>
  <si>
    <t>機械及び装置</t>
    <rPh sb="0" eb="2">
      <t>キカイ</t>
    </rPh>
    <rPh sb="2" eb="3">
      <t>オヨ</t>
    </rPh>
    <rPh sb="4" eb="6">
      <t>ソウチ</t>
    </rPh>
    <phoneticPr fontId="3"/>
  </si>
  <si>
    <t>工具器具及び備品</t>
    <rPh sb="0" eb="2">
      <t>コウグ</t>
    </rPh>
    <rPh sb="2" eb="4">
      <t>キグ</t>
    </rPh>
    <rPh sb="4" eb="5">
      <t>オヨ</t>
    </rPh>
    <rPh sb="6" eb="8">
      <t>ビヒン</t>
    </rPh>
    <phoneticPr fontId="3"/>
  </si>
  <si>
    <t>建設仮勘定</t>
    <rPh sb="0" eb="2">
      <t>ケンセツ</t>
    </rPh>
    <rPh sb="2" eb="5">
      <t>カリカンジョウ</t>
    </rPh>
    <phoneticPr fontId="3"/>
  </si>
  <si>
    <t>（２）無形固定資産明細書</t>
    <rPh sb="3" eb="5">
      <t>ムケイ</t>
    </rPh>
    <rPh sb="5" eb="9">
      <t>コテイシサン</t>
    </rPh>
    <rPh sb="9" eb="12">
      <t>メイサイショ</t>
    </rPh>
    <phoneticPr fontId="3"/>
  </si>
  <si>
    <t>年度末現在高</t>
    <phoneticPr fontId="3"/>
  </si>
  <si>
    <t>備　　　　考</t>
    <rPh sb="0" eb="1">
      <t>ソナエ</t>
    </rPh>
    <rPh sb="5" eb="6">
      <t>コウ</t>
    </rPh>
    <phoneticPr fontId="3"/>
  </si>
  <si>
    <t>水利権</t>
    <rPh sb="0" eb="3">
      <t>スイリケン</t>
    </rPh>
    <phoneticPr fontId="3"/>
  </si>
  <si>
    <t>電話加入権</t>
    <rPh sb="0" eb="2">
      <t>デンワ</t>
    </rPh>
    <rPh sb="2" eb="5">
      <t>カニュウケン</t>
    </rPh>
    <phoneticPr fontId="3"/>
  </si>
  <si>
    <t>発行年月日</t>
    <rPh sb="0" eb="2">
      <t>ハッコウ</t>
    </rPh>
    <rPh sb="2" eb="3">
      <t>ネン</t>
    </rPh>
    <rPh sb="3" eb="4">
      <t>ツキ</t>
    </rPh>
    <rPh sb="4" eb="5">
      <t>ヒ</t>
    </rPh>
    <phoneticPr fontId="3"/>
  </si>
  <si>
    <t>発行総額</t>
    <rPh sb="0" eb="2">
      <t>ハッコウ</t>
    </rPh>
    <rPh sb="2" eb="4">
      <t>ソウガク</t>
    </rPh>
    <phoneticPr fontId="3"/>
  </si>
  <si>
    <t>償還高</t>
    <rPh sb="0" eb="2">
      <t>ショウカン</t>
    </rPh>
    <rPh sb="2" eb="3">
      <t>タカ</t>
    </rPh>
    <phoneticPr fontId="3"/>
  </si>
  <si>
    <t>未償還残高</t>
    <rPh sb="0" eb="3">
      <t>ミショウカン</t>
    </rPh>
    <rPh sb="3" eb="5">
      <t>ザンダカ</t>
    </rPh>
    <phoneticPr fontId="3"/>
  </si>
  <si>
    <t>利率</t>
    <rPh sb="0" eb="1">
      <t>リ</t>
    </rPh>
    <rPh sb="1" eb="2">
      <t>リツ</t>
    </rPh>
    <phoneticPr fontId="3"/>
  </si>
  <si>
    <t>償還終期　　</t>
    <rPh sb="0" eb="2">
      <t>ショウカン</t>
    </rPh>
    <rPh sb="2" eb="4">
      <t>シュウキ</t>
    </rPh>
    <phoneticPr fontId="3"/>
  </si>
  <si>
    <t>当年度償還高</t>
    <rPh sb="0" eb="3">
      <t>トウネンド</t>
    </rPh>
    <rPh sb="3" eb="5">
      <t>ショウカン</t>
    </rPh>
    <rPh sb="5" eb="6">
      <t>タカ</t>
    </rPh>
    <phoneticPr fontId="3"/>
  </si>
  <si>
    <t>償還高累計</t>
    <rPh sb="0" eb="2">
      <t>ショウカン</t>
    </rPh>
    <rPh sb="2" eb="3">
      <t>タカ</t>
    </rPh>
    <rPh sb="3" eb="5">
      <t>ルイケイ</t>
    </rPh>
    <phoneticPr fontId="3"/>
  </si>
  <si>
    <t>小　　　計</t>
    <rPh sb="0" eb="1">
      <t>ショウ</t>
    </rPh>
    <rPh sb="4" eb="5">
      <t>ケイ</t>
    </rPh>
    <phoneticPr fontId="3"/>
  </si>
  <si>
    <t>合　　　計</t>
    <rPh sb="0" eb="1">
      <t>ゴウ</t>
    </rPh>
    <rPh sb="4" eb="5">
      <t>ケイ</t>
    </rPh>
    <phoneticPr fontId="3"/>
  </si>
  <si>
    <t>　企業債</t>
    <rPh sb="1" eb="3">
      <t>キギョウ</t>
    </rPh>
    <rPh sb="3" eb="4">
      <t>サイ</t>
    </rPh>
    <phoneticPr fontId="3"/>
  </si>
  <si>
    <t>当年度        増加額</t>
    <rPh sb="0" eb="3">
      <t>トウネンド</t>
    </rPh>
    <rPh sb="11" eb="14">
      <t>ゾウカガク</t>
    </rPh>
    <phoneticPr fontId="3"/>
  </si>
  <si>
    <t>当年度               減価償却額</t>
    <rPh sb="0" eb="3">
      <t>トウネンド</t>
    </rPh>
    <rPh sb="18" eb="20">
      <t>ゲンカ</t>
    </rPh>
    <rPh sb="20" eb="22">
      <t>ショウキャク</t>
    </rPh>
    <rPh sb="22" eb="23">
      <t>ガク</t>
    </rPh>
    <phoneticPr fontId="3"/>
  </si>
  <si>
    <t>年度末現在高</t>
    <rPh sb="0" eb="3">
      <t>ネンドマツ</t>
    </rPh>
    <rPh sb="3" eb="5">
      <t>ゲンザイ</t>
    </rPh>
    <rPh sb="5" eb="6">
      <t>ダカ</t>
    </rPh>
    <phoneticPr fontId="3"/>
  </si>
  <si>
    <t>基本料金</t>
    <rPh sb="0" eb="2">
      <t>キホン</t>
    </rPh>
    <rPh sb="2" eb="4">
      <t>リョウキン</t>
    </rPh>
    <phoneticPr fontId="3"/>
  </si>
  <si>
    <t xml:space="preserve"> ただしメーターの
取付のない消火栓</t>
    <phoneticPr fontId="3"/>
  </si>
  <si>
    <t>当年度
減少額</t>
    <rPh sb="0" eb="3">
      <t>トウネンド</t>
    </rPh>
    <rPh sb="4" eb="7">
      <t>ゲンショウガク</t>
    </rPh>
    <phoneticPr fontId="3"/>
  </si>
  <si>
    <t>年度当初の       現在高</t>
    <rPh sb="0" eb="2">
      <t>ネンド</t>
    </rPh>
    <rPh sb="2" eb="4">
      <t>トウショ</t>
    </rPh>
    <rPh sb="12" eb="14">
      <t>ゲンザイ</t>
    </rPh>
    <rPh sb="14" eb="15">
      <t>タカ</t>
    </rPh>
    <phoneticPr fontId="3"/>
  </si>
  <si>
    <t>年度末償却      未済高</t>
    <rPh sb="0" eb="3">
      <t>ネンドマツ</t>
    </rPh>
    <rPh sb="3" eb="5">
      <t>ショウキャク</t>
    </rPh>
    <rPh sb="11" eb="12">
      <t>ミ</t>
    </rPh>
    <rPh sb="12" eb="13">
      <t>ス</t>
    </rPh>
    <rPh sb="13" eb="14">
      <t>ダカ</t>
    </rPh>
    <phoneticPr fontId="3"/>
  </si>
  <si>
    <t>税込（単位　円）</t>
    <rPh sb="0" eb="2">
      <t>ゼイコ</t>
    </rPh>
    <rPh sb="3" eb="5">
      <t>タンイ</t>
    </rPh>
    <rPh sb="6" eb="7">
      <t>エン</t>
    </rPh>
    <phoneticPr fontId="3"/>
  </si>
  <si>
    <t>供給単価</t>
    <rPh sb="0" eb="2">
      <t>キョウキュウ</t>
    </rPh>
    <rPh sb="2" eb="4">
      <t>タンカ</t>
    </rPh>
    <phoneticPr fontId="3"/>
  </si>
  <si>
    <t>給水原価</t>
    <rPh sb="0" eb="2">
      <t>キュウスイ</t>
    </rPh>
    <rPh sb="2" eb="4">
      <t>ゲンカ</t>
    </rPh>
    <phoneticPr fontId="3"/>
  </si>
  <si>
    <t>款</t>
    <rPh sb="0" eb="1">
      <t>カン</t>
    </rPh>
    <phoneticPr fontId="13"/>
  </si>
  <si>
    <t>項</t>
    <rPh sb="0" eb="1">
      <t>コウ</t>
    </rPh>
    <phoneticPr fontId="13"/>
  </si>
  <si>
    <t>節</t>
    <rPh sb="0" eb="1">
      <t>セツ</t>
    </rPh>
    <phoneticPr fontId="13"/>
  </si>
  <si>
    <t>1 水道事業収益</t>
    <rPh sb="2" eb="4">
      <t>スイドウ</t>
    </rPh>
    <rPh sb="4" eb="6">
      <t>ジギョウ</t>
    </rPh>
    <rPh sb="6" eb="8">
      <t>シュウエキ</t>
    </rPh>
    <phoneticPr fontId="13"/>
  </si>
  <si>
    <t>1 営業収益</t>
    <rPh sb="2" eb="4">
      <t>エイギョウ</t>
    </rPh>
    <rPh sb="4" eb="6">
      <t>シュウエキ</t>
    </rPh>
    <phoneticPr fontId="13"/>
  </si>
  <si>
    <t>1 給水収益</t>
    <rPh sb="2" eb="4">
      <t>キュウスイ</t>
    </rPh>
    <rPh sb="4" eb="6">
      <t>シュウエキ</t>
    </rPh>
    <phoneticPr fontId="13"/>
  </si>
  <si>
    <t>水道使用料</t>
    <rPh sb="0" eb="2">
      <t>スイドウ</t>
    </rPh>
    <rPh sb="2" eb="5">
      <t>シヨウリョウ</t>
    </rPh>
    <phoneticPr fontId="13"/>
  </si>
  <si>
    <t>2 その他営業収益</t>
    <rPh sb="4" eb="5">
      <t>タ</t>
    </rPh>
    <rPh sb="5" eb="7">
      <t>エイギョウ</t>
    </rPh>
    <rPh sb="7" eb="9">
      <t>シュウエキ</t>
    </rPh>
    <phoneticPr fontId="13"/>
  </si>
  <si>
    <t>手数料</t>
    <rPh sb="0" eb="3">
      <t>テスウリョウ</t>
    </rPh>
    <phoneticPr fontId="13"/>
  </si>
  <si>
    <t>雑収益</t>
    <rPh sb="0" eb="3">
      <t>ザツシュウエキ</t>
    </rPh>
    <phoneticPr fontId="13"/>
  </si>
  <si>
    <t>他会計負担金</t>
    <rPh sb="0" eb="1">
      <t>ホカ</t>
    </rPh>
    <rPh sb="1" eb="3">
      <t>カイケイ</t>
    </rPh>
    <rPh sb="3" eb="6">
      <t>フタンキン</t>
    </rPh>
    <phoneticPr fontId="13"/>
  </si>
  <si>
    <t>県負担金</t>
    <rPh sb="0" eb="1">
      <t>ケン</t>
    </rPh>
    <rPh sb="1" eb="4">
      <t>フタンキン</t>
    </rPh>
    <phoneticPr fontId="13"/>
  </si>
  <si>
    <t>備　　考</t>
    <rPh sb="0" eb="1">
      <t>ソナエ</t>
    </rPh>
    <rPh sb="3" eb="4">
      <t>コウ</t>
    </rPh>
    <phoneticPr fontId="1"/>
  </si>
  <si>
    <t>目</t>
    <rPh sb="0" eb="1">
      <t>メ</t>
    </rPh>
    <phoneticPr fontId="13"/>
  </si>
  <si>
    <t>金額</t>
    <rPh sb="0" eb="2">
      <t>キンガク</t>
    </rPh>
    <phoneticPr fontId="13"/>
  </si>
  <si>
    <t>2 営業外収益</t>
    <rPh sb="2" eb="4">
      <t>エイギョウ</t>
    </rPh>
    <rPh sb="4" eb="5">
      <t>ガイ</t>
    </rPh>
    <rPh sb="5" eb="7">
      <t>シュウエキ</t>
    </rPh>
    <phoneticPr fontId="13"/>
  </si>
  <si>
    <t>1 受取利息及び配当金</t>
    <rPh sb="2" eb="3">
      <t>ジュ</t>
    </rPh>
    <rPh sb="3" eb="4">
      <t>ト</t>
    </rPh>
    <rPh sb="4" eb="6">
      <t>リソク</t>
    </rPh>
    <rPh sb="6" eb="7">
      <t>オヨ</t>
    </rPh>
    <rPh sb="8" eb="11">
      <t>ハイトウキン</t>
    </rPh>
    <phoneticPr fontId="13"/>
  </si>
  <si>
    <t>預金利息</t>
    <rPh sb="0" eb="2">
      <t>ヨキン</t>
    </rPh>
    <rPh sb="2" eb="4">
      <t>リソク</t>
    </rPh>
    <phoneticPr fontId="13"/>
  </si>
  <si>
    <t>2 他会計補助金</t>
    <rPh sb="2" eb="3">
      <t>ホカ</t>
    </rPh>
    <rPh sb="3" eb="5">
      <t>カイケイ</t>
    </rPh>
    <rPh sb="5" eb="8">
      <t>ホジョキン</t>
    </rPh>
    <phoneticPr fontId="13"/>
  </si>
  <si>
    <t>他会計補助金</t>
    <rPh sb="0" eb="1">
      <t>ホカ</t>
    </rPh>
    <rPh sb="1" eb="3">
      <t>カイケイ</t>
    </rPh>
    <rPh sb="3" eb="6">
      <t>ホジョキン</t>
    </rPh>
    <phoneticPr fontId="13"/>
  </si>
  <si>
    <t>その他雑収益</t>
    <rPh sb="2" eb="3">
      <t>タ</t>
    </rPh>
    <rPh sb="3" eb="4">
      <t>ザツ</t>
    </rPh>
    <rPh sb="4" eb="6">
      <t>シュウエキ</t>
    </rPh>
    <phoneticPr fontId="13"/>
  </si>
  <si>
    <t>長期前受金戻入</t>
    <rPh sb="0" eb="2">
      <t>チョウキ</t>
    </rPh>
    <rPh sb="2" eb="3">
      <t>マエ</t>
    </rPh>
    <rPh sb="3" eb="4">
      <t>ウ</t>
    </rPh>
    <rPh sb="4" eb="5">
      <t>キン</t>
    </rPh>
    <rPh sb="5" eb="6">
      <t>モド</t>
    </rPh>
    <rPh sb="6" eb="7">
      <t>イ</t>
    </rPh>
    <phoneticPr fontId="13"/>
  </si>
  <si>
    <t>1 水道事業費用</t>
    <rPh sb="2" eb="4">
      <t>スイドウ</t>
    </rPh>
    <rPh sb="4" eb="6">
      <t>ジギョウ</t>
    </rPh>
    <rPh sb="6" eb="7">
      <t>ヒ</t>
    </rPh>
    <rPh sb="7" eb="8">
      <t>ヨウ</t>
    </rPh>
    <phoneticPr fontId="13"/>
  </si>
  <si>
    <t>1 営業費用</t>
    <rPh sb="2" eb="5">
      <t>エイギョウヒ</t>
    </rPh>
    <rPh sb="5" eb="6">
      <t>ヨウ</t>
    </rPh>
    <phoneticPr fontId="13"/>
  </si>
  <si>
    <t>1 原水及び浄水費</t>
    <rPh sb="2" eb="4">
      <t>ゲンスイ</t>
    </rPh>
    <rPh sb="4" eb="5">
      <t>オヨ</t>
    </rPh>
    <rPh sb="6" eb="8">
      <t>ジョウスイ</t>
    </rPh>
    <rPh sb="8" eb="9">
      <t>ヒ</t>
    </rPh>
    <phoneticPr fontId="13"/>
  </si>
  <si>
    <t>給料</t>
    <rPh sb="0" eb="2">
      <t>キュウリョウ</t>
    </rPh>
    <phoneticPr fontId="13"/>
  </si>
  <si>
    <t>手当</t>
    <rPh sb="0" eb="2">
      <t>テアテ</t>
    </rPh>
    <phoneticPr fontId="13"/>
  </si>
  <si>
    <t>備消耗品費</t>
    <rPh sb="0" eb="1">
      <t>ビ</t>
    </rPh>
    <rPh sb="1" eb="3">
      <t>ショウモウ</t>
    </rPh>
    <rPh sb="3" eb="4">
      <t>ヒン</t>
    </rPh>
    <rPh sb="4" eb="5">
      <t>ヒ</t>
    </rPh>
    <phoneticPr fontId="13"/>
  </si>
  <si>
    <t>燃料費</t>
    <rPh sb="0" eb="3">
      <t>ネンリョウヒ</t>
    </rPh>
    <phoneticPr fontId="13"/>
  </si>
  <si>
    <t>光熱水費</t>
    <rPh sb="0" eb="4">
      <t>コウネツスイヒ</t>
    </rPh>
    <phoneticPr fontId="13"/>
  </si>
  <si>
    <t>印刷製本費</t>
    <rPh sb="0" eb="2">
      <t>インサツ</t>
    </rPh>
    <rPh sb="2" eb="4">
      <t>セイホン</t>
    </rPh>
    <rPh sb="4" eb="5">
      <t>ヒ</t>
    </rPh>
    <phoneticPr fontId="13"/>
  </si>
  <si>
    <t>通信運搬費</t>
    <rPh sb="0" eb="2">
      <t>ツウシン</t>
    </rPh>
    <rPh sb="2" eb="4">
      <t>ウンパン</t>
    </rPh>
    <rPh sb="4" eb="5">
      <t>ヒ</t>
    </rPh>
    <phoneticPr fontId="13"/>
  </si>
  <si>
    <t>委託料</t>
    <rPh sb="0" eb="3">
      <t>イタクリョウ</t>
    </rPh>
    <phoneticPr fontId="13"/>
  </si>
  <si>
    <t>賃借料</t>
    <rPh sb="0" eb="3">
      <t>チンシャクリョウ</t>
    </rPh>
    <phoneticPr fontId="13"/>
  </si>
  <si>
    <t>修繕費</t>
    <rPh sb="0" eb="3">
      <t>シュウゼンヒ</t>
    </rPh>
    <phoneticPr fontId="13"/>
  </si>
  <si>
    <t>動力費</t>
    <rPh sb="0" eb="2">
      <t>ドウリョク</t>
    </rPh>
    <rPh sb="2" eb="3">
      <t>ヒ</t>
    </rPh>
    <phoneticPr fontId="13"/>
  </si>
  <si>
    <t>薬品費</t>
    <rPh sb="0" eb="2">
      <t>ヤクヒン</t>
    </rPh>
    <rPh sb="2" eb="3">
      <t>ヒ</t>
    </rPh>
    <phoneticPr fontId="13"/>
  </si>
  <si>
    <t>会費負担金</t>
    <rPh sb="0" eb="2">
      <t>カイヒ</t>
    </rPh>
    <rPh sb="2" eb="5">
      <t>フタンキン</t>
    </rPh>
    <phoneticPr fontId="13"/>
  </si>
  <si>
    <t>保険料</t>
    <rPh sb="0" eb="2">
      <t>ホケン</t>
    </rPh>
    <rPh sb="2" eb="3">
      <t>リョウ</t>
    </rPh>
    <phoneticPr fontId="13"/>
  </si>
  <si>
    <t>2 配水及び給水費</t>
    <rPh sb="2" eb="4">
      <t>ハイスイ</t>
    </rPh>
    <rPh sb="4" eb="5">
      <t>オヨ</t>
    </rPh>
    <rPh sb="6" eb="8">
      <t>キュウスイ</t>
    </rPh>
    <rPh sb="8" eb="9">
      <t>ヒ</t>
    </rPh>
    <phoneticPr fontId="13"/>
  </si>
  <si>
    <t>賃借料</t>
    <rPh sb="0" eb="1">
      <t>チン</t>
    </rPh>
    <rPh sb="1" eb="2">
      <t>シャク</t>
    </rPh>
    <rPh sb="2" eb="3">
      <t>リョウ</t>
    </rPh>
    <phoneticPr fontId="13"/>
  </si>
  <si>
    <t>3 総係費</t>
    <rPh sb="2" eb="3">
      <t>ソウ</t>
    </rPh>
    <rPh sb="3" eb="4">
      <t>カカリ</t>
    </rPh>
    <rPh sb="4" eb="5">
      <t>ヒ</t>
    </rPh>
    <phoneticPr fontId="13"/>
  </si>
  <si>
    <t>法定福利費</t>
    <rPh sb="0" eb="2">
      <t>ホウテイ</t>
    </rPh>
    <rPh sb="2" eb="4">
      <t>フクリ</t>
    </rPh>
    <rPh sb="4" eb="5">
      <t>ヒ</t>
    </rPh>
    <phoneticPr fontId="13"/>
  </si>
  <si>
    <t>保険料</t>
    <rPh sb="0" eb="3">
      <t>ホケンリョウ</t>
    </rPh>
    <phoneticPr fontId="13"/>
  </si>
  <si>
    <t>厚生費</t>
    <rPh sb="0" eb="3">
      <t>コウセイヒ</t>
    </rPh>
    <phoneticPr fontId="13"/>
  </si>
  <si>
    <t>公課費</t>
    <rPh sb="0" eb="1">
      <t>コウ</t>
    </rPh>
    <rPh sb="1" eb="2">
      <t>カ</t>
    </rPh>
    <rPh sb="2" eb="3">
      <t>ヒ</t>
    </rPh>
    <phoneticPr fontId="13"/>
  </si>
  <si>
    <t>貸倒引当金繰入額</t>
    <rPh sb="0" eb="1">
      <t>カ</t>
    </rPh>
    <rPh sb="1" eb="2">
      <t>トウ</t>
    </rPh>
    <rPh sb="2" eb="4">
      <t>ヒキアテ</t>
    </rPh>
    <rPh sb="4" eb="5">
      <t>キン</t>
    </rPh>
    <rPh sb="5" eb="7">
      <t>クリイレ</t>
    </rPh>
    <rPh sb="7" eb="8">
      <t>ガク</t>
    </rPh>
    <phoneticPr fontId="13"/>
  </si>
  <si>
    <t>4 減価償却費</t>
    <rPh sb="2" eb="4">
      <t>ゲンカ</t>
    </rPh>
    <rPh sb="4" eb="6">
      <t>ショウキャク</t>
    </rPh>
    <rPh sb="6" eb="7">
      <t>ヒ</t>
    </rPh>
    <phoneticPr fontId="13"/>
  </si>
  <si>
    <t>有形固定資産減価償却費</t>
    <rPh sb="0" eb="2">
      <t>ユウケイ</t>
    </rPh>
    <rPh sb="2" eb="4">
      <t>コテイ</t>
    </rPh>
    <rPh sb="4" eb="6">
      <t>シサン</t>
    </rPh>
    <rPh sb="6" eb="8">
      <t>ゲンカ</t>
    </rPh>
    <rPh sb="8" eb="10">
      <t>ショウキャク</t>
    </rPh>
    <rPh sb="10" eb="11">
      <t>ヒ</t>
    </rPh>
    <phoneticPr fontId="13"/>
  </si>
  <si>
    <t>無形固定資産減価償却費</t>
    <rPh sb="0" eb="2">
      <t>ムケイ</t>
    </rPh>
    <rPh sb="2" eb="4">
      <t>コテイ</t>
    </rPh>
    <rPh sb="4" eb="6">
      <t>シサン</t>
    </rPh>
    <rPh sb="6" eb="8">
      <t>ゲンカ</t>
    </rPh>
    <rPh sb="8" eb="9">
      <t>ショウ</t>
    </rPh>
    <rPh sb="9" eb="10">
      <t>キャク</t>
    </rPh>
    <rPh sb="10" eb="11">
      <t>ヒ</t>
    </rPh>
    <phoneticPr fontId="13"/>
  </si>
  <si>
    <t>雑支出</t>
    <rPh sb="0" eb="1">
      <t>ザツ</t>
    </rPh>
    <rPh sb="1" eb="3">
      <t>シシュツ</t>
    </rPh>
    <phoneticPr fontId="13"/>
  </si>
  <si>
    <t>2 営業外費用</t>
    <rPh sb="2" eb="4">
      <t>エイギョウ</t>
    </rPh>
    <rPh sb="4" eb="5">
      <t>ガイ</t>
    </rPh>
    <rPh sb="5" eb="7">
      <t>ヒヨウ</t>
    </rPh>
    <phoneticPr fontId="13"/>
  </si>
  <si>
    <t>1 支払利息及び企業債　　　　  
  取扱諸費</t>
    <rPh sb="2" eb="4">
      <t>シハライ</t>
    </rPh>
    <rPh sb="4" eb="6">
      <t>リソク</t>
    </rPh>
    <rPh sb="6" eb="7">
      <t>オヨ</t>
    </rPh>
    <rPh sb="8" eb="10">
      <t>キギョウ</t>
    </rPh>
    <rPh sb="10" eb="11">
      <t>サイ</t>
    </rPh>
    <rPh sb="20" eb="21">
      <t>ト</t>
    </rPh>
    <rPh sb="21" eb="22">
      <t>アツカ</t>
    </rPh>
    <rPh sb="22" eb="23">
      <t>ショ</t>
    </rPh>
    <rPh sb="23" eb="24">
      <t>ヒ</t>
    </rPh>
    <phoneticPr fontId="13"/>
  </si>
  <si>
    <t>企業債利息</t>
    <rPh sb="0" eb="2">
      <t>キギョウ</t>
    </rPh>
    <rPh sb="2" eb="3">
      <t>サイ</t>
    </rPh>
    <rPh sb="3" eb="5">
      <t>リソク</t>
    </rPh>
    <phoneticPr fontId="13"/>
  </si>
  <si>
    <t>他会計借入金利息</t>
    <rPh sb="0" eb="1">
      <t>タ</t>
    </rPh>
    <rPh sb="1" eb="3">
      <t>カイケイ</t>
    </rPh>
    <rPh sb="3" eb="4">
      <t>シャク</t>
    </rPh>
    <rPh sb="4" eb="5">
      <t>イ</t>
    </rPh>
    <rPh sb="5" eb="6">
      <t>キン</t>
    </rPh>
    <rPh sb="6" eb="8">
      <t>リソク</t>
    </rPh>
    <phoneticPr fontId="13"/>
  </si>
  <si>
    <t>2 消費税及び地方消費
  税</t>
    <rPh sb="2" eb="5">
      <t>ショウヒゼイ</t>
    </rPh>
    <rPh sb="5" eb="6">
      <t>オヨ</t>
    </rPh>
    <rPh sb="7" eb="9">
      <t>チホウ</t>
    </rPh>
    <rPh sb="9" eb="11">
      <t>ショウヒ</t>
    </rPh>
    <rPh sb="14" eb="15">
      <t>ゼイ</t>
    </rPh>
    <phoneticPr fontId="13"/>
  </si>
  <si>
    <t>消費税及び地方消費税</t>
    <rPh sb="0" eb="3">
      <t>ショウヒゼイ</t>
    </rPh>
    <rPh sb="3" eb="4">
      <t>オヨ</t>
    </rPh>
    <rPh sb="5" eb="7">
      <t>チホウ</t>
    </rPh>
    <rPh sb="7" eb="10">
      <t>ショウヒゼイ</t>
    </rPh>
    <phoneticPr fontId="13"/>
  </si>
  <si>
    <t>3 雑支出</t>
    <rPh sb="2" eb="3">
      <t>ザツ</t>
    </rPh>
    <rPh sb="3" eb="5">
      <t>シシュツ</t>
    </rPh>
    <phoneticPr fontId="13"/>
  </si>
  <si>
    <t>3 予備費</t>
    <rPh sb="2" eb="5">
      <t>ヨビヒ</t>
    </rPh>
    <phoneticPr fontId="13"/>
  </si>
  <si>
    <t>1 予備費</t>
    <rPh sb="2" eb="5">
      <t>ヨビヒ</t>
    </rPh>
    <phoneticPr fontId="13"/>
  </si>
  <si>
    <t>予備費</t>
    <rPh sb="0" eb="3">
      <t>ヨビヒ</t>
    </rPh>
    <phoneticPr fontId="13"/>
  </si>
  <si>
    <t>1 資本的収入</t>
    <rPh sb="2" eb="5">
      <t>シホンテキ</t>
    </rPh>
    <rPh sb="5" eb="7">
      <t>シュウニュウ</t>
    </rPh>
    <phoneticPr fontId="13"/>
  </si>
  <si>
    <t>1 工事負担金</t>
    <rPh sb="2" eb="4">
      <t>コウジ</t>
    </rPh>
    <rPh sb="4" eb="7">
      <t>フタンキン</t>
    </rPh>
    <phoneticPr fontId="13"/>
  </si>
  <si>
    <t>1 負担区分による
  工事負担金</t>
    <rPh sb="2" eb="4">
      <t>フタン</t>
    </rPh>
    <rPh sb="4" eb="6">
      <t>クブン</t>
    </rPh>
    <rPh sb="12" eb="14">
      <t>コウジ</t>
    </rPh>
    <rPh sb="14" eb="16">
      <t>フタン</t>
    </rPh>
    <rPh sb="16" eb="17">
      <t>キン</t>
    </rPh>
    <phoneticPr fontId="13"/>
  </si>
  <si>
    <t>工事負担金</t>
    <rPh sb="0" eb="2">
      <t>コウジ</t>
    </rPh>
    <rPh sb="2" eb="5">
      <t>フタンキン</t>
    </rPh>
    <phoneticPr fontId="13"/>
  </si>
  <si>
    <t>2 負担区分によらない
  工事負担金</t>
    <rPh sb="2" eb="4">
      <t>フタン</t>
    </rPh>
    <rPh sb="4" eb="6">
      <t>クブン</t>
    </rPh>
    <rPh sb="14" eb="16">
      <t>コウジ</t>
    </rPh>
    <rPh sb="16" eb="19">
      <t>フタンキン</t>
    </rPh>
    <phoneticPr fontId="13"/>
  </si>
  <si>
    <t>1 他会計補助金</t>
    <rPh sb="2" eb="3">
      <t>ホカ</t>
    </rPh>
    <rPh sb="3" eb="5">
      <t>カイケイ</t>
    </rPh>
    <rPh sb="5" eb="8">
      <t>ホジョキン</t>
    </rPh>
    <phoneticPr fontId="13"/>
  </si>
  <si>
    <t>1 企業債</t>
    <rPh sb="2" eb="4">
      <t>キギョウ</t>
    </rPh>
    <rPh sb="4" eb="5">
      <t>サイ</t>
    </rPh>
    <phoneticPr fontId="13"/>
  </si>
  <si>
    <t>企業債</t>
    <rPh sb="0" eb="2">
      <t>キギョウ</t>
    </rPh>
    <rPh sb="2" eb="3">
      <t>サイ</t>
    </rPh>
    <phoneticPr fontId="13"/>
  </si>
  <si>
    <t>1 資本的支出</t>
    <rPh sb="2" eb="5">
      <t>シホンテキ</t>
    </rPh>
    <rPh sb="5" eb="7">
      <t>シシュツ</t>
    </rPh>
    <phoneticPr fontId="13"/>
  </si>
  <si>
    <t>1 建設改良費</t>
    <rPh sb="2" eb="4">
      <t>ケンセツ</t>
    </rPh>
    <rPh sb="4" eb="6">
      <t>カイリョウ</t>
    </rPh>
    <rPh sb="6" eb="7">
      <t>ヒ</t>
    </rPh>
    <phoneticPr fontId="13"/>
  </si>
  <si>
    <t>工事請負費</t>
    <rPh sb="0" eb="2">
      <t>コウジ</t>
    </rPh>
    <rPh sb="2" eb="3">
      <t>セイ</t>
    </rPh>
    <rPh sb="3" eb="4">
      <t>フ</t>
    </rPh>
    <rPh sb="4" eb="5">
      <t>ヒ</t>
    </rPh>
    <phoneticPr fontId="13"/>
  </si>
  <si>
    <t>1 営業設備費</t>
    <rPh sb="2" eb="4">
      <t>エイギョウ</t>
    </rPh>
    <rPh sb="4" eb="7">
      <t>セツビヒ</t>
    </rPh>
    <phoneticPr fontId="13"/>
  </si>
  <si>
    <t>メーター器購入費</t>
    <rPh sb="4" eb="5">
      <t>キ</t>
    </rPh>
    <rPh sb="5" eb="8">
      <t>コウニュウヒ</t>
    </rPh>
    <phoneticPr fontId="13"/>
  </si>
  <si>
    <t>貯蔵品購入費</t>
    <rPh sb="0" eb="2">
      <t>チョゾウ</t>
    </rPh>
    <rPh sb="2" eb="3">
      <t>ヒン</t>
    </rPh>
    <rPh sb="3" eb="6">
      <t>コウニュウヒ</t>
    </rPh>
    <phoneticPr fontId="13"/>
  </si>
  <si>
    <t>2 企業債償還金</t>
    <rPh sb="2" eb="4">
      <t>キギョウ</t>
    </rPh>
    <rPh sb="4" eb="5">
      <t>サイ</t>
    </rPh>
    <rPh sb="5" eb="6">
      <t>ショウ</t>
    </rPh>
    <phoneticPr fontId="13"/>
  </si>
  <si>
    <t>1 企業債償還金</t>
    <rPh sb="2" eb="4">
      <t>キギョウ</t>
    </rPh>
    <rPh sb="4" eb="5">
      <t>サイ</t>
    </rPh>
    <rPh sb="5" eb="6">
      <t>ショウ</t>
    </rPh>
    <phoneticPr fontId="13"/>
  </si>
  <si>
    <t>企業債償還金</t>
    <rPh sb="0" eb="2">
      <t>キギョウ</t>
    </rPh>
    <rPh sb="2" eb="3">
      <t>サイ</t>
    </rPh>
    <rPh sb="3" eb="4">
      <t>ショウ</t>
    </rPh>
    <phoneticPr fontId="13"/>
  </si>
  <si>
    <t>2 他会計借入金償還金</t>
    <rPh sb="2" eb="3">
      <t>タ</t>
    </rPh>
    <rPh sb="3" eb="5">
      <t>カイケイ</t>
    </rPh>
    <rPh sb="5" eb="6">
      <t>シャク</t>
    </rPh>
    <rPh sb="6" eb="7">
      <t>イ</t>
    </rPh>
    <rPh sb="7" eb="8">
      <t>キン</t>
    </rPh>
    <rPh sb="8" eb="9">
      <t>ショウ</t>
    </rPh>
    <rPh sb="10" eb="11">
      <t>キン</t>
    </rPh>
    <phoneticPr fontId="13"/>
  </si>
  <si>
    <t>他会計借入金償還金</t>
    <rPh sb="0" eb="1">
      <t>タ</t>
    </rPh>
    <rPh sb="1" eb="3">
      <t>カイケイ</t>
    </rPh>
    <rPh sb="3" eb="4">
      <t>シャク</t>
    </rPh>
    <rPh sb="4" eb="5">
      <t>イ</t>
    </rPh>
    <rPh sb="5" eb="6">
      <t>キン</t>
    </rPh>
    <rPh sb="6" eb="7">
      <t>ショウ</t>
    </rPh>
    <rPh sb="8" eb="9">
      <t>キン</t>
    </rPh>
    <phoneticPr fontId="13"/>
  </si>
  <si>
    <t>固　定　資　産　明　細　書</t>
    <rPh sb="0" eb="1">
      <t>カタム</t>
    </rPh>
    <rPh sb="2" eb="3">
      <t>サダム</t>
    </rPh>
    <rPh sb="4" eb="5">
      <t>シ</t>
    </rPh>
    <rPh sb="6" eb="7">
      <t>サン</t>
    </rPh>
    <rPh sb="8" eb="9">
      <t>メイ</t>
    </rPh>
    <rPh sb="10" eb="11">
      <t>ホソ</t>
    </rPh>
    <rPh sb="12" eb="13">
      <t>ショ</t>
    </rPh>
    <phoneticPr fontId="5"/>
  </si>
  <si>
    <t>企　業　債　明　細　書</t>
    <phoneticPr fontId="3"/>
  </si>
  <si>
    <t>2 石綿セメント管更新
  事業費</t>
    <rPh sb="2" eb="4">
      <t>イシワタ</t>
    </rPh>
    <rPh sb="8" eb="9">
      <t>カン</t>
    </rPh>
    <rPh sb="9" eb="11">
      <t>コウシン</t>
    </rPh>
    <rPh sb="14" eb="16">
      <t>ジギョウ</t>
    </rPh>
    <rPh sb="16" eb="17">
      <t>ヒ</t>
    </rPh>
    <phoneticPr fontId="13"/>
  </si>
  <si>
    <t>2人</t>
    <rPh sb="1" eb="2">
      <t>ニン</t>
    </rPh>
    <phoneticPr fontId="3"/>
  </si>
  <si>
    <t>料　金</t>
    <rPh sb="0" eb="1">
      <t>リョウ</t>
    </rPh>
    <rPh sb="2" eb="3">
      <t>キン</t>
    </rPh>
    <phoneticPr fontId="3"/>
  </si>
  <si>
    <t>超過料金</t>
    <rPh sb="0" eb="2">
      <t>チョウカ</t>
    </rPh>
    <rPh sb="2" eb="4">
      <t>リョウキン</t>
    </rPh>
    <phoneticPr fontId="3"/>
  </si>
  <si>
    <t>（1ヶ月につき）</t>
    <rPh sb="3" eb="4">
      <t>ゲツ</t>
    </rPh>
    <phoneticPr fontId="3"/>
  </si>
  <si>
    <t>水量（㎥）</t>
    <rPh sb="0" eb="2">
      <t>スイリョウ</t>
    </rPh>
    <phoneticPr fontId="3"/>
  </si>
  <si>
    <t>1㎥につき</t>
    <phoneticPr fontId="3"/>
  </si>
  <si>
    <t>㎥</t>
    <phoneticPr fontId="3"/>
  </si>
  <si>
    <t>竣工年月日</t>
    <phoneticPr fontId="3"/>
  </si>
  <si>
    <t>備　考</t>
    <phoneticPr fontId="1"/>
  </si>
  <si>
    <t>前年数値</t>
    <rPh sb="0" eb="2">
      <t>ゼンネン</t>
    </rPh>
    <rPh sb="2" eb="4">
      <t>スウチ</t>
    </rPh>
    <phoneticPr fontId="1"/>
  </si>
  <si>
    <t>備考</t>
    <rPh sb="0" eb="1">
      <t>ソナエ</t>
    </rPh>
    <rPh sb="1" eb="2">
      <t>コウ</t>
    </rPh>
    <phoneticPr fontId="3"/>
  </si>
  <si>
    <t>地方公共団体　　　　金融機構債</t>
    <rPh sb="0" eb="2">
      <t>チホウ</t>
    </rPh>
    <rPh sb="2" eb="4">
      <t>コウキョウ</t>
    </rPh>
    <rPh sb="4" eb="6">
      <t>ダンタイ</t>
    </rPh>
    <rPh sb="10" eb="12">
      <t>キンユウ</t>
    </rPh>
    <rPh sb="12" eb="14">
      <t>キコウ</t>
    </rPh>
    <rPh sb="14" eb="15">
      <t>サイ</t>
    </rPh>
    <phoneticPr fontId="3"/>
  </si>
  <si>
    <t>財政融資資金債</t>
    <rPh sb="0" eb="2">
      <t>ザイセイ</t>
    </rPh>
    <rPh sb="2" eb="4">
      <t>ユウシ</t>
    </rPh>
    <rPh sb="4" eb="6">
      <t>シキン</t>
    </rPh>
    <rPh sb="6" eb="7">
      <t>サイ</t>
    </rPh>
    <phoneticPr fontId="3"/>
  </si>
  <si>
    <t>種　類</t>
    <rPh sb="0" eb="1">
      <t>タネ</t>
    </rPh>
    <rPh sb="2" eb="3">
      <t>タグイ</t>
    </rPh>
    <phoneticPr fontId="3"/>
  </si>
  <si>
    <t>ア　徴収に関する事項（税込）</t>
    <rPh sb="2" eb="4">
      <t>チョウシュウ</t>
    </rPh>
    <rPh sb="5" eb="6">
      <t>カン</t>
    </rPh>
    <rPh sb="8" eb="10">
      <t>ジコウ</t>
    </rPh>
    <rPh sb="11" eb="13">
      <t>ゼイコ</t>
    </rPh>
    <phoneticPr fontId="3"/>
  </si>
  <si>
    <t>イ　薬品使用量</t>
    <rPh sb="2" eb="4">
      <t>ヤクヒン</t>
    </rPh>
    <rPh sb="4" eb="7">
      <t>シヨウリョウ</t>
    </rPh>
    <phoneticPr fontId="3"/>
  </si>
  <si>
    <t>　(２)企業債</t>
    <rPh sb="4" eb="7">
      <t>キギョウサイ</t>
    </rPh>
    <phoneticPr fontId="3"/>
  </si>
  <si>
    <t>　(３)他会計長期借入金</t>
    <rPh sb="4" eb="5">
      <t>タ</t>
    </rPh>
    <rPh sb="5" eb="7">
      <t>カイケイ</t>
    </rPh>
    <rPh sb="7" eb="9">
      <t>チョウキ</t>
    </rPh>
    <rPh sb="9" eb="12">
      <t>カリイレキン</t>
    </rPh>
    <phoneticPr fontId="3"/>
  </si>
  <si>
    <t>　　　　　</t>
    <phoneticPr fontId="3"/>
  </si>
  <si>
    <t>水道事業は、清浄にして豊富低廉な水の供給を図り、もって公衆衛生の向上と生活環境の改善に寄与することを目的としています。また、町民生活や町の</t>
    <phoneticPr fontId="1"/>
  </si>
  <si>
    <t>　　　　</t>
    <phoneticPr fontId="3"/>
  </si>
  <si>
    <t>　　　　　</t>
    <phoneticPr fontId="3"/>
  </si>
  <si>
    <t>　　　　　</t>
    <phoneticPr fontId="3"/>
  </si>
  <si>
    <t>　　　　　</t>
    <phoneticPr fontId="3"/>
  </si>
  <si>
    <t>　　　　　</t>
    <phoneticPr fontId="3"/>
  </si>
  <si>
    <t>　　　　</t>
    <phoneticPr fontId="3"/>
  </si>
  <si>
    <t>　　　</t>
    <phoneticPr fontId="3"/>
  </si>
  <si>
    <t xml:space="preserve">      　　</t>
    <phoneticPr fontId="3"/>
  </si>
  <si>
    <t>　　　　</t>
    <phoneticPr fontId="3"/>
  </si>
  <si>
    <t xml:space="preserve"> の支出は今後も増加していくと見込まれ、利益は確保しているものの依然として厳しい経営状況にあります。</t>
    <phoneticPr fontId="1"/>
  </si>
  <si>
    <t>　　　　　</t>
    <phoneticPr fontId="5"/>
  </si>
  <si>
    <t>今後も、効率的運営により財源を確保して健全経営につなげ、安全で安心な水道水を供給できるよう努めていきます。</t>
    <phoneticPr fontId="1"/>
  </si>
  <si>
    <t>人口減少や節水機器の普及等により料金収入は減少傾向にある一方、上水道の供用開始から50年近くが経過し、水道管や浄水施設の老朽化に伴う修繕費等</t>
    <phoneticPr fontId="1"/>
  </si>
  <si>
    <t>資本金</t>
    <rPh sb="0" eb="3">
      <t>シホンキン</t>
    </rPh>
    <phoneticPr fontId="5"/>
  </si>
  <si>
    <t>資本剰余金</t>
    <rPh sb="0" eb="2">
      <t>シホン</t>
    </rPh>
    <rPh sb="2" eb="4">
      <t>ジョウヨ</t>
    </rPh>
    <rPh sb="4" eb="5">
      <t>キン</t>
    </rPh>
    <phoneticPr fontId="5"/>
  </si>
  <si>
    <t>未処分利益剰余金</t>
    <rPh sb="0" eb="3">
      <t>ミショブン</t>
    </rPh>
    <rPh sb="3" eb="5">
      <t>リエキ</t>
    </rPh>
    <rPh sb="5" eb="8">
      <t>ジョウヨキン</t>
    </rPh>
    <phoneticPr fontId="5"/>
  </si>
  <si>
    <t>自己資本金</t>
    <rPh sb="0" eb="2">
      <t>ジコ</t>
    </rPh>
    <rPh sb="2" eb="4">
      <t>シホン</t>
    </rPh>
    <rPh sb="4" eb="5">
      <t>キン</t>
    </rPh>
    <phoneticPr fontId="5"/>
  </si>
  <si>
    <t>借入資本金</t>
    <rPh sb="0" eb="2">
      <t>カリイレ</t>
    </rPh>
    <rPh sb="2" eb="4">
      <t>シホン</t>
    </rPh>
    <rPh sb="4" eb="5">
      <t>キン</t>
    </rPh>
    <phoneticPr fontId="5"/>
  </si>
  <si>
    <t>当年度末残高</t>
    <rPh sb="0" eb="3">
      <t>トウネンド</t>
    </rPh>
    <rPh sb="3" eb="4">
      <t>マツ</t>
    </rPh>
    <rPh sb="4" eb="6">
      <t>ザンダカ</t>
    </rPh>
    <phoneticPr fontId="5"/>
  </si>
  <si>
    <t>減債積立金の積立</t>
    <rPh sb="0" eb="1">
      <t>ゲン</t>
    </rPh>
    <rPh sb="2" eb="4">
      <t>ツミタテ</t>
    </rPh>
    <rPh sb="4" eb="5">
      <t>キン</t>
    </rPh>
    <rPh sb="6" eb="8">
      <t>ツミタテ</t>
    </rPh>
    <phoneticPr fontId="5"/>
  </si>
  <si>
    <t>利益積立金の積立</t>
    <rPh sb="0" eb="2">
      <t>リエキ</t>
    </rPh>
    <rPh sb="2" eb="4">
      <t>ツミタテ</t>
    </rPh>
    <rPh sb="4" eb="5">
      <t>キン</t>
    </rPh>
    <rPh sb="6" eb="8">
      <t>ツミタテ</t>
    </rPh>
    <phoneticPr fontId="5"/>
  </si>
  <si>
    <t>建設改良積立金の積立</t>
    <rPh sb="0" eb="2">
      <t>ケンセツ</t>
    </rPh>
    <rPh sb="2" eb="4">
      <t>カイリョウ</t>
    </rPh>
    <rPh sb="4" eb="6">
      <t>ツミタテ</t>
    </rPh>
    <rPh sb="6" eb="7">
      <t>キン</t>
    </rPh>
    <rPh sb="8" eb="10">
      <t>ツミタテ</t>
    </rPh>
    <phoneticPr fontId="5"/>
  </si>
  <si>
    <t>組入資本金への組入</t>
    <rPh sb="0" eb="2">
      <t>クミイ</t>
    </rPh>
    <rPh sb="2" eb="5">
      <t>シホンキン</t>
    </rPh>
    <rPh sb="7" eb="9">
      <t>クミイ</t>
    </rPh>
    <phoneticPr fontId="5"/>
  </si>
  <si>
    <t>処分後残高</t>
    <rPh sb="0" eb="3">
      <t>ショブンゴ</t>
    </rPh>
    <rPh sb="3" eb="5">
      <t>ザンダカ</t>
    </rPh>
    <phoneticPr fontId="5"/>
  </si>
  <si>
    <t>（繰越利益剰余金）</t>
    <rPh sb="3" eb="5">
      <t>リエキ</t>
    </rPh>
    <phoneticPr fontId="5"/>
  </si>
  <si>
    <t>議会の議決による処分額</t>
    <phoneticPr fontId="5"/>
  </si>
  <si>
    <t>　　　　　</t>
    <phoneticPr fontId="3"/>
  </si>
  <si>
    <t>　　　　</t>
    <phoneticPr fontId="3"/>
  </si>
  <si>
    <t>　　　　</t>
    <phoneticPr fontId="1"/>
  </si>
  <si>
    <t>　　　　　</t>
    <phoneticPr fontId="5"/>
  </si>
  <si>
    <t>本 年 度 施 工 内 容</t>
    <rPh sb="0" eb="1">
      <t>ホン</t>
    </rPh>
    <rPh sb="2" eb="3">
      <t>トシ</t>
    </rPh>
    <rPh sb="4" eb="5">
      <t>ド</t>
    </rPh>
    <rPh sb="6" eb="7">
      <t>シ</t>
    </rPh>
    <rPh sb="8" eb="9">
      <t>コウ</t>
    </rPh>
    <rPh sb="10" eb="11">
      <t>ナイ</t>
    </rPh>
    <rPh sb="12" eb="13">
      <t>カタチ</t>
    </rPh>
    <phoneticPr fontId="3"/>
  </si>
  <si>
    <t>発行　　　価額</t>
    <rPh sb="0" eb="2">
      <t>ハッコウ</t>
    </rPh>
    <rPh sb="5" eb="7">
      <t>カガク</t>
    </rPh>
    <phoneticPr fontId="3"/>
  </si>
  <si>
    <t>車両運搬具</t>
    <rPh sb="0" eb="2">
      <t>シャリョウ</t>
    </rPh>
    <rPh sb="2" eb="4">
      <t>ウンパン</t>
    </rPh>
    <rPh sb="4" eb="5">
      <t>グ</t>
    </rPh>
    <phoneticPr fontId="3"/>
  </si>
  <si>
    <t xml:space="preserve"> </t>
    <phoneticPr fontId="1"/>
  </si>
  <si>
    <t>配水管布設替工
　光明院2号線　　　HPPEφ150mm　L=84.0ｍ
　本町・万景上線　 HPPEφ100mm  L=85.2ｍ
　街区1号線　　　　HPPEφ 75mm　L=88.6ｍ
空気弁 3箇所　地上式消火栓 1基</t>
    <rPh sb="104" eb="106">
      <t>チジョウ</t>
    </rPh>
    <rPh sb="106" eb="107">
      <t>シキ</t>
    </rPh>
    <rPh sb="112" eb="113">
      <t>キ</t>
    </rPh>
    <phoneticPr fontId="1"/>
  </si>
  <si>
    <t>前年度末償却累計額</t>
    <rPh sb="0" eb="2">
      <t>ゼンネン</t>
    </rPh>
    <rPh sb="2" eb="3">
      <t>ド</t>
    </rPh>
    <rPh sb="3" eb="4">
      <t>マツ</t>
    </rPh>
    <rPh sb="4" eb="6">
      <t>ショウキャク</t>
    </rPh>
    <rPh sb="6" eb="9">
      <t>ルイケイガク</t>
    </rPh>
    <phoneticPr fontId="1"/>
  </si>
  <si>
    <t>2 企業債</t>
    <rPh sb="2" eb="4">
      <t>キギョウ</t>
    </rPh>
    <rPh sb="4" eb="5">
      <t>サイ</t>
    </rPh>
    <phoneticPr fontId="13"/>
  </si>
  <si>
    <t>3 他会計補助金</t>
    <rPh sb="2" eb="3">
      <t>ホカ</t>
    </rPh>
    <rPh sb="3" eb="5">
      <t>カイケイ</t>
    </rPh>
    <rPh sb="5" eb="8">
      <t>ホジョキン</t>
    </rPh>
    <phoneticPr fontId="13"/>
  </si>
  <si>
    <t>3 施設改修事業費</t>
    <rPh sb="2" eb="4">
      <t>シセツ</t>
    </rPh>
    <rPh sb="4" eb="6">
      <t>カイシュウ</t>
    </rPh>
    <rPh sb="6" eb="8">
      <t>ジギョウ</t>
    </rPh>
    <rPh sb="8" eb="9">
      <t>ヒ</t>
    </rPh>
    <phoneticPr fontId="13"/>
  </si>
  <si>
    <t>4 配水管布設替事業費</t>
    <rPh sb="2" eb="5">
      <t>ハイスイカン</t>
    </rPh>
    <rPh sb="5" eb="7">
      <t>フセツ</t>
    </rPh>
    <rPh sb="7" eb="8">
      <t>カ</t>
    </rPh>
    <rPh sb="8" eb="10">
      <t>ジギョウ</t>
    </rPh>
    <rPh sb="10" eb="11">
      <t>ヒ</t>
    </rPh>
    <phoneticPr fontId="13"/>
  </si>
  <si>
    <t xml:space="preserve"> </t>
    <phoneticPr fontId="1"/>
  </si>
  <si>
    <t>給水料金（平成３１年条例第７号）</t>
    <rPh sb="0" eb="2">
      <t>キュウスイ</t>
    </rPh>
    <rPh sb="2" eb="4">
      <t>リョウキン</t>
    </rPh>
    <rPh sb="5" eb="7">
      <t>ヘイセイ</t>
    </rPh>
    <rPh sb="9" eb="10">
      <t>ネン</t>
    </rPh>
    <rPh sb="10" eb="12">
      <t>ジョウレイ</t>
    </rPh>
    <rPh sb="12" eb="13">
      <t>ダイ</t>
    </rPh>
    <rPh sb="14" eb="15">
      <t>ゴウ</t>
    </rPh>
    <phoneticPr fontId="3"/>
  </si>
  <si>
    <t>令和元年度</t>
    <rPh sb="0" eb="2">
      <t>レイワ</t>
    </rPh>
    <rPh sb="2" eb="4">
      <t>ガンネン</t>
    </rPh>
    <rPh sb="3" eb="5">
      <t>ネンド</t>
    </rPh>
    <phoneticPr fontId="3"/>
  </si>
  <si>
    <t>年度当初の
現在高</t>
    <rPh sb="0" eb="2">
      <t>ネンド</t>
    </rPh>
    <rPh sb="2" eb="4">
      <t>トウショ</t>
    </rPh>
    <rPh sb="6" eb="8">
      <t>ゲンザイ</t>
    </rPh>
    <rPh sb="8" eb="9">
      <t>タカ</t>
    </rPh>
    <phoneticPr fontId="3"/>
  </si>
  <si>
    <t>当年度減少額</t>
    <rPh sb="0" eb="3">
      <t>トウネンド</t>
    </rPh>
    <rPh sb="3" eb="5">
      <t>ゲンショウ</t>
    </rPh>
    <rPh sb="5" eb="6">
      <t>ガク</t>
    </rPh>
    <phoneticPr fontId="3"/>
  </si>
  <si>
    <t>令和２年度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</si>
  <si>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令和２年度小野町水道事業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</si>
  <si>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令和２年度小野町水道事業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</si>
  <si>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令和２年度</t>
    <rPh sb="0" eb="2">
      <t>レイワ</t>
    </rPh>
    <rPh sb="3" eb="5">
      <t>ネンド</t>
    </rPh>
    <rPh sb="4" eb="5">
      <t>ガンネン</t>
    </rPh>
    <phoneticPr fontId="3"/>
  </si>
  <si>
    <t>244円82銭</t>
    <rPh sb="3" eb="4">
      <t>エン</t>
    </rPh>
    <rPh sb="6" eb="7">
      <t>セン</t>
    </rPh>
    <phoneticPr fontId="3"/>
  </si>
  <si>
    <t>262円48銭</t>
    <rPh sb="3" eb="4">
      <t>エン</t>
    </rPh>
    <rPh sb="6" eb="7">
      <t>セン</t>
    </rPh>
    <phoneticPr fontId="3"/>
  </si>
  <si>
    <t>他会計負担金</t>
    <rPh sb="0" eb="1">
      <t>タ</t>
    </rPh>
    <rPh sb="1" eb="3">
      <t>カイケイ</t>
    </rPh>
    <rPh sb="3" eb="6">
      <t>フタンキン</t>
    </rPh>
    <phoneticPr fontId="3"/>
  </si>
  <si>
    <t>-</t>
    <phoneticPr fontId="1"/>
  </si>
  <si>
    <t>令和２年度分水道使用料調定額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</si>
  <si>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令和２年度分水道使用料収入額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</si>
  <si>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令和２年度分水道使用料徴収率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</si>
  <si>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 xml:space="preserve"> 6,910㎏</t>
    <phoneticPr fontId="3"/>
  </si>
  <si>
    <t>28,020㎏</t>
    <phoneticPr fontId="3"/>
  </si>
  <si>
    <t>令和3年3月31日現在職員数</t>
    <rPh sb="0" eb="2">
      <t>レイワ</t>
    </rPh>
    <rPh sb="3" eb="4">
      <t>ネン</t>
    </rPh>
    <rPh sb="5" eb="6">
      <t>ガツ</t>
    </rPh>
    <rPh sb="8" eb="9">
      <t>ニチ</t>
    </rPh>
    <rPh sb="9" eb="11">
      <t>ゲンザイ</t>
    </rPh>
    <rPh sb="11" eb="14">
      <t>ショクインスウ</t>
    </rPh>
    <phoneticPr fontId="3"/>
  </si>
  <si>
    <t>令和２年度小野町水道事業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</si>
  <si>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右支夏井川筋河川改修事業に伴う小野橋配水管布設工事</t>
    <rPh sb="18" eb="21">
      <t>ハイスイカン</t>
    </rPh>
    <rPh sb="21" eb="23">
      <t>フセツ</t>
    </rPh>
    <rPh sb="23" eb="25">
      <t>コウジ</t>
    </rPh>
    <phoneticPr fontId="2"/>
  </si>
  <si>
    <t>石綿セメント管更新事業　槻木内・大倉線導・配水管布設替工事</t>
    <rPh sb="0" eb="2">
      <t>イシワタ</t>
    </rPh>
    <rPh sb="6" eb="7">
      <t>カン</t>
    </rPh>
    <rPh sb="7" eb="9">
      <t>コウシン</t>
    </rPh>
    <rPh sb="9" eb="11">
      <t>ジギョウ</t>
    </rPh>
    <rPh sb="12" eb="13">
      <t>ツキ</t>
    </rPh>
    <rPh sb="13" eb="15">
      <t>キウチ</t>
    </rPh>
    <rPh sb="16" eb="18">
      <t>オオクラ</t>
    </rPh>
    <rPh sb="18" eb="19">
      <t>セン</t>
    </rPh>
    <rPh sb="19" eb="20">
      <t>ドウ</t>
    </rPh>
    <rPh sb="21" eb="24">
      <t>ハイスイカン</t>
    </rPh>
    <rPh sb="24" eb="27">
      <t>フセツガ</t>
    </rPh>
    <rPh sb="27" eb="29">
      <t>コウジ</t>
    </rPh>
    <phoneticPr fontId="2"/>
  </si>
  <si>
    <t>七生根地内消火栓新設工事</t>
    <rPh sb="0" eb="1">
      <t>ナナ</t>
    </rPh>
    <rPh sb="1" eb="2">
      <t>セイ</t>
    </rPh>
    <rPh sb="2" eb="3">
      <t>ネ</t>
    </rPh>
    <rPh sb="3" eb="4">
      <t>チ</t>
    </rPh>
    <rPh sb="4" eb="5">
      <t>ナイ</t>
    </rPh>
    <rPh sb="5" eb="8">
      <t>ショウカセン</t>
    </rPh>
    <rPh sb="8" eb="10">
      <t>シンセツ</t>
    </rPh>
    <rPh sb="10" eb="12">
      <t>コウジ</t>
    </rPh>
    <phoneticPr fontId="2"/>
  </si>
  <si>
    <t>品ノ木地内給水管布設替工事</t>
    <rPh sb="0" eb="1">
      <t>シナ</t>
    </rPh>
    <rPh sb="2" eb="3">
      <t>キ</t>
    </rPh>
    <rPh sb="3" eb="4">
      <t>チ</t>
    </rPh>
    <rPh sb="4" eb="5">
      <t>ナイ</t>
    </rPh>
    <rPh sb="5" eb="8">
      <t>キュウスイカン</t>
    </rPh>
    <rPh sb="8" eb="11">
      <t>フセツガ</t>
    </rPh>
    <rPh sb="11" eb="13">
      <t>コウジ</t>
    </rPh>
    <phoneticPr fontId="2"/>
  </si>
  <si>
    <t>八反田浄水場水質計器更新工事</t>
    <rPh sb="0" eb="2">
      <t>ハチタン</t>
    </rPh>
    <rPh sb="2" eb="3">
      <t>タ</t>
    </rPh>
    <rPh sb="3" eb="6">
      <t>ジョウスイジョウ</t>
    </rPh>
    <rPh sb="6" eb="8">
      <t>スイシツ</t>
    </rPh>
    <rPh sb="8" eb="10">
      <t>ケイキ</t>
    </rPh>
    <rPh sb="10" eb="12">
      <t>コウシン</t>
    </rPh>
    <rPh sb="12" eb="14">
      <t>コウジ</t>
    </rPh>
    <phoneticPr fontId="2"/>
  </si>
  <si>
    <t>リカちゃん通り線配水管布設替工事測量設計業務委託</t>
    <phoneticPr fontId="1"/>
  </si>
  <si>
    <t>右支夏井川筋河川改修事業に伴う小野橋配水管布設工事</t>
    <phoneticPr fontId="1"/>
  </si>
  <si>
    <t>石綿セメント管更新事業　槻木内・大倉線導・配水管布設替工事</t>
    <phoneticPr fontId="1"/>
  </si>
  <si>
    <t>八反田浄水場高圧受変電設備改修工事</t>
  </si>
  <si>
    <t>八反田浄水場高圧受変電設備改修工事</t>
    <phoneticPr fontId="1"/>
  </si>
  <si>
    <t>七生根地内消火栓新設工事</t>
    <phoneticPr fontId="1"/>
  </si>
  <si>
    <t>小野町水道事業経営戦略策定業務委託</t>
    <phoneticPr fontId="1"/>
  </si>
  <si>
    <t>品ノ木地内給水管布設替工事</t>
    <phoneticPr fontId="1"/>
  </si>
  <si>
    <t>八反田浄水場水質計器更新工事</t>
    <phoneticPr fontId="1"/>
  </si>
  <si>
    <t>小野町水道事業浄水施設清掃業務委託</t>
    <phoneticPr fontId="1"/>
  </si>
  <si>
    <t>八反田浄水場薬品貯槽更新工事</t>
    <phoneticPr fontId="1"/>
  </si>
  <si>
    <t>槻木内浄水場薬品注入ポンプ更新工事</t>
    <phoneticPr fontId="1"/>
  </si>
  <si>
    <t>八反田浄水場設備点検業務委託</t>
    <phoneticPr fontId="1"/>
  </si>
  <si>
    <t>槻木内浄水場機械設備点検業務委託</t>
    <phoneticPr fontId="1"/>
  </si>
  <si>
    <t>有限会社　アート設計</t>
    <rPh sb="0" eb="4">
      <t>ユウゲンカイシャ</t>
    </rPh>
    <rPh sb="8" eb="10">
      <t>セッケイ</t>
    </rPh>
    <phoneticPr fontId="1"/>
  </si>
  <si>
    <t>株式会社　大和田工務店</t>
    <rPh sb="0" eb="4">
      <t>カブシキカイシャ</t>
    </rPh>
    <rPh sb="5" eb="8">
      <t>オオワダ</t>
    </rPh>
    <rPh sb="8" eb="11">
      <t>コウムテン</t>
    </rPh>
    <phoneticPr fontId="1"/>
  </si>
  <si>
    <t>株式会社　ムナカタ総業</t>
    <rPh sb="0" eb="4">
      <t>カブシキカイシャ</t>
    </rPh>
    <rPh sb="9" eb="11">
      <t>ソウギョウ</t>
    </rPh>
    <phoneticPr fontId="1"/>
  </si>
  <si>
    <t>東新電気工業（株）小野支社</t>
    <rPh sb="0" eb="1">
      <t>ヒガシ</t>
    </rPh>
    <rPh sb="1" eb="2">
      <t>シン</t>
    </rPh>
    <rPh sb="2" eb="4">
      <t>デンキ</t>
    </rPh>
    <rPh sb="4" eb="6">
      <t>コウギョウ</t>
    </rPh>
    <rPh sb="7" eb="8">
      <t>カブ</t>
    </rPh>
    <rPh sb="9" eb="11">
      <t>オノ</t>
    </rPh>
    <rPh sb="11" eb="13">
      <t>シシャ</t>
    </rPh>
    <phoneticPr fontId="1"/>
  </si>
  <si>
    <t>株式会社　リフレクシダ</t>
    <rPh sb="0" eb="4">
      <t>カブシキガイシャ</t>
    </rPh>
    <phoneticPr fontId="1"/>
  </si>
  <si>
    <t>日本水工設計　株式会社　福島事務所</t>
    <rPh sb="0" eb="2">
      <t>ニホン</t>
    </rPh>
    <rPh sb="2" eb="4">
      <t>スイコウ</t>
    </rPh>
    <rPh sb="4" eb="6">
      <t>セッケイ</t>
    </rPh>
    <rPh sb="7" eb="9">
      <t>カブシキ</t>
    </rPh>
    <rPh sb="9" eb="11">
      <t>カイシャ</t>
    </rPh>
    <rPh sb="12" eb="14">
      <t>フクシマ</t>
    </rPh>
    <rPh sb="14" eb="16">
      <t>ジム</t>
    </rPh>
    <rPh sb="16" eb="17">
      <t>ショ</t>
    </rPh>
    <phoneticPr fontId="1"/>
  </si>
  <si>
    <t>株式会社　大和田工務店</t>
    <rPh sb="0" eb="4">
      <t>カブシキカイシャ</t>
    </rPh>
    <rPh sb="5" eb="11">
      <t>オオワダコウムテン</t>
    </rPh>
    <phoneticPr fontId="1"/>
  </si>
  <si>
    <t>ＪＦＥアクアサービス機器　株式会社</t>
    <rPh sb="10" eb="12">
      <t>キキ</t>
    </rPh>
    <rPh sb="13" eb="17">
      <t>カブシキカイシャ</t>
    </rPh>
    <phoneticPr fontId="1"/>
  </si>
  <si>
    <t>株式会社　ミツワ</t>
    <rPh sb="0" eb="4">
      <t>カブシキカイシャ</t>
    </rPh>
    <phoneticPr fontId="1"/>
  </si>
  <si>
    <t>水ingＡＭ　株式会社</t>
    <rPh sb="0" eb="1">
      <t>ミズ</t>
    </rPh>
    <rPh sb="7" eb="11">
      <t>カブシキガイシャ</t>
    </rPh>
    <phoneticPr fontId="1"/>
  </si>
  <si>
    <t>ＪＦＥアクアサービス機器　株式会社</t>
    <rPh sb="10" eb="12">
      <t>キキ</t>
    </rPh>
    <rPh sb="13" eb="17">
      <t>カブシキガイシャ</t>
    </rPh>
    <phoneticPr fontId="1"/>
  </si>
  <si>
    <t>八反田浄水場薬品貯槽更新工事</t>
    <rPh sb="0" eb="2">
      <t>ハチタン</t>
    </rPh>
    <rPh sb="2" eb="3">
      <t>タ</t>
    </rPh>
    <rPh sb="3" eb="6">
      <t>ジョウスイジョウ</t>
    </rPh>
    <rPh sb="6" eb="8">
      <t>ヤクヒン</t>
    </rPh>
    <rPh sb="8" eb="10">
      <t>チョソウ</t>
    </rPh>
    <rPh sb="10" eb="12">
      <t>コウシン</t>
    </rPh>
    <rPh sb="12" eb="14">
      <t>コウジ</t>
    </rPh>
    <phoneticPr fontId="2"/>
  </si>
  <si>
    <t>槻木内浄水場薬品注入ポンプ更新工事</t>
    <rPh sb="0" eb="1">
      <t>ツキ</t>
    </rPh>
    <rPh sb="1" eb="3">
      <t>キウチ</t>
    </rPh>
    <rPh sb="3" eb="6">
      <t>ジョウスイジョウ</t>
    </rPh>
    <rPh sb="6" eb="8">
      <t>ヤクヒン</t>
    </rPh>
    <rPh sb="8" eb="10">
      <t>チュウニュウ</t>
    </rPh>
    <rPh sb="13" eb="15">
      <t>コウシン</t>
    </rPh>
    <rPh sb="15" eb="17">
      <t>コウジ</t>
    </rPh>
    <phoneticPr fontId="2"/>
  </si>
  <si>
    <t>小野橋　配水本管
DIP-GXΦ200 L=84.33m
GNGWAΦ200 L=34.90m
排泥弁工 1箇所</t>
    <rPh sb="0" eb="2">
      <t>オノ</t>
    </rPh>
    <rPh sb="2" eb="3">
      <t>バシ</t>
    </rPh>
    <rPh sb="4" eb="6">
      <t>ハイスイ</t>
    </rPh>
    <rPh sb="6" eb="8">
      <t>ホンカン</t>
    </rPh>
    <rPh sb="48" eb="50">
      <t>ハイデイ</t>
    </rPh>
    <rPh sb="50" eb="51">
      <t>ベン</t>
    </rPh>
    <rPh sb="51" eb="52">
      <t>コウ</t>
    </rPh>
    <rPh sb="54" eb="56">
      <t>カショ</t>
    </rPh>
    <phoneticPr fontId="2"/>
  </si>
  <si>
    <t>導水管 DIP-GXΦ200 L=171.98m
配水管 HPPEΦ150 L=188.22m
既設管接続 HPPEΦ150～100 3箇所
既設消火栓接続工 1箇所
給水取出し 3箇所</t>
    <rPh sb="0" eb="2">
      <t>ドウスイ</t>
    </rPh>
    <rPh sb="2" eb="3">
      <t>カン</t>
    </rPh>
    <rPh sb="25" eb="28">
      <t>ハイスイカン</t>
    </rPh>
    <rPh sb="48" eb="50">
      <t>キセツ</t>
    </rPh>
    <rPh sb="50" eb="51">
      <t>カン</t>
    </rPh>
    <rPh sb="51" eb="53">
      <t>セツゾク</t>
    </rPh>
    <rPh sb="68" eb="70">
      <t>カショ</t>
    </rPh>
    <rPh sb="71" eb="73">
      <t>キセツ</t>
    </rPh>
    <rPh sb="73" eb="76">
      <t>ショウカセン</t>
    </rPh>
    <rPh sb="76" eb="78">
      <t>セツゾク</t>
    </rPh>
    <rPh sb="78" eb="79">
      <t>コウ</t>
    </rPh>
    <rPh sb="81" eb="83">
      <t>カショ</t>
    </rPh>
    <rPh sb="84" eb="86">
      <t>キュウスイ</t>
    </rPh>
    <rPh sb="86" eb="88">
      <t>トリダ</t>
    </rPh>
    <rPh sb="91" eb="93">
      <t>カショ</t>
    </rPh>
    <phoneticPr fontId="2"/>
  </si>
  <si>
    <t>三相乾式変圧器更新（100KVA）　N=1.0基</t>
    <rPh sb="0" eb="2">
      <t>サンソウ</t>
    </rPh>
    <rPh sb="2" eb="4">
      <t>カンシキ</t>
    </rPh>
    <rPh sb="4" eb="7">
      <t>ヘンアツキ</t>
    </rPh>
    <rPh sb="7" eb="9">
      <t>コウシン</t>
    </rPh>
    <rPh sb="23" eb="24">
      <t>キ</t>
    </rPh>
    <phoneticPr fontId="2"/>
  </si>
  <si>
    <t>地上式消火栓設置　N=1.0基
配管布設 HIVPФ75　L=10.83m
舗装復旧工（車道）A=54.15㎥</t>
    <rPh sb="0" eb="2">
      <t>チジョウ</t>
    </rPh>
    <rPh sb="2" eb="3">
      <t>シキ</t>
    </rPh>
    <rPh sb="3" eb="6">
      <t>ショウカセン</t>
    </rPh>
    <rPh sb="6" eb="8">
      <t>セッチ</t>
    </rPh>
    <rPh sb="14" eb="15">
      <t>キ</t>
    </rPh>
    <rPh sb="16" eb="18">
      <t>ハイカン</t>
    </rPh>
    <rPh sb="18" eb="20">
      <t>フセツ</t>
    </rPh>
    <rPh sb="38" eb="40">
      <t>ホソウ</t>
    </rPh>
    <rPh sb="40" eb="43">
      <t>フッキュウコウ</t>
    </rPh>
    <rPh sb="44" eb="46">
      <t>シャドウ</t>
    </rPh>
    <phoneticPr fontId="2"/>
  </si>
  <si>
    <t>給水管 L=86.0m
　PPφ50 L=51.0m
　PPφ30 L=25.0m
　PPφ25 L=10.0m</t>
    <rPh sb="2" eb="3">
      <t>カン</t>
    </rPh>
    <phoneticPr fontId="2"/>
  </si>
  <si>
    <t>原水濁度計　1台
浄水濁度計　1台
原水ｐＨ計　1台
浄水ｐＨ計　1台
残留塩素計　1台
水質計器用架台、中継端子箱、
魚態監視水槽　　一式
配管撤去・新設　一式</t>
    <rPh sb="7" eb="8">
      <t>ダイ</t>
    </rPh>
    <rPh sb="16" eb="17">
      <t>ダイ</t>
    </rPh>
    <rPh sb="25" eb="26">
      <t>ダイ</t>
    </rPh>
    <rPh sb="34" eb="35">
      <t>ダイ</t>
    </rPh>
    <rPh sb="43" eb="44">
      <t>ダイ</t>
    </rPh>
    <rPh sb="68" eb="70">
      <t>イッシキ</t>
    </rPh>
    <rPh sb="71" eb="73">
      <t>ハイカン</t>
    </rPh>
    <rPh sb="73" eb="75">
      <t>テッキョ</t>
    </rPh>
    <rPh sb="76" eb="78">
      <t>シンセツ</t>
    </rPh>
    <rPh sb="79" eb="81">
      <t>イッシキ</t>
    </rPh>
    <phoneticPr fontId="2"/>
  </si>
  <si>
    <t>薬品貯槽設置、既設貯槽撤去(1.5㎥)　N=1.0基
配管工事　一式
基礎部加工　一式
仮設貯槽設置　N=1.0基</t>
    <rPh sb="0" eb="2">
      <t>ヤクヒン</t>
    </rPh>
    <rPh sb="2" eb="4">
      <t>チョソウ</t>
    </rPh>
    <rPh sb="4" eb="6">
      <t>セッチ</t>
    </rPh>
    <rPh sb="7" eb="9">
      <t>キセツ</t>
    </rPh>
    <rPh sb="9" eb="11">
      <t>チョソウ</t>
    </rPh>
    <rPh sb="11" eb="13">
      <t>テッキョ</t>
    </rPh>
    <rPh sb="25" eb="26">
      <t>キ</t>
    </rPh>
    <rPh sb="27" eb="29">
      <t>ハイカン</t>
    </rPh>
    <rPh sb="29" eb="31">
      <t>コウジ</t>
    </rPh>
    <rPh sb="32" eb="34">
      <t>イッシキ</t>
    </rPh>
    <rPh sb="35" eb="37">
      <t>キソ</t>
    </rPh>
    <rPh sb="37" eb="38">
      <t>ブ</t>
    </rPh>
    <rPh sb="38" eb="40">
      <t>カコウ</t>
    </rPh>
    <rPh sb="41" eb="43">
      <t>イッシキ</t>
    </rPh>
    <rPh sb="44" eb="46">
      <t>カセツ</t>
    </rPh>
    <rPh sb="46" eb="48">
      <t>チョソウ</t>
    </rPh>
    <rPh sb="48" eb="50">
      <t>セッチ</t>
    </rPh>
    <rPh sb="56" eb="57">
      <t>キ</t>
    </rPh>
    <phoneticPr fontId="2"/>
  </si>
  <si>
    <t>薬品注入ポンプ N=2.0基</t>
    <rPh sb="0" eb="2">
      <t>ヤクヒン</t>
    </rPh>
    <rPh sb="2" eb="4">
      <t>チュウニュウ</t>
    </rPh>
    <rPh sb="13" eb="14">
      <t>キ</t>
    </rPh>
    <phoneticPr fontId="2"/>
  </si>
  <si>
    <t xml:space="preserve"> 商業、工業、医療などを支える大変重要なライフラインの役割を果たしています。なお、今年度の新規給水装置設置戸数は13戸となりました。</t>
    <phoneticPr fontId="1"/>
  </si>
  <si>
    <t>令和２年度の小野町水道事業の損益計算書（税抜）については、営業収益 112,795,621円に対し、営業費用 136,454,824円となり、営業損失 23,659,203円</t>
    <rPh sb="0" eb="2">
      <t>レイワ</t>
    </rPh>
    <phoneticPr fontId="1"/>
  </si>
  <si>
    <t xml:space="preserve"> を計上し、営業外収益 43,735,454円、営業外費用 7,724,703円を合わせ、経常利益として 12,351,548円を計上しました。</t>
    <phoneticPr fontId="1"/>
  </si>
  <si>
    <t>また、未処分利益剰余金は、前年度繰越利益剰余金 79,057,024円に当年度純利益 12,351,548円を合算した 91,408,572円を次年度へ繰越しました。</t>
    <phoneticPr fontId="1"/>
  </si>
  <si>
    <t>資本的収支決算（税込）については、収入総額 43,567,050円に対し、支出総額 97,233,244円となりました。</t>
    <phoneticPr fontId="1"/>
  </si>
  <si>
    <t xml:space="preserve"> 49,910,688円で補填しました。</t>
    <phoneticPr fontId="1"/>
  </si>
  <si>
    <t>令和２年度小野町水道事業会計補正予算(第１号)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</si>
  <si>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令和２年度小野町水道事業会計予算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</si>
  <si>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令和２年度小野町水道事業会計補正予算(第２号)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</si>
  <si>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令和２年度小野町水道事業会計補正予算(第３号)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</si>
  <si>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　　　ア　水道事業収益・他会計補助金（一般会計補助金）16,471,709円について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</si>
  <si>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ウ　資本的収入・他会計補助金（一般会計補助金）13,700,000円について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</si>
  <si>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イ　水道事業収益・他会計負担金（一般会計負担金）2,843,027円について</t>
    <rPh sb="5" eb="7">
      <t>スイドウ</t>
    </rPh>
    <rPh sb="7" eb="9">
      <t>ジギョウ</t>
    </rPh>
    <rPh sb="9" eb="11">
      <t>シュウエキ</t>
    </rPh>
    <rPh sb="12" eb="13">
      <t>ホカ</t>
    </rPh>
    <rPh sb="13" eb="15">
      <t>カイケイ</t>
    </rPh>
    <rPh sb="15" eb="17">
      <t>フタン</t>
    </rPh>
    <rPh sb="17" eb="18">
      <t>キン</t>
    </rPh>
    <rPh sb="19" eb="21">
      <t>イッパン</t>
    </rPh>
    <rPh sb="21" eb="23">
      <t>カイケイ</t>
    </rPh>
    <rPh sb="23" eb="26">
      <t>フタンキン</t>
    </rPh>
    <rPh sb="36" eb="37">
      <t>エン</t>
    </rPh>
    <phoneticPr fontId="3"/>
  </si>
  <si>
    <t>　資本的支出・建設改良費の石綿セメント管更新事業費に 6,700,000円、河川改修事業費に 7,000,000円を特定収入として充当しました。</t>
    <rPh sb="13" eb="15">
      <t>イシワタ</t>
    </rPh>
    <rPh sb="19" eb="20">
      <t>カン</t>
    </rPh>
    <rPh sb="20" eb="22">
      <t>コウシン</t>
    </rPh>
    <rPh sb="22" eb="24">
      <t>ジギョウ</t>
    </rPh>
    <rPh sb="24" eb="25">
      <t>ヒ</t>
    </rPh>
    <rPh sb="38" eb="40">
      <t>カセン</t>
    </rPh>
    <rPh sb="40" eb="42">
      <t>カイシュウ</t>
    </rPh>
    <rPh sb="42" eb="44">
      <t>ジギョウ</t>
    </rPh>
    <rPh sb="44" eb="45">
      <t>ヒ</t>
    </rPh>
    <rPh sb="56" eb="57">
      <t>エン</t>
    </rPh>
    <phoneticPr fontId="1"/>
  </si>
  <si>
    <t>32</t>
    <phoneticPr fontId="1"/>
  </si>
  <si>
    <t>85</t>
    <phoneticPr fontId="1"/>
  </si>
  <si>
    <t>6</t>
    <phoneticPr fontId="1"/>
  </si>
  <si>
    <t>16</t>
    <phoneticPr fontId="1"/>
  </si>
  <si>
    <t>資本的収入が資本的支出に不足する額 53,666,194円は、当年度分消費税及び地方消費税資本的収支調整額 3,755,506円、過年度分損益勘定留保資金</t>
    <phoneticPr fontId="1"/>
  </si>
  <si>
    <t>令和2年3月31日現在職員数</t>
    <rPh sb="0" eb="2">
      <t>レイワ</t>
    </rPh>
    <rPh sb="3" eb="4">
      <t>ネン</t>
    </rPh>
    <rPh sb="5" eb="6">
      <t>ガツ</t>
    </rPh>
    <rPh sb="8" eb="9">
      <t>ニチ</t>
    </rPh>
    <rPh sb="9" eb="11">
      <t>ゲンザイ</t>
    </rPh>
    <rPh sb="11" eb="14">
      <t>ショクインスウ</t>
    </rPh>
    <phoneticPr fontId="3"/>
  </si>
  <si>
    <t>主な建設工事は、石綿セメント管更新事業として槻木内・大倉線導・配水管布設替工事 23,657,700 円（税込) を実施しました。</t>
    <rPh sb="8" eb="10">
      <t>イシワタ</t>
    </rPh>
    <rPh sb="14" eb="15">
      <t>カン</t>
    </rPh>
    <rPh sb="15" eb="17">
      <t>コウシン</t>
    </rPh>
    <rPh sb="51" eb="52">
      <t>エン</t>
    </rPh>
    <phoneticPr fontId="1"/>
  </si>
  <si>
    <t>委託料</t>
    <rPh sb="0" eb="3">
      <t>イタクリョウ</t>
    </rPh>
    <phoneticPr fontId="1"/>
  </si>
  <si>
    <t>令和２年度の収益的収支決算（税込）は収入総額 167,758,483円に対し、支出総額は 151,955,427円となりました。</t>
    <rPh sb="0" eb="2">
      <t>レイワ</t>
    </rPh>
    <phoneticPr fontId="1"/>
  </si>
  <si>
    <t>特定収入以外に充当、厚生費分 38,159円（総係費 厚生費）を特定収入として充当しました。</t>
    <phoneticPr fontId="1"/>
  </si>
  <si>
    <t>　水道事業費用　職員人件費分 16,433,550円（総係費 給料 7,380,300円、手当 5,227,838円、法定福利費 3,825,412円）を課税仕入れ以外の収入として</t>
    <phoneticPr fontId="1"/>
  </si>
  <si>
    <t>　水道事業収益　新型コロナウイルス感染症流行に伴う6～8月分水道料金減免補填分に　2,843,027円を特定収入として充当しました。　</t>
    <rPh sb="5" eb="7">
      <t>シュウエキ</t>
    </rPh>
    <rPh sb="8" eb="10">
      <t>シンガタ</t>
    </rPh>
    <rPh sb="17" eb="20">
      <t>カンセンショウ</t>
    </rPh>
    <rPh sb="20" eb="22">
      <t>リュウコウ</t>
    </rPh>
    <rPh sb="23" eb="24">
      <t>トモナ</t>
    </rPh>
    <rPh sb="28" eb="29">
      <t>ツキ</t>
    </rPh>
    <rPh sb="29" eb="30">
      <t>ブン</t>
    </rPh>
    <rPh sb="30" eb="32">
      <t>スイドウ</t>
    </rPh>
    <rPh sb="32" eb="34">
      <t>リョウキン</t>
    </rPh>
    <rPh sb="34" eb="36">
      <t>ゲンメン</t>
    </rPh>
    <rPh sb="36" eb="38">
      <t>ホテン</t>
    </rPh>
    <rPh sb="38" eb="39">
      <t>ブン</t>
    </rPh>
    <rPh sb="50" eb="51">
      <t>エン</t>
    </rPh>
    <rPh sb="52" eb="56">
      <t>トクテイシュウニュウ</t>
    </rPh>
    <rPh sb="59" eb="61">
      <t>ジュウトウ</t>
    </rPh>
    <phoneticPr fontId="1"/>
  </si>
  <si>
    <t>3 雑収益</t>
    <rPh sb="2" eb="3">
      <t>ザツ</t>
    </rPh>
    <rPh sb="3" eb="5">
      <t>シュウエキ</t>
    </rPh>
    <phoneticPr fontId="13"/>
  </si>
  <si>
    <t>4 長期前受金戻入</t>
    <rPh sb="2" eb="4">
      <t>チョウキ</t>
    </rPh>
    <rPh sb="4" eb="5">
      <t>マエ</t>
    </rPh>
    <rPh sb="5" eb="6">
      <t>ウ</t>
    </rPh>
    <rPh sb="6" eb="7">
      <t>キン</t>
    </rPh>
    <rPh sb="7" eb="8">
      <t>モド</t>
    </rPh>
    <rPh sb="8" eb="9">
      <t>イ</t>
    </rPh>
    <phoneticPr fontId="13"/>
  </si>
  <si>
    <t>契約額15,697,000円のうち、
7,897,000円を
令和3年度に繰越</t>
    <rPh sb="0" eb="2">
      <t>ケイヤク</t>
    </rPh>
    <rPh sb="2" eb="3">
      <t>ガク</t>
    </rPh>
    <rPh sb="13" eb="14">
      <t>エン</t>
    </rPh>
    <rPh sb="28" eb="29">
      <t>エン</t>
    </rPh>
    <rPh sb="31" eb="33">
      <t>レイワ</t>
    </rPh>
    <rPh sb="34" eb="36">
      <t>ネンド</t>
    </rPh>
    <rPh sb="37" eb="39">
      <t>クリコシ</t>
    </rPh>
    <phoneticPr fontId="1"/>
  </si>
  <si>
    <t xml:space="preserve"> ます。</t>
    <phoneticPr fontId="1"/>
  </si>
  <si>
    <t xml:space="preserve"> 　石綿セメント管の残存延長は約7.6kmあり、そのうち配水管は約4.7kmあることから、配水管における石綿セメント管の布設替を引き続き重点的に実施していき</t>
    <phoneticPr fontId="1"/>
  </si>
  <si>
    <t>令和３年度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</si>
  <si>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令和３年度小野町水道事業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</si>
  <si>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令和３年度小野町水道事業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</si>
  <si>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令和4年3月31日現在職員数</t>
    <rPh sb="0" eb="2">
      <t>レイワ</t>
    </rPh>
    <rPh sb="3" eb="4">
      <t>ネン</t>
    </rPh>
    <rPh sb="5" eb="6">
      <t>ガツ</t>
    </rPh>
    <rPh sb="8" eb="9">
      <t>ニチ</t>
    </rPh>
    <rPh sb="9" eb="11">
      <t>ゲンザイ</t>
    </rPh>
    <rPh sb="11" eb="14">
      <t>ショクインスウ</t>
    </rPh>
    <phoneticPr fontId="3"/>
  </si>
  <si>
    <t>令和３年度</t>
    <rPh sb="0" eb="2">
      <t>レイワ</t>
    </rPh>
    <rPh sb="3" eb="5">
      <t>ネンド</t>
    </rPh>
    <rPh sb="4" eb="5">
      <t>ガンネン</t>
    </rPh>
    <phoneticPr fontId="3"/>
  </si>
  <si>
    <t>令和３年度分水道使用料調定額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</si>
  <si>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令和３年度分水道使用料収入額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</si>
  <si>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令和３年度分水道使用料徴収率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</si>
  <si>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令和３年度小野町水道事業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</si>
  <si>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令和元年度 小野町水道事業 決算報告書</t>
    <rPh sb="0" eb="2">
      <t>レイワ</t>
    </rPh>
    <rPh sb="2" eb="4">
      <t>ガンネン</t>
    </rPh>
    <rPh sb="3" eb="5">
      <t>ネンド</t>
    </rPh>
    <rPh sb="6" eb="9">
      <t>オノマチ</t>
    </rPh>
    <rPh sb="9" eb="11">
      <t>スイドウ</t>
    </rPh>
    <rPh sb="11" eb="13">
      <t>ジギョウ</t>
    </rPh>
    <rPh sb="14" eb="16">
      <t>ケッサン</t>
    </rPh>
    <rPh sb="16" eb="19">
      <t>ホウコクショ</t>
    </rPh>
    <phoneticPr fontId="3"/>
  </si>
  <si>
    <t>令和元年度小野町水道事業 剰余金処分計算書</t>
    <rPh sb="0" eb="2">
      <t>レイワ</t>
    </rPh>
    <rPh sb="2" eb="4">
      <t>ガンネン</t>
    </rPh>
    <rPh sb="3" eb="5">
      <t>ネンド</t>
    </rPh>
    <rPh sb="5" eb="7">
      <t>オノ</t>
    </rPh>
    <rPh sb="7" eb="8">
      <t>マチ</t>
    </rPh>
    <rPh sb="8" eb="10">
      <t>スイドウ</t>
    </rPh>
    <rPh sb="10" eb="12">
      <t>ジギョウ</t>
    </rPh>
    <rPh sb="13" eb="16">
      <t>ジョウヨキン</t>
    </rPh>
    <rPh sb="16" eb="18">
      <t>ショブン</t>
    </rPh>
    <rPh sb="18" eb="21">
      <t>ケイサンショ</t>
    </rPh>
    <phoneticPr fontId="5"/>
  </si>
  <si>
    <t>令和元年度小野町水道事業 事業報告書</t>
    <rPh sb="0" eb="2">
      <t>レイワ</t>
    </rPh>
    <rPh sb="2" eb="3">
      <t>ガン</t>
    </rPh>
    <rPh sb="3" eb="5">
      <t>ネンド</t>
    </rPh>
    <rPh sb="5" eb="8">
      <t>コノチョウ</t>
    </rPh>
    <rPh sb="8" eb="10">
      <t>スイドウ</t>
    </rPh>
    <rPh sb="10" eb="12">
      <t>ジギョウ</t>
    </rPh>
    <rPh sb="13" eb="15">
      <t>ジギョウ</t>
    </rPh>
    <rPh sb="15" eb="18">
      <t>ホウコクショ</t>
    </rPh>
    <phoneticPr fontId="3"/>
  </si>
  <si>
    <t xml:space="preserve"> 商業、工業、医療などを支える大変重要なライフラインの役割を果たしています。なお、今年度の新規給水装置設置戸数は23戸となりました。</t>
    <phoneticPr fontId="1"/>
  </si>
  <si>
    <t>令和元年度の収益的収支決算（税込）は収入総額 164,494,959円に対し、支出総額は 152,794,876円となりました。</t>
    <rPh sb="0" eb="2">
      <t>レイワ</t>
    </rPh>
    <rPh sb="2" eb="3">
      <t>ガン</t>
    </rPh>
    <phoneticPr fontId="1"/>
  </si>
  <si>
    <t>令和元年度の小野町水道事業の損益計算書（税抜）については、営業収益 114,663,310円に対し、営業費用 138,147,966円となり、営業損失 23,484,656円</t>
    <rPh sb="0" eb="2">
      <t>レイワ</t>
    </rPh>
    <rPh sb="2" eb="3">
      <t>ガン</t>
    </rPh>
    <phoneticPr fontId="1"/>
  </si>
  <si>
    <t xml:space="preserve"> を計上し、営業外収益 39,943,133円、営業外費用 8,083,996円を合わせ、経常利益として 8,374,481円を計上しました。</t>
    <phoneticPr fontId="1"/>
  </si>
  <si>
    <t>また、未処分利益剰余金は、前年度繰越利益剰余金 70,682,543円に当年度純利益 8,374,481円を合算した 79,057,024円を次年度へ繰越しました。</t>
    <phoneticPr fontId="1"/>
  </si>
  <si>
    <t>資本的収支決算（税込）については、収入総額 41,316,631円に対し、支出総額 95,422,374円となりました。</t>
    <phoneticPr fontId="1"/>
  </si>
  <si>
    <t>資本的収入が資本的支出に不足する額 54,105,743円は、当年度分消費税及び地方消費税資本的収支調整額 3,371,433円、過年度分損益勘定留保資金</t>
    <phoneticPr fontId="1"/>
  </si>
  <si>
    <t xml:space="preserve"> 50,734,310円で補填しました。</t>
    <phoneticPr fontId="1"/>
  </si>
  <si>
    <t>主な建設工事は、石綿セメント管更新事業として門番・平舘線外配水管布設替工事 9,633,600円（税込)、槻木内・大倉線配水管布設替工事 6,728,400円</t>
    <rPh sb="8" eb="10">
      <t>イシワタ</t>
    </rPh>
    <rPh sb="14" eb="15">
      <t>カン</t>
    </rPh>
    <rPh sb="15" eb="17">
      <t>コウシン</t>
    </rPh>
    <rPh sb="22" eb="24">
      <t>モンバン</t>
    </rPh>
    <rPh sb="25" eb="27">
      <t>タイラダテ</t>
    </rPh>
    <rPh sb="27" eb="28">
      <t>セン</t>
    </rPh>
    <rPh sb="28" eb="29">
      <t>ホカ</t>
    </rPh>
    <rPh sb="29" eb="32">
      <t>ハイスイカン</t>
    </rPh>
    <rPh sb="32" eb="34">
      <t>フセツ</t>
    </rPh>
    <rPh sb="34" eb="35">
      <t>タイ</t>
    </rPh>
    <rPh sb="35" eb="37">
      <t>コウジ</t>
    </rPh>
    <rPh sb="47" eb="48">
      <t>エン</t>
    </rPh>
    <rPh sb="53" eb="54">
      <t>ツキ</t>
    </rPh>
    <rPh sb="54" eb="56">
      <t>キウチ</t>
    </rPh>
    <rPh sb="57" eb="59">
      <t>オオクラ</t>
    </rPh>
    <rPh sb="59" eb="60">
      <t>セン</t>
    </rPh>
    <rPh sb="60" eb="63">
      <t>ハイスイカン</t>
    </rPh>
    <rPh sb="63" eb="65">
      <t>フセツ</t>
    </rPh>
    <rPh sb="65" eb="66">
      <t>タイ</t>
    </rPh>
    <rPh sb="66" eb="68">
      <t>コウジ</t>
    </rPh>
    <rPh sb="78" eb="79">
      <t>エン</t>
    </rPh>
    <phoneticPr fontId="1"/>
  </si>
  <si>
    <t>（税込）、中通4号線配水管布設替工事 6,039,000円（税込）、荒町線配水管布設替工事 3,575,000円（税込）を実施しました。石綿セメント管の残存延長は</t>
    <rPh sb="1" eb="2">
      <t>ゼイ</t>
    </rPh>
    <rPh sb="5" eb="7">
      <t>ナカドオリ</t>
    </rPh>
    <rPh sb="8" eb="10">
      <t>ゴウセン</t>
    </rPh>
    <rPh sb="10" eb="13">
      <t>ハイスイカン</t>
    </rPh>
    <rPh sb="13" eb="15">
      <t>フセツ</t>
    </rPh>
    <rPh sb="15" eb="16">
      <t>タイ</t>
    </rPh>
    <rPh sb="16" eb="18">
      <t>コウジ</t>
    </rPh>
    <rPh sb="28" eb="29">
      <t>エン</t>
    </rPh>
    <rPh sb="57" eb="59">
      <t>ゼイコミ</t>
    </rPh>
    <phoneticPr fontId="1"/>
  </si>
  <si>
    <t>約8kmあり、そのうち配水管は約5kmあることから、配水管における石綿セメント管の布設替を引き続き重点的に実施していきます。</t>
    <rPh sb="26" eb="29">
      <t>ハイスイカン</t>
    </rPh>
    <rPh sb="45" eb="46">
      <t>ヒ</t>
    </rPh>
    <rPh sb="47" eb="48">
      <t>ツヅ</t>
    </rPh>
    <phoneticPr fontId="1"/>
  </si>
  <si>
    <t>14</t>
    <phoneticPr fontId="1"/>
  </si>
  <si>
    <t>平成３１年度小野町水道事業会計予算</t>
    <rPh sb="0" eb="2">
      <t>ヘイセイ</t>
    </rPh>
    <rPh sb="4" eb="6">
      <t>ネンド</t>
    </rPh>
    <rPh sb="6" eb="9">
      <t>オノマチ</t>
    </rPh>
    <rPh sb="9" eb="11">
      <t>スイドウ</t>
    </rPh>
    <rPh sb="11" eb="13">
      <t>ジギョウ</t>
    </rPh>
    <rPh sb="13" eb="15">
      <t>カイケイ</t>
    </rPh>
    <rPh sb="15" eb="17">
      <t>ヨサン</t>
    </rPh>
    <phoneticPr fontId="3"/>
  </si>
  <si>
    <t>50</t>
    <phoneticPr fontId="1"/>
  </si>
  <si>
    <t>令和元年度小野町水道事業会計補正予算(第１号)</t>
    <rPh sb="0" eb="2">
      <t>レイワ</t>
    </rPh>
    <rPh sb="2" eb="3">
      <t>ガン</t>
    </rPh>
    <rPh sb="5" eb="8">
      <t>オノマチ</t>
    </rPh>
    <rPh sb="8" eb="10">
      <t>スイドウ</t>
    </rPh>
    <rPh sb="10" eb="12">
      <t>ジギョウ</t>
    </rPh>
    <rPh sb="12" eb="14">
      <t>カイケイ</t>
    </rPh>
    <rPh sb="14" eb="16">
      <t>ホセイ</t>
    </rPh>
    <rPh sb="16" eb="18">
      <t>ヨサン</t>
    </rPh>
    <rPh sb="19" eb="20">
      <t>ダイ</t>
    </rPh>
    <rPh sb="21" eb="22">
      <t>ゴウ</t>
    </rPh>
    <phoneticPr fontId="3"/>
  </si>
  <si>
    <t>65</t>
    <phoneticPr fontId="1"/>
  </si>
  <si>
    <t>令和元年度小野町水道事業会計補正予算(第２号)</t>
    <rPh sb="0" eb="2">
      <t>レイワ</t>
    </rPh>
    <rPh sb="2" eb="3">
      <t>ガン</t>
    </rPh>
    <rPh sb="5" eb="8">
      <t>オノマチ</t>
    </rPh>
    <rPh sb="8" eb="10">
      <t>スイドウ</t>
    </rPh>
    <rPh sb="10" eb="12">
      <t>ジギョウ</t>
    </rPh>
    <rPh sb="12" eb="14">
      <t>カイケイ</t>
    </rPh>
    <rPh sb="14" eb="16">
      <t>ホセイ</t>
    </rPh>
    <rPh sb="16" eb="18">
      <t>ヨサン</t>
    </rPh>
    <rPh sb="19" eb="20">
      <t>ダイ</t>
    </rPh>
    <rPh sb="21" eb="22">
      <t>ゴウ</t>
    </rPh>
    <phoneticPr fontId="3"/>
  </si>
  <si>
    <t>9</t>
    <phoneticPr fontId="1"/>
  </si>
  <si>
    <t>令和元年度小野町水道事業会計補正予算(第３号)</t>
    <rPh sb="0" eb="2">
      <t>レイワ</t>
    </rPh>
    <rPh sb="2" eb="3">
      <t>ガン</t>
    </rPh>
    <rPh sb="5" eb="8">
      <t>オノマチ</t>
    </rPh>
    <rPh sb="8" eb="10">
      <t>スイドウ</t>
    </rPh>
    <rPh sb="10" eb="12">
      <t>ジギョウ</t>
    </rPh>
    <rPh sb="12" eb="14">
      <t>カイケイ</t>
    </rPh>
    <rPh sb="14" eb="16">
      <t>ホセイ</t>
    </rPh>
    <rPh sb="16" eb="18">
      <t>ヨサン</t>
    </rPh>
    <rPh sb="19" eb="20">
      <t>ダイ</t>
    </rPh>
    <rPh sb="21" eb="22">
      <t>ゴウ</t>
    </rPh>
    <phoneticPr fontId="3"/>
  </si>
  <si>
    <t>平成31年3月31日現在職員数</t>
    <rPh sb="0" eb="2">
      <t>ヘイセイ</t>
    </rPh>
    <rPh sb="4" eb="5">
      <t>ネン</t>
    </rPh>
    <rPh sb="6" eb="7">
      <t>ガツ</t>
    </rPh>
    <rPh sb="9" eb="10">
      <t>ニチ</t>
    </rPh>
    <rPh sb="10" eb="12">
      <t>ゲンザイ</t>
    </rPh>
    <rPh sb="12" eb="15">
      <t>ショクインスウ</t>
    </rPh>
    <phoneticPr fontId="3"/>
  </si>
  <si>
    <t>石綿セメント管更新事業 門番・平舘線外配水管布設替工事</t>
    <rPh sb="0" eb="2">
      <t>イシワタ</t>
    </rPh>
    <rPh sb="6" eb="7">
      <t>カン</t>
    </rPh>
    <rPh sb="7" eb="9">
      <t>コウシン</t>
    </rPh>
    <rPh sb="9" eb="11">
      <t>ジギョウ</t>
    </rPh>
    <rPh sb="12" eb="14">
      <t>モンバン</t>
    </rPh>
    <rPh sb="15" eb="17">
      <t>タイラダテ</t>
    </rPh>
    <rPh sb="17" eb="18">
      <t>セン</t>
    </rPh>
    <rPh sb="18" eb="19">
      <t>ホカ</t>
    </rPh>
    <rPh sb="19" eb="22">
      <t>ハイスイカン</t>
    </rPh>
    <rPh sb="22" eb="24">
      <t>フセツ</t>
    </rPh>
    <rPh sb="24" eb="25">
      <t>タイ</t>
    </rPh>
    <rPh sb="25" eb="27">
      <t>コウジ</t>
    </rPh>
    <phoneticPr fontId="1"/>
  </si>
  <si>
    <t>配水管布設替工
  門番・平舘線　 HPPEφ75mm　 L=46.3ｍ
  生活道路　　　 HPPEφ75mm　 L=173.4ｍ
空気弁 1箇所</t>
    <phoneticPr fontId="1"/>
  </si>
  <si>
    <t>石綿セメント管更新事業 槻木内
・大倉線配水管布設替工事</t>
    <rPh sb="0" eb="2">
      <t>イシワタ</t>
    </rPh>
    <rPh sb="6" eb="7">
      <t>カン</t>
    </rPh>
    <rPh sb="7" eb="9">
      <t>コウシン</t>
    </rPh>
    <rPh sb="9" eb="11">
      <t>ジギョウ</t>
    </rPh>
    <rPh sb="12" eb="13">
      <t>ツキ</t>
    </rPh>
    <rPh sb="13" eb="15">
      <t>キウチ</t>
    </rPh>
    <rPh sb="17" eb="19">
      <t>オオクラ</t>
    </rPh>
    <rPh sb="19" eb="20">
      <t>セン</t>
    </rPh>
    <rPh sb="20" eb="23">
      <t>ハイスイカン</t>
    </rPh>
    <rPh sb="23" eb="25">
      <t>フセツ</t>
    </rPh>
    <rPh sb="25" eb="26">
      <t>タイ</t>
    </rPh>
    <rPh sb="26" eb="28">
      <t>コウジ</t>
    </rPh>
    <phoneticPr fontId="1"/>
  </si>
  <si>
    <t>配水管布設替工　 HPPEφ150mm　L=96.7ｍ
排泥弁 1箇所</t>
    <rPh sb="0" eb="3">
      <t>ハイスイカン</t>
    </rPh>
    <rPh sb="3" eb="5">
      <t>フセツ</t>
    </rPh>
    <rPh sb="5" eb="6">
      <t>ガ</t>
    </rPh>
    <rPh sb="6" eb="7">
      <t>コウ</t>
    </rPh>
    <rPh sb="28" eb="31">
      <t>ハイデイベン</t>
    </rPh>
    <rPh sb="33" eb="35">
      <t>カショ</t>
    </rPh>
    <phoneticPr fontId="1"/>
  </si>
  <si>
    <t>八反田浄水場高圧受変電設備改修工事</t>
    <rPh sb="0" eb="2">
      <t>ハッタン</t>
    </rPh>
    <rPh sb="2" eb="3">
      <t>タ</t>
    </rPh>
    <rPh sb="3" eb="6">
      <t>ジョウスイジョウ</t>
    </rPh>
    <rPh sb="6" eb="8">
      <t>コウアツ</t>
    </rPh>
    <rPh sb="8" eb="11">
      <t>ジュヘンデン</t>
    </rPh>
    <rPh sb="11" eb="13">
      <t>セツビ</t>
    </rPh>
    <rPh sb="13" eb="15">
      <t>カイシュウ</t>
    </rPh>
    <rPh sb="15" eb="17">
      <t>コウジ</t>
    </rPh>
    <phoneticPr fontId="1"/>
  </si>
  <si>
    <t>遮断機(VCB)取替　　　 1基
単相乾式変圧器取替　　1基</t>
    <rPh sb="8" eb="10">
      <t>トリカエ</t>
    </rPh>
    <rPh sb="24" eb="26">
      <t>トリカエ</t>
    </rPh>
    <phoneticPr fontId="1"/>
  </si>
  <si>
    <t>石綿セメント管更新事業 中通4号線配水管布設替工事</t>
    <rPh sb="0" eb="2">
      <t>イシワタ</t>
    </rPh>
    <rPh sb="6" eb="7">
      <t>カン</t>
    </rPh>
    <rPh sb="7" eb="9">
      <t>コウシン</t>
    </rPh>
    <rPh sb="9" eb="11">
      <t>ジギョウ</t>
    </rPh>
    <rPh sb="12" eb="14">
      <t>ナカドオリ</t>
    </rPh>
    <rPh sb="15" eb="17">
      <t>ゴウセン</t>
    </rPh>
    <rPh sb="17" eb="20">
      <t>ハイスイカン</t>
    </rPh>
    <rPh sb="20" eb="22">
      <t>フセツ</t>
    </rPh>
    <rPh sb="22" eb="23">
      <t>タイ</t>
    </rPh>
    <rPh sb="23" eb="25">
      <t>コウジ</t>
    </rPh>
    <phoneticPr fontId="1"/>
  </si>
  <si>
    <t>配水管布設替工　 HPPEφ75mm　 L=143.5ｍ
排泥弁 1箇所　地下式消火栓 1基　　　　　　　　　　　　</t>
    <rPh sb="0" eb="3">
      <t>ハイスイカン</t>
    </rPh>
    <rPh sb="3" eb="5">
      <t>フセツ</t>
    </rPh>
    <rPh sb="5" eb="6">
      <t>カワ</t>
    </rPh>
    <rPh sb="6" eb="7">
      <t>コウ</t>
    </rPh>
    <rPh sb="29" eb="31">
      <t>ハイデイ</t>
    </rPh>
    <rPh sb="31" eb="32">
      <t>ベン</t>
    </rPh>
    <rPh sb="34" eb="36">
      <t>カショ</t>
    </rPh>
    <rPh sb="45" eb="46">
      <t>キ</t>
    </rPh>
    <phoneticPr fontId="1"/>
  </si>
  <si>
    <t>品ノ木地内導水管・配水管布設替工事</t>
    <rPh sb="0" eb="1">
      <t>ヒン</t>
    </rPh>
    <rPh sb="2" eb="3">
      <t>キ</t>
    </rPh>
    <rPh sb="3" eb="4">
      <t>チ</t>
    </rPh>
    <rPh sb="4" eb="5">
      <t>ナイ</t>
    </rPh>
    <rPh sb="5" eb="7">
      <t>ドウスイ</t>
    </rPh>
    <rPh sb="7" eb="8">
      <t>カン</t>
    </rPh>
    <rPh sb="9" eb="12">
      <t>ハイスイカン</t>
    </rPh>
    <rPh sb="12" eb="14">
      <t>フセツ</t>
    </rPh>
    <rPh sb="14" eb="15">
      <t>タイ</t>
    </rPh>
    <rPh sb="15" eb="17">
      <t>コウジ</t>
    </rPh>
    <phoneticPr fontId="1"/>
  </si>
  <si>
    <t>導水管布設替工
　県道小野郡山線　DIP-GXφ200mm　 L=13.0ｍ
         　　　　 HIVPφ200mm　　 L=9.0ｍ
配水管布設替工　
　県道小野郡山線 　HPPEφ150mm 　 L=49.5ｍ
　町道品ノ木団地線 HPPEφ75mm  　 L=68.92ｍ
空気弁 1箇所　排泥弁 1箇所</t>
    <rPh sb="0" eb="2">
      <t>ドウスイ</t>
    </rPh>
    <rPh sb="2" eb="3">
      <t>カン</t>
    </rPh>
    <rPh sb="3" eb="5">
      <t>フセツ</t>
    </rPh>
    <rPh sb="5" eb="6">
      <t>カ</t>
    </rPh>
    <rPh sb="6" eb="7">
      <t>コウ</t>
    </rPh>
    <rPh sb="73" eb="76">
      <t>ハイスイカン</t>
    </rPh>
    <rPh sb="76" eb="79">
      <t>フセツガ</t>
    </rPh>
    <rPh sb="150" eb="152">
      <t>カショ</t>
    </rPh>
    <rPh sb="158" eb="160">
      <t>カショ</t>
    </rPh>
    <phoneticPr fontId="1"/>
  </si>
  <si>
    <t>八反田浄水場浄水機器制御盤改修工事</t>
    <rPh sb="0" eb="2">
      <t>ハッタン</t>
    </rPh>
    <rPh sb="2" eb="3">
      <t>タ</t>
    </rPh>
    <rPh sb="3" eb="6">
      <t>ジョウスイジョウ</t>
    </rPh>
    <rPh sb="6" eb="8">
      <t>ジョウスイ</t>
    </rPh>
    <rPh sb="8" eb="10">
      <t>キキ</t>
    </rPh>
    <rPh sb="10" eb="13">
      <t>セイギョバン</t>
    </rPh>
    <rPh sb="13" eb="15">
      <t>カイシュウ</t>
    </rPh>
    <rPh sb="15" eb="17">
      <t>コウジ</t>
    </rPh>
    <phoneticPr fontId="1"/>
  </si>
  <si>
    <t>八反田浄水場ろ過機制御盤改修
　制御盤(1系・2系）
　リミットスイッチ(1系・2系)</t>
    <rPh sb="0" eb="2">
      <t>ハチタン</t>
    </rPh>
    <rPh sb="2" eb="3">
      <t>タ</t>
    </rPh>
    <rPh sb="3" eb="6">
      <t>ジョウスイジョウ</t>
    </rPh>
    <rPh sb="7" eb="8">
      <t>カ</t>
    </rPh>
    <rPh sb="8" eb="9">
      <t>キ</t>
    </rPh>
    <rPh sb="9" eb="12">
      <t>セイギョバン</t>
    </rPh>
    <rPh sb="12" eb="14">
      <t>カイシュウ</t>
    </rPh>
    <rPh sb="16" eb="19">
      <t>セイギョバン</t>
    </rPh>
    <rPh sb="21" eb="22">
      <t>ケイ</t>
    </rPh>
    <rPh sb="24" eb="25">
      <t>ケイ</t>
    </rPh>
    <rPh sb="38" eb="39">
      <t>ケイ</t>
    </rPh>
    <rPh sb="41" eb="42">
      <t>ケイ</t>
    </rPh>
    <phoneticPr fontId="1"/>
  </si>
  <si>
    <t>石綿セメント管更新事業 荒町線配水管布設替工事</t>
    <rPh sb="0" eb="2">
      <t>イシワタ</t>
    </rPh>
    <rPh sb="6" eb="7">
      <t>カン</t>
    </rPh>
    <rPh sb="7" eb="9">
      <t>コウシン</t>
    </rPh>
    <rPh sb="9" eb="11">
      <t>ジギョウ</t>
    </rPh>
    <rPh sb="12" eb="14">
      <t>アラマチ</t>
    </rPh>
    <rPh sb="14" eb="15">
      <t>セン</t>
    </rPh>
    <rPh sb="15" eb="18">
      <t>ハイスイカン</t>
    </rPh>
    <rPh sb="18" eb="20">
      <t>フセツ</t>
    </rPh>
    <rPh sb="20" eb="21">
      <t>タイ</t>
    </rPh>
    <rPh sb="21" eb="23">
      <t>コウジ</t>
    </rPh>
    <phoneticPr fontId="1"/>
  </si>
  <si>
    <t>配水管布設替工　　　　　　　　　　　　　　　　　　　　　　　　　　      
  配水管 HPPEφ75mm L=36.8ｍ　
　配水管 PPφ50mm 　L=4.7ｍ
地下式消火栓撤去・新設 1基</t>
    <rPh sb="0" eb="2">
      <t>ハイスイ</t>
    </rPh>
    <rPh sb="2" eb="3">
      <t>カン</t>
    </rPh>
    <rPh sb="3" eb="5">
      <t>フセツ</t>
    </rPh>
    <rPh sb="5" eb="6">
      <t>カ</t>
    </rPh>
    <rPh sb="6" eb="7">
      <t>コウ</t>
    </rPh>
    <rPh sb="42" eb="44">
      <t>ハイスイ</t>
    </rPh>
    <rPh sb="44" eb="45">
      <t>カン</t>
    </rPh>
    <rPh sb="99" eb="100">
      <t>キ</t>
    </rPh>
    <phoneticPr fontId="1"/>
  </si>
  <si>
    <t>長生橋仮配水管布設工事</t>
    <rPh sb="0" eb="2">
      <t>チョウセイ</t>
    </rPh>
    <rPh sb="2" eb="3">
      <t>ハシ</t>
    </rPh>
    <rPh sb="3" eb="4">
      <t>カリ</t>
    </rPh>
    <rPh sb="4" eb="7">
      <t>ハイスイカン</t>
    </rPh>
    <rPh sb="7" eb="9">
      <t>フセツ</t>
    </rPh>
    <rPh sb="9" eb="11">
      <t>コウジ</t>
    </rPh>
    <phoneticPr fontId="1"/>
  </si>
  <si>
    <t>仮配水管工　HPPEφ150mm　L=47.76ｍ
不断水接続工 1箇所
排泥弁 1箇所</t>
    <rPh sb="4" eb="5">
      <t>コウ</t>
    </rPh>
    <rPh sb="31" eb="32">
      <t>コウ</t>
    </rPh>
    <phoneticPr fontId="1"/>
  </si>
  <si>
    <t>平成30年度</t>
    <rPh sb="0" eb="2">
      <t>ヘイセイ</t>
    </rPh>
    <rPh sb="4" eb="6">
      <t>ネンド</t>
    </rPh>
    <phoneticPr fontId="3"/>
  </si>
  <si>
    <t>248円02銭</t>
    <rPh sb="3" eb="4">
      <t>エン</t>
    </rPh>
    <rPh sb="6" eb="7">
      <t>セン</t>
    </rPh>
    <phoneticPr fontId="3"/>
  </si>
  <si>
    <t>267円38銭</t>
    <rPh sb="3" eb="4">
      <t>エン</t>
    </rPh>
    <rPh sb="6" eb="7">
      <t>セン</t>
    </rPh>
    <phoneticPr fontId="3"/>
  </si>
  <si>
    <t>令和元年度分水道使用料調定額</t>
    <rPh sb="0" eb="2">
      <t>レイワ</t>
    </rPh>
    <rPh sb="2" eb="4">
      <t>ガンネン</t>
    </rPh>
    <rPh sb="3" eb="5">
      <t>ネンド</t>
    </rPh>
    <rPh sb="5" eb="6">
      <t>ブン</t>
    </rPh>
    <rPh sb="6" eb="8">
      <t>スイドウ</t>
    </rPh>
    <rPh sb="8" eb="11">
      <t>シヨウリョウ</t>
    </rPh>
    <rPh sb="11" eb="12">
      <t>チョウ</t>
    </rPh>
    <rPh sb="12" eb="14">
      <t>テイガク</t>
    </rPh>
    <phoneticPr fontId="3"/>
  </si>
  <si>
    <t xml:space="preserve"> 5,760㎏</t>
    <phoneticPr fontId="3"/>
  </si>
  <si>
    <t>令和元年度分水道使用料収入額</t>
    <rPh sb="0" eb="2">
      <t>レイワ</t>
    </rPh>
    <rPh sb="2" eb="4">
      <t>ガンネン</t>
    </rPh>
    <rPh sb="3" eb="5">
      <t>ネンド</t>
    </rPh>
    <rPh sb="5" eb="6">
      <t>ブン</t>
    </rPh>
    <rPh sb="6" eb="8">
      <t>スイドウ</t>
    </rPh>
    <rPh sb="8" eb="11">
      <t>シヨウリョウ</t>
    </rPh>
    <rPh sb="11" eb="14">
      <t>シュウニュウガク</t>
    </rPh>
    <phoneticPr fontId="3"/>
  </si>
  <si>
    <t>24,260㎏</t>
    <phoneticPr fontId="3"/>
  </si>
  <si>
    <t>令和元年度分水道使用料徴収率</t>
    <rPh sb="0" eb="2">
      <t>レイワ</t>
    </rPh>
    <rPh sb="2" eb="4">
      <t>ガンネン</t>
    </rPh>
    <rPh sb="3" eb="5">
      <t>ネンド</t>
    </rPh>
    <rPh sb="5" eb="6">
      <t>ブン</t>
    </rPh>
    <rPh sb="6" eb="8">
      <t>スイドウ</t>
    </rPh>
    <rPh sb="8" eb="11">
      <t>シヨウリョウ</t>
    </rPh>
    <rPh sb="11" eb="13">
      <t>チョウシュウ</t>
    </rPh>
    <rPh sb="13" eb="14">
      <t>リツ</t>
    </rPh>
    <phoneticPr fontId="3"/>
  </si>
  <si>
    <t>品ノ木地内配水管布設替工事実施設計業務委託</t>
    <rPh sb="0" eb="1">
      <t>ヒン</t>
    </rPh>
    <rPh sb="2" eb="3">
      <t>キ</t>
    </rPh>
    <rPh sb="3" eb="4">
      <t>チ</t>
    </rPh>
    <rPh sb="4" eb="5">
      <t>ナイ</t>
    </rPh>
    <rPh sb="5" eb="8">
      <t>ハイスイカン</t>
    </rPh>
    <rPh sb="8" eb="10">
      <t>フセツ</t>
    </rPh>
    <rPh sb="10" eb="11">
      <t>タイ</t>
    </rPh>
    <rPh sb="11" eb="13">
      <t>コウジ</t>
    </rPh>
    <rPh sb="13" eb="15">
      <t>ジッシ</t>
    </rPh>
    <rPh sb="15" eb="17">
      <t>セッケイ</t>
    </rPh>
    <rPh sb="17" eb="19">
      <t>ギョウム</t>
    </rPh>
    <rPh sb="19" eb="21">
      <t>イタク</t>
    </rPh>
    <phoneticPr fontId="1"/>
  </si>
  <si>
    <t>有限会社 アート設計</t>
    <rPh sb="0" eb="2">
      <t>ユウゲン</t>
    </rPh>
    <rPh sb="2" eb="4">
      <t>カイシャ</t>
    </rPh>
    <rPh sb="8" eb="10">
      <t>セッケイ</t>
    </rPh>
    <phoneticPr fontId="1"/>
  </si>
  <si>
    <t>株式会社 リフレクシダ</t>
    <rPh sb="0" eb="2">
      <t>カブシキ</t>
    </rPh>
    <rPh sb="2" eb="4">
      <t>カイシャ</t>
    </rPh>
    <phoneticPr fontId="1"/>
  </si>
  <si>
    <t>石綿セメント管更新事業 槻木内・大倉線配水管布設替工事</t>
    <rPh sb="0" eb="2">
      <t>イシワタ</t>
    </rPh>
    <rPh sb="6" eb="7">
      <t>カン</t>
    </rPh>
    <rPh sb="7" eb="9">
      <t>コウシン</t>
    </rPh>
    <rPh sb="9" eb="11">
      <t>ジギョウ</t>
    </rPh>
    <rPh sb="12" eb="13">
      <t>ツキ</t>
    </rPh>
    <rPh sb="13" eb="15">
      <t>キウチ</t>
    </rPh>
    <rPh sb="16" eb="18">
      <t>オオクラ</t>
    </rPh>
    <rPh sb="18" eb="19">
      <t>セン</t>
    </rPh>
    <rPh sb="19" eb="22">
      <t>ハイスイカン</t>
    </rPh>
    <rPh sb="22" eb="24">
      <t>フセツ</t>
    </rPh>
    <rPh sb="24" eb="25">
      <t>タイ</t>
    </rPh>
    <rPh sb="25" eb="27">
      <t>コウジ</t>
    </rPh>
    <phoneticPr fontId="1"/>
  </si>
  <si>
    <t>株式会社 ムナカタ総業</t>
    <rPh sb="0" eb="2">
      <t>カブシキ</t>
    </rPh>
    <rPh sb="2" eb="4">
      <t>カイシャ</t>
    </rPh>
    <rPh sb="9" eb="11">
      <t>ソウギョウ</t>
    </rPh>
    <phoneticPr fontId="1"/>
  </si>
  <si>
    <t>東新電気工業 株式会社 小野支社</t>
    <rPh sb="0" eb="2">
      <t>トウシン</t>
    </rPh>
    <rPh sb="2" eb="4">
      <t>デンキ</t>
    </rPh>
    <rPh sb="4" eb="6">
      <t>コウギョウ</t>
    </rPh>
    <rPh sb="7" eb="11">
      <t>カブシキガイシャ</t>
    </rPh>
    <rPh sb="12" eb="14">
      <t>オノ</t>
    </rPh>
    <rPh sb="14" eb="16">
      <t>シシャ</t>
    </rPh>
    <phoneticPr fontId="1"/>
  </si>
  <si>
    <t>石綿セメント管更新事業　中通4号線配水管布設替工事</t>
    <rPh sb="0" eb="2">
      <t>イシワタ</t>
    </rPh>
    <rPh sb="6" eb="7">
      <t>カン</t>
    </rPh>
    <rPh sb="7" eb="9">
      <t>コウシン</t>
    </rPh>
    <rPh sb="9" eb="11">
      <t>ジギョウ</t>
    </rPh>
    <rPh sb="12" eb="14">
      <t>ナカドオリ</t>
    </rPh>
    <rPh sb="15" eb="17">
      <t>ゴウセン</t>
    </rPh>
    <rPh sb="17" eb="20">
      <t>ハイスイカン</t>
    </rPh>
    <rPh sb="20" eb="22">
      <t>フセツ</t>
    </rPh>
    <rPh sb="22" eb="23">
      <t>タイ</t>
    </rPh>
    <rPh sb="23" eb="25">
      <t>コウジ</t>
    </rPh>
    <phoneticPr fontId="1"/>
  </si>
  <si>
    <t>株式会社 大和田工務店</t>
    <rPh sb="0" eb="2">
      <t>カブシキ</t>
    </rPh>
    <rPh sb="2" eb="4">
      <t>カイシャ</t>
    </rPh>
    <rPh sb="5" eb="8">
      <t>オオワダ</t>
    </rPh>
    <rPh sb="8" eb="11">
      <t>コウムテン</t>
    </rPh>
    <phoneticPr fontId="3"/>
  </si>
  <si>
    <t>小野町水道事業ビジョン策定業務委託</t>
    <rPh sb="0" eb="3">
      <t>オノマチ</t>
    </rPh>
    <rPh sb="3" eb="5">
      <t>スイドウ</t>
    </rPh>
    <rPh sb="5" eb="7">
      <t>ジギョウ</t>
    </rPh>
    <rPh sb="11" eb="13">
      <t>サクテイ</t>
    </rPh>
    <rPh sb="13" eb="15">
      <t>ギョウム</t>
    </rPh>
    <rPh sb="15" eb="17">
      <t>イタク</t>
    </rPh>
    <phoneticPr fontId="1"/>
  </si>
  <si>
    <t>日本水工設計 株式会社 福島事務所</t>
    <rPh sb="0" eb="2">
      <t>ニホン</t>
    </rPh>
    <rPh sb="2" eb="4">
      <t>スイコウ</t>
    </rPh>
    <rPh sb="4" eb="6">
      <t>セッケイ</t>
    </rPh>
    <rPh sb="7" eb="11">
      <t>カブシキガイシャ</t>
    </rPh>
    <rPh sb="12" eb="14">
      <t>フクシマ</t>
    </rPh>
    <rPh sb="14" eb="16">
      <t>ジム</t>
    </rPh>
    <rPh sb="16" eb="17">
      <t>ショ</t>
    </rPh>
    <phoneticPr fontId="3"/>
  </si>
  <si>
    <t>小野町水道事業浄水施設清掃業務委託</t>
    <rPh sb="0" eb="3">
      <t>コノチョウ</t>
    </rPh>
    <rPh sb="3" eb="5">
      <t>スイドウ</t>
    </rPh>
    <rPh sb="5" eb="7">
      <t>ジギョウ</t>
    </rPh>
    <rPh sb="7" eb="11">
      <t>ジョウスイシセツ</t>
    </rPh>
    <rPh sb="11" eb="13">
      <t>セイソウ</t>
    </rPh>
    <rPh sb="13" eb="15">
      <t>ギョウム</t>
    </rPh>
    <rPh sb="15" eb="17">
      <t>イタク</t>
    </rPh>
    <phoneticPr fontId="1"/>
  </si>
  <si>
    <t>株式会社 ミツワ</t>
    <rPh sb="0" eb="2">
      <t>カブシキ</t>
    </rPh>
    <rPh sb="2" eb="4">
      <t>カイシャ</t>
    </rPh>
    <phoneticPr fontId="1"/>
  </si>
  <si>
    <t>ＪＦＥアクアサービス機器 株式会社</t>
    <rPh sb="10" eb="12">
      <t>キキ</t>
    </rPh>
    <rPh sb="13" eb="17">
      <t>カブシキガイシャ</t>
    </rPh>
    <phoneticPr fontId="1"/>
  </si>
  <si>
    <t>八反田浄水場原水流量調節弁修繕工事</t>
    <phoneticPr fontId="1"/>
  </si>
  <si>
    <t>槻木内浄水場計装設備点検業務委託</t>
    <rPh sb="0" eb="1">
      <t>ツキ</t>
    </rPh>
    <rPh sb="1" eb="3">
      <t>キウチ</t>
    </rPh>
    <rPh sb="3" eb="6">
      <t>ジョウスイジョウ</t>
    </rPh>
    <rPh sb="6" eb="8">
      <t>ケイソウ</t>
    </rPh>
    <rPh sb="8" eb="10">
      <t>セツビ</t>
    </rPh>
    <rPh sb="10" eb="12">
      <t>テンケン</t>
    </rPh>
    <rPh sb="12" eb="14">
      <t>ギョウム</t>
    </rPh>
    <rPh sb="14" eb="16">
      <t>イタク</t>
    </rPh>
    <phoneticPr fontId="1"/>
  </si>
  <si>
    <t>水ｉｎｇエンジニアリング 株式会社 東北支店</t>
    <rPh sb="0" eb="1">
      <t>ミズ</t>
    </rPh>
    <rPh sb="13" eb="17">
      <t>カブシキガイシャ</t>
    </rPh>
    <rPh sb="18" eb="20">
      <t>トウホク</t>
    </rPh>
    <rPh sb="20" eb="22">
      <t>シテン</t>
    </rPh>
    <phoneticPr fontId="1"/>
  </si>
  <si>
    <t>八反田浄水場設備点検業務委託</t>
    <rPh sb="0" eb="2">
      <t>ハッタン</t>
    </rPh>
    <rPh sb="2" eb="3">
      <t>タ</t>
    </rPh>
    <rPh sb="3" eb="6">
      <t>ジョウスイジョウ</t>
    </rPh>
    <rPh sb="6" eb="8">
      <t>セツビ</t>
    </rPh>
    <rPh sb="8" eb="10">
      <t>テンケン</t>
    </rPh>
    <rPh sb="10" eb="12">
      <t>ギョウム</t>
    </rPh>
    <rPh sb="12" eb="14">
      <t>イタク</t>
    </rPh>
    <phoneticPr fontId="1"/>
  </si>
  <si>
    <t>　　　ア　水道事業収益・他会計補助金（一般会計補助金）16,169,532円について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</si>
  <si>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水道事業費用　職員人件費分 16,130,311円（総係費 給料 7,230,000円、手当 5,078,292円、法定福利費 3,822,019円）のうち 16,119,911円を課税仕入　</t>
    <phoneticPr fontId="1"/>
  </si>
  <si>
    <t>れ以外の収入として特定収入以外に充当、10,400円（通勤手当分）を特定収入として充当しました。また、厚生費分 39,221円（総係費 厚生費）を特定収入</t>
    <phoneticPr fontId="1"/>
  </si>
  <si>
    <t>として充当しました。</t>
    <phoneticPr fontId="1"/>
  </si>
  <si>
    <t>　　　イ　資本的収入・他会計補助金（一般会計補助金）11,800,000円について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</si>
  <si>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資本的支出・建設改良費の石綿セメント管更新事業費に 11,800,000円を特定収入として充当しました。</t>
    <rPh sb="13" eb="15">
      <t>イシワタ</t>
    </rPh>
    <rPh sb="19" eb="20">
      <t>カン</t>
    </rPh>
    <rPh sb="20" eb="22">
      <t>コウシン</t>
    </rPh>
    <rPh sb="22" eb="24">
      <t>ジギョウ</t>
    </rPh>
    <rPh sb="24" eb="25">
      <t>ヒ</t>
    </rPh>
    <phoneticPr fontId="1"/>
  </si>
  <si>
    <t>令和元年度小野町水道事業 収益費用明細書</t>
    <rPh sb="0" eb="2">
      <t>レイワ</t>
    </rPh>
    <rPh sb="2" eb="3">
      <t>ガン</t>
    </rPh>
    <rPh sb="13" eb="14">
      <t>オサム</t>
    </rPh>
    <rPh sb="14" eb="15">
      <t>エキ</t>
    </rPh>
    <rPh sb="15" eb="16">
      <t>ヒ</t>
    </rPh>
    <rPh sb="16" eb="17">
      <t>ヨウ</t>
    </rPh>
    <rPh sb="17" eb="18">
      <t>メイ</t>
    </rPh>
    <rPh sb="18" eb="19">
      <t>ホソ</t>
    </rPh>
    <rPh sb="19" eb="20">
      <t>ショ</t>
    </rPh>
    <phoneticPr fontId="3"/>
  </si>
  <si>
    <t>報酬</t>
    <rPh sb="0" eb="2">
      <t>ホウシュウ</t>
    </rPh>
    <phoneticPr fontId="13"/>
  </si>
  <si>
    <t>旅費</t>
    <rPh sb="0" eb="2">
      <t>リョヒ</t>
    </rPh>
    <phoneticPr fontId="13"/>
  </si>
  <si>
    <t>5,690㎏</t>
    <phoneticPr fontId="3"/>
  </si>
  <si>
    <t>29,400㎏</t>
    <phoneticPr fontId="3"/>
  </si>
  <si>
    <t>246円60銭</t>
    <rPh sb="3" eb="4">
      <t>エン</t>
    </rPh>
    <rPh sb="6" eb="7">
      <t>セン</t>
    </rPh>
    <phoneticPr fontId="3"/>
  </si>
  <si>
    <t>262円68銭</t>
    <rPh sb="3" eb="4">
      <t>エン</t>
    </rPh>
    <rPh sb="6" eb="7">
      <t>セン</t>
    </rPh>
    <phoneticPr fontId="3"/>
  </si>
  <si>
    <t>　　　ア　水道事業収益・他会計補助金（一般会計補助金）14,060,942円について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</si>
  <si>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特定収入以外に充当、厚生費分 38,879円（総係費 厚生費）を特定収入として充当しました。</t>
    <phoneticPr fontId="1"/>
  </si>
  <si>
    <t>　水道事業費用　職員人件費分 14,022,063円（総係費 給料 6,704,208円、手当 3,870,338円、法定福利費 3,447,517円）を課税仕入れ以外の収入として</t>
    <phoneticPr fontId="1"/>
  </si>
  <si>
    <t>　資本的支出・建設改良費の石綿セメント管更新事業費に 12,700,000円、河川改修事業費に 11,600,000円を特定収入として充当しました。</t>
    <rPh sb="13" eb="15">
      <t>イシワタ</t>
    </rPh>
    <rPh sb="19" eb="20">
      <t>カン</t>
    </rPh>
    <rPh sb="20" eb="22">
      <t>コウシン</t>
    </rPh>
    <rPh sb="22" eb="24">
      <t>ジギョウ</t>
    </rPh>
    <rPh sb="24" eb="25">
      <t>ヒ</t>
    </rPh>
    <rPh sb="39" eb="41">
      <t>カセン</t>
    </rPh>
    <rPh sb="41" eb="43">
      <t>カイシュウ</t>
    </rPh>
    <rPh sb="43" eb="45">
      <t>ジギョウ</t>
    </rPh>
    <rPh sb="45" eb="46">
      <t>ヒ</t>
    </rPh>
    <rPh sb="58" eb="59">
      <t>エン</t>
    </rPh>
    <phoneticPr fontId="1"/>
  </si>
  <si>
    <t>八反田浄水場ポンプ更新工事</t>
    <rPh sb="0" eb="3">
      <t>ハッタンダ</t>
    </rPh>
    <rPh sb="3" eb="6">
      <t>ジョウスイジョウ</t>
    </rPh>
    <rPh sb="9" eb="11">
      <t>コウシン</t>
    </rPh>
    <rPh sb="11" eb="13">
      <t>コウジ</t>
    </rPh>
    <phoneticPr fontId="2"/>
  </si>
  <si>
    <t>導水ポンプ　1台
送水ポンプ　1台</t>
    <rPh sb="0" eb="2">
      <t>ドウスイ</t>
    </rPh>
    <rPh sb="7" eb="8">
      <t>ダイ</t>
    </rPh>
    <rPh sb="9" eb="11">
      <t>ソウスイ</t>
    </rPh>
    <rPh sb="16" eb="17">
      <t>ダイ</t>
    </rPh>
    <phoneticPr fontId="2"/>
  </si>
  <si>
    <t>石綿セメント管更新事業 平舘・下都線配水管布設替工事</t>
    <rPh sb="0" eb="2">
      <t>イシワタ</t>
    </rPh>
    <rPh sb="6" eb="7">
      <t>カン</t>
    </rPh>
    <rPh sb="7" eb="9">
      <t>コウシン</t>
    </rPh>
    <rPh sb="9" eb="11">
      <t>ジギョウ</t>
    </rPh>
    <rPh sb="12" eb="13">
      <t>ヒラ</t>
    </rPh>
    <rPh sb="13" eb="14">
      <t>タテ</t>
    </rPh>
    <rPh sb="15" eb="16">
      <t>シモ</t>
    </rPh>
    <rPh sb="16" eb="17">
      <t>ミヤコ</t>
    </rPh>
    <rPh sb="17" eb="18">
      <t>セン</t>
    </rPh>
    <rPh sb="18" eb="21">
      <t>ハイスイカン</t>
    </rPh>
    <rPh sb="21" eb="23">
      <t>フセツ</t>
    </rPh>
    <rPh sb="23" eb="24">
      <t>タイ</t>
    </rPh>
    <rPh sb="24" eb="26">
      <t>コウジ</t>
    </rPh>
    <phoneticPr fontId="2"/>
  </si>
  <si>
    <t>配水管 HPPEΦ150 L=490.19m
       HPPEΦ100 L=2.56m
空気弁工　2基、消火栓工　2箇所
排泥弁工　1箇所、給水管取出し　12箇所</t>
    <rPh sb="0" eb="3">
      <t>ハイスイカン</t>
    </rPh>
    <rPh sb="47" eb="49">
      <t>クウキ</t>
    </rPh>
    <rPh sb="49" eb="50">
      <t>ベン</t>
    </rPh>
    <rPh sb="50" eb="51">
      <t>コウ</t>
    </rPh>
    <rPh sb="53" eb="54">
      <t>キ</t>
    </rPh>
    <rPh sb="55" eb="58">
      <t>ショウカセン</t>
    </rPh>
    <rPh sb="58" eb="59">
      <t>コウ</t>
    </rPh>
    <rPh sb="61" eb="63">
      <t>カショ</t>
    </rPh>
    <rPh sb="64" eb="66">
      <t>ハイデイ</t>
    </rPh>
    <rPh sb="66" eb="67">
      <t>ベン</t>
    </rPh>
    <rPh sb="67" eb="68">
      <t>コウ</t>
    </rPh>
    <rPh sb="70" eb="72">
      <t>カショ</t>
    </rPh>
    <rPh sb="73" eb="76">
      <t>キュウスイカン</t>
    </rPh>
    <rPh sb="76" eb="78">
      <t>トリダ</t>
    </rPh>
    <rPh sb="82" eb="84">
      <t>カショ</t>
    </rPh>
    <phoneticPr fontId="2"/>
  </si>
  <si>
    <t>槻木内浄水場ろ過池低真空配管修繕工事</t>
    <phoneticPr fontId="1"/>
  </si>
  <si>
    <t>ろ過池低真空配管修繕
　パイプ20A SGPW N=1本
　サポート材アングル　N=1本
　Uボルト20A N=8個、保温材PF筒 計L=71m
　エルボ N=40個</t>
    <rPh sb="1" eb="2">
      <t>カ</t>
    </rPh>
    <rPh sb="2" eb="3">
      <t>イケ</t>
    </rPh>
    <rPh sb="3" eb="4">
      <t>テイ</t>
    </rPh>
    <rPh sb="4" eb="6">
      <t>シンクウ</t>
    </rPh>
    <rPh sb="6" eb="8">
      <t>ハイカン</t>
    </rPh>
    <rPh sb="8" eb="10">
      <t>シュウゼン</t>
    </rPh>
    <rPh sb="27" eb="28">
      <t>ホン</t>
    </rPh>
    <rPh sb="34" eb="35">
      <t>ザイ</t>
    </rPh>
    <rPh sb="43" eb="44">
      <t>ホン</t>
    </rPh>
    <rPh sb="57" eb="58">
      <t>コ</t>
    </rPh>
    <rPh sb="59" eb="62">
      <t>ホオンザイ</t>
    </rPh>
    <rPh sb="64" eb="65">
      <t>ツツ</t>
    </rPh>
    <rPh sb="66" eb="67">
      <t>ケイ</t>
    </rPh>
    <rPh sb="82" eb="83">
      <t>コ</t>
    </rPh>
    <phoneticPr fontId="2"/>
  </si>
  <si>
    <t>長生橋配水管添架工事</t>
    <phoneticPr fontId="1"/>
  </si>
  <si>
    <t>長生橋　配水本管
DIP-GXΦ200 L=23.74m
GNGWAΦ200 L=21.50m
排泥弁工 1箇所</t>
    <phoneticPr fontId="1"/>
  </si>
  <si>
    <t>小野町水道事業水道施設台帳整備業務委託</t>
    <phoneticPr fontId="1"/>
  </si>
  <si>
    <t>水道台帳整備業務　一式</t>
    <phoneticPr fontId="1"/>
  </si>
  <si>
    <t>八反田浄水場次亜注入機更新工事</t>
    <phoneticPr fontId="1"/>
  </si>
  <si>
    <t>次亜注入機更新　一式</t>
    <phoneticPr fontId="1"/>
  </si>
  <si>
    <t>八反田浄水場ﾌﾗｯｼｭﾐｷｻｰﾓｰﾀｰ改修工事</t>
    <phoneticPr fontId="1"/>
  </si>
  <si>
    <t>ﾌﾗｯｼｭﾐｷｻｰﾓｰﾀｰ改修　一式</t>
    <phoneticPr fontId="1"/>
  </si>
  <si>
    <t>槻木内浄水場電気設備改修工事</t>
    <phoneticPr fontId="1"/>
  </si>
  <si>
    <t>引込開閉器盤改修　N=1.0基
ケーブル電線管改修　一式</t>
    <phoneticPr fontId="1"/>
  </si>
  <si>
    <t>右支夏井川筋河川改修事業に伴う県道及び町道配水管布設工事</t>
    <phoneticPr fontId="1"/>
  </si>
  <si>
    <t>配水管(県道) DIP-GXΦ200 L=64.45m　
　　　　　　 排泥弁1箇所
配水管(町道) DIP-GXΦ200 L=54.85m　
　　　　　　 消火栓工1箇所
分岐工 HPPEΦ75 L=13.00m
分岐工 DIP-GXΦ200 L=2.70m
給水取出し　1箇所</t>
    <phoneticPr fontId="1"/>
  </si>
  <si>
    <t>小野町水道事業　浄水施設清掃業務委託</t>
    <phoneticPr fontId="1"/>
  </si>
  <si>
    <t>八反田浄水場・八反田取水場清掃　一式</t>
    <phoneticPr fontId="1"/>
  </si>
  <si>
    <t>安橋地内配水管布設工事</t>
    <phoneticPr fontId="1"/>
  </si>
  <si>
    <t>配水管　PPφ50　L=65.0m
給水取出し　1箇所</t>
    <phoneticPr fontId="1"/>
  </si>
  <si>
    <t>八反田浄水場鉄扉等修繕工事</t>
    <phoneticPr fontId="1"/>
  </si>
  <si>
    <t>鉄扉戸修繕
　削り調整等　N=3.0箇所
　取替新設　N=2.0箇所
出入口庇設置
　新設　L=7.0ｍ</t>
    <phoneticPr fontId="1"/>
  </si>
  <si>
    <t>槻木内浄水場計装設備点検業務委託</t>
    <phoneticPr fontId="1"/>
  </si>
  <si>
    <t>計装設備点検一式</t>
    <phoneticPr fontId="1"/>
  </si>
  <si>
    <t>八反田浄水場設備点検業務委託</t>
    <phoneticPr fontId="1"/>
  </si>
  <si>
    <t>設備点検一式
　導水設備・送水設備外</t>
    <phoneticPr fontId="1"/>
  </si>
  <si>
    <t>契約額15,539,700円のうち、
8,539,700円を
令和4年度に繰越</t>
    <rPh sb="0" eb="2">
      <t>ケイヤク</t>
    </rPh>
    <rPh sb="2" eb="3">
      <t>ガク</t>
    </rPh>
    <rPh sb="13" eb="14">
      <t>エン</t>
    </rPh>
    <rPh sb="28" eb="29">
      <t>エン</t>
    </rPh>
    <rPh sb="31" eb="33">
      <t>レイワ</t>
    </rPh>
    <rPh sb="34" eb="36">
      <t>ネンド</t>
    </rPh>
    <rPh sb="37" eb="39">
      <t>クリコシ</t>
    </rPh>
    <phoneticPr fontId="1"/>
  </si>
  <si>
    <t>契約額13,750,000円を令和4年度に繰越</t>
    <rPh sb="0" eb="2">
      <t>ケイヤク</t>
    </rPh>
    <rPh sb="2" eb="3">
      <t>ガク</t>
    </rPh>
    <rPh sb="13" eb="14">
      <t>エン</t>
    </rPh>
    <rPh sb="15" eb="17">
      <t>レイワ</t>
    </rPh>
    <rPh sb="18" eb="20">
      <t>ネンド</t>
    </rPh>
    <rPh sb="21" eb="23">
      <t>クリコシ</t>
    </rPh>
    <phoneticPr fontId="1"/>
  </si>
  <si>
    <t>八反田浄水場ポンプ更新工事</t>
    <phoneticPr fontId="1"/>
  </si>
  <si>
    <t>石綿セメント管更新事業 平舘・下都線配水管布設替工事</t>
    <phoneticPr fontId="1"/>
  </si>
  <si>
    <t>水ingエンジニアリング　株式会社　東北支社</t>
    <rPh sb="0" eb="1">
      <t>ミズ</t>
    </rPh>
    <rPh sb="13" eb="17">
      <t>カブシキガイシャ</t>
    </rPh>
    <rPh sb="18" eb="22">
      <t>トウホクシシャ</t>
    </rPh>
    <phoneticPr fontId="1"/>
  </si>
  <si>
    <t>国土情報開発　株式会社</t>
    <rPh sb="0" eb="6">
      <t>コクドジョウホウカイハツ</t>
    </rPh>
    <rPh sb="7" eb="11">
      <t>カブシキガイシャ</t>
    </rPh>
    <phoneticPr fontId="1"/>
  </si>
  <si>
    <t>東新電気工業　株式会社　小野支社</t>
    <rPh sb="0" eb="1">
      <t>ヒガシ</t>
    </rPh>
    <rPh sb="1" eb="2">
      <t>シン</t>
    </rPh>
    <rPh sb="2" eb="4">
      <t>デンキ</t>
    </rPh>
    <rPh sb="4" eb="6">
      <t>コウギョウ</t>
    </rPh>
    <rPh sb="7" eb="11">
      <t>カブシキガイシャ</t>
    </rPh>
    <rPh sb="12" eb="14">
      <t>オノ</t>
    </rPh>
    <rPh sb="14" eb="16">
      <t>シシャ</t>
    </rPh>
    <phoneticPr fontId="1"/>
  </si>
  <si>
    <t>有限会社　鈴木工務店</t>
    <rPh sb="0" eb="4">
      <t>ユウゲンガイシャ</t>
    </rPh>
    <rPh sb="5" eb="10">
      <t>スズキコウムテン</t>
    </rPh>
    <phoneticPr fontId="1"/>
  </si>
  <si>
    <t>13</t>
    <phoneticPr fontId="1"/>
  </si>
  <si>
    <t>令和３年度小野町水道事業会計予算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</si>
  <si>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50</t>
    <phoneticPr fontId="1"/>
  </si>
  <si>
    <t>令和３年度小野町水道事業会計補正予算(第１号)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</si>
  <si>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71</t>
    <phoneticPr fontId="1"/>
  </si>
  <si>
    <t>令和３年度小野町水道事業会計補正予算(第２号)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</si>
  <si>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令和３年度小野町水道事業会計補正予算(第３号)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</si>
  <si>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8</t>
    <phoneticPr fontId="1"/>
  </si>
  <si>
    <t>令和３年度の収益的収支決算（税込）は収入総額 165,263,515円に対し、支出総額は 155,412,933円となりました。</t>
    <rPh sb="0" eb="2">
      <t>レイワ</t>
    </rPh>
    <phoneticPr fontId="1"/>
  </si>
  <si>
    <t>令和３年度の小野町水道事業の損益計算書（税抜）については、営業収益 115,093,749円に対し、営業費用 139,249,531円となり、営業損失 24,155,782円</t>
    <rPh sb="0" eb="2">
      <t>レイワ</t>
    </rPh>
    <phoneticPr fontId="1"/>
  </si>
  <si>
    <t xml:space="preserve"> を計上し、営業外収益 38,711,569円、営業外費用 6,867,447円を合わせ、経常利益として 7,688,340円を計上しました。</t>
    <phoneticPr fontId="1"/>
  </si>
  <si>
    <t>また、未処分利益剰余金は、前年度繰越利益剰余金 91,408,572円に当年度純利益 7,688,340円を合算した 99,096,912円を次年度へ繰越しました。</t>
    <phoneticPr fontId="1"/>
  </si>
  <si>
    <t xml:space="preserve"> 商業、工業、医療などを支える大変重要なライフラインの役割を果たしています。なお、今年度の新規給水装置設置戸数は12戸となりました。</t>
    <phoneticPr fontId="1"/>
  </si>
  <si>
    <t>資本的収支決算（税込）については、収入総額 55,711,465円に対し、支出総額 98,387,448円となりました。</t>
    <phoneticPr fontId="1"/>
  </si>
  <si>
    <t>資本的収入が資本的支出に不足する額  42,675,983円は、当年度分消費税及び地方消費税資本的収支調整額 2,207,333円、過年度分損益勘定留保資金</t>
    <phoneticPr fontId="1"/>
  </si>
  <si>
    <t xml:space="preserve"> 29,346,718円及び当年度分損益勘定留保資金 11,121,932円で補填しました。</t>
    <rPh sb="12" eb="13">
      <t>オヨ</t>
    </rPh>
    <phoneticPr fontId="1"/>
  </si>
  <si>
    <t>主な建設工事は、石綿セメント管更新事業として平舘・下都線配水管布設替工事 26,642,000 円（税込) を実施しました。</t>
    <rPh sb="8" eb="10">
      <t>イシワタ</t>
    </rPh>
    <rPh sb="14" eb="15">
      <t>カン</t>
    </rPh>
    <rPh sb="15" eb="17">
      <t>コウシン</t>
    </rPh>
    <rPh sb="48" eb="49">
      <t>エン</t>
    </rPh>
    <phoneticPr fontId="1"/>
  </si>
  <si>
    <t xml:space="preserve"> 　石綿セメント管の残存延長は約7.1kmあり、そのうち配水管は約4.2kmあることから、配水管における石綿セメント管の布設替を引き続き重点的に実施していき</t>
    <phoneticPr fontId="1"/>
  </si>
  <si>
    <t>令和３年度の給水収益は前年度と比較し増加しましたが、給水人口は減少していることから今後も注意が必要な状況である一方、上水道の供用開始から50年</t>
    <rPh sb="0" eb="2">
      <t>レイワ</t>
    </rPh>
    <rPh sb="3" eb="5">
      <t>ネンド</t>
    </rPh>
    <rPh sb="6" eb="10">
      <t>キュウスイシュウエキ</t>
    </rPh>
    <rPh sb="15" eb="17">
      <t>ヒカク</t>
    </rPh>
    <rPh sb="18" eb="20">
      <t>ゾウカ</t>
    </rPh>
    <rPh sb="26" eb="28">
      <t>キュウスイ</t>
    </rPh>
    <rPh sb="28" eb="30">
      <t>ジンコウ</t>
    </rPh>
    <rPh sb="41" eb="43">
      <t>コンゴ</t>
    </rPh>
    <rPh sb="44" eb="46">
      <t>チュウイ</t>
    </rPh>
    <rPh sb="47" eb="49">
      <t>ヒツヨウ</t>
    </rPh>
    <rPh sb="50" eb="52">
      <t>ジョウキョウ</t>
    </rPh>
    <rPh sb="55" eb="57">
      <t>イッポウ</t>
    </rPh>
    <rPh sb="70" eb="71">
      <t>ネン</t>
    </rPh>
    <phoneticPr fontId="1"/>
  </si>
  <si>
    <t xml:space="preserve"> 近くが経過し、水道管や浄水施設の老朽化に伴う修繕費等の支出は今後も増加していくと見込まれ、利益は確保しているものの依然として厳しい経営状況にあります。</t>
    <phoneticPr fontId="1"/>
  </si>
  <si>
    <t>　　　イ　資本的収入・他会計補助金（一般会計補助金）24,300,000円について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</si>
  <si>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令和４年度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</si>
  <si>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令和４年度小野町水道事業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</si>
  <si>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令和４年度小野町水道事業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</si>
  <si>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令和４年度の収益的収支決算（税込）は収入総額 171,274,607円に対し、支出総額は 159,770,180円となりました。</t>
    <rPh sb="0" eb="2">
      <t>レイワ</t>
    </rPh>
    <phoneticPr fontId="1"/>
  </si>
  <si>
    <t xml:space="preserve"> を計上し、営業外収益 48,402,738円、営業外費用 6,276,339円を合わせ、経常利益として 4,417,129円を計上しました。</t>
    <phoneticPr fontId="1"/>
  </si>
  <si>
    <t>また、未処分利益剰余金は、前年度繰越利益剰余金 99,096,912円に当年度純利益 4,417,129円を合算した 103,514,041円を次年度へ繰越しました。</t>
    <phoneticPr fontId="1"/>
  </si>
  <si>
    <t>資本的収支決算（税込）については、収入総額 60,671,400円に対し、支出総額 152,966,371円となりました。</t>
    <phoneticPr fontId="1"/>
  </si>
  <si>
    <t>資本的収入が資本的支出に不足する額  92,294,971円は、当年度分消費税及び地方消費税資本的収支調整額 7,808,124円、過年度分損益勘定留保資金</t>
    <phoneticPr fontId="1"/>
  </si>
  <si>
    <t xml:space="preserve"> 52,455,745円及び当年度分損益勘定留保資金 32,031,102円で補填しました。</t>
    <rPh sb="12" eb="13">
      <t>オヨ</t>
    </rPh>
    <phoneticPr fontId="1"/>
  </si>
  <si>
    <t>令和４年度小野町水道事業会計予算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</si>
  <si>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令和４年度小野町水道事業会計補正予算(第１号)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</si>
  <si>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令和４年度小野町水道事業会計補正予算(第２号)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</si>
  <si>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令和5年3月31日現在職員数</t>
    <rPh sb="0" eb="2">
      <t>レイワ</t>
    </rPh>
    <rPh sb="3" eb="4">
      <t>ネン</t>
    </rPh>
    <rPh sb="5" eb="6">
      <t>ガツ</t>
    </rPh>
    <rPh sb="8" eb="9">
      <t>ニチ</t>
    </rPh>
    <rPh sb="9" eb="11">
      <t>ゲンザイ</t>
    </rPh>
    <rPh sb="11" eb="14">
      <t>ショクインスウ</t>
    </rPh>
    <phoneticPr fontId="3"/>
  </si>
  <si>
    <t>15</t>
    <phoneticPr fontId="1"/>
  </si>
  <si>
    <t>59</t>
    <phoneticPr fontId="1"/>
  </si>
  <si>
    <t>石綿セメント管更新事業 リカちゃん通り線配水管布設替工事</t>
    <rPh sb="0" eb="2">
      <t>イシワタ</t>
    </rPh>
    <rPh sb="6" eb="7">
      <t>カン</t>
    </rPh>
    <rPh sb="7" eb="9">
      <t>コウシン</t>
    </rPh>
    <rPh sb="9" eb="11">
      <t>ジギョウ</t>
    </rPh>
    <rPh sb="17" eb="18">
      <t>ドオ</t>
    </rPh>
    <rPh sb="19" eb="20">
      <t>セン</t>
    </rPh>
    <rPh sb="20" eb="23">
      <t>ハイスイカン</t>
    </rPh>
    <rPh sb="23" eb="25">
      <t>フセツ</t>
    </rPh>
    <rPh sb="25" eb="26">
      <t>ガエ</t>
    </rPh>
    <rPh sb="26" eb="28">
      <t>コウジ</t>
    </rPh>
    <phoneticPr fontId="2"/>
  </si>
  <si>
    <t>配水管 HPPEΦ150 L=388.10m
       HPPEΦ100 L=12.50m
　　　 HPPEΦ75 L=6.00m
空気弁工　4箇所、既設消火栓接続工　1箇所
給水工　　4箇所</t>
    <rPh sb="0" eb="3">
      <t>ハイスイカン</t>
    </rPh>
    <rPh sb="68" eb="70">
      <t>クウキ</t>
    </rPh>
    <rPh sb="70" eb="71">
      <t>ベン</t>
    </rPh>
    <rPh sb="71" eb="72">
      <t>コウ</t>
    </rPh>
    <rPh sb="74" eb="76">
      <t>カショ</t>
    </rPh>
    <rPh sb="77" eb="79">
      <t>キセツ</t>
    </rPh>
    <rPh sb="79" eb="82">
      <t>ショウカセン</t>
    </rPh>
    <rPh sb="82" eb="84">
      <t>セツゾク</t>
    </rPh>
    <rPh sb="84" eb="85">
      <t>コウ</t>
    </rPh>
    <rPh sb="87" eb="89">
      <t>カショ</t>
    </rPh>
    <rPh sb="90" eb="92">
      <t>キュウスイ</t>
    </rPh>
    <rPh sb="92" eb="93">
      <t>コウ</t>
    </rPh>
    <rPh sb="96" eb="98">
      <t>カショ</t>
    </rPh>
    <phoneticPr fontId="2"/>
  </si>
  <si>
    <t>導水ポンプ　1台
送水ポンプ　1台</t>
    <phoneticPr fontId="1"/>
  </si>
  <si>
    <t>石綿セメント管更新事業 県道小野四倉線外配水管布設替工事</t>
    <phoneticPr fontId="1"/>
  </si>
  <si>
    <t>配水管 HPPEΦ100 L=413.06m(413.48m)
空気弁工 3箇所、消火栓工 1箇所
排泥弁工 1箇所、給水管 17箇所
ｾﾙｸﾘｰﾄ充填ACPΦ75 L=202.20m</t>
    <phoneticPr fontId="1"/>
  </si>
  <si>
    <t>八反田浄水場屋上防水修繕工事</t>
    <phoneticPr fontId="1"/>
  </si>
  <si>
    <t>7</t>
    <phoneticPr fontId="1"/>
  </si>
  <si>
    <t>塩ビシート防水　A＝89.5㎡
鋼板取付（ﾊﾟﾗﾍﾟｯﾄ天端）　L=96.2m
鋼板取付（入隅部）　L=117.9m
既設塩ビシート撤去　A＝89.5㎡　</t>
    <phoneticPr fontId="1"/>
  </si>
  <si>
    <t>横町・品ノ木線配水管布設替工事</t>
    <phoneticPr fontId="1"/>
  </si>
  <si>
    <t>配水管 HPPEΦ100 L=133.1m(413.48m)
空気弁工 3箇所
排泥弁工 1箇所、給水工Φ30～Φ20 12箇所</t>
    <phoneticPr fontId="1"/>
  </si>
  <si>
    <t>右支夏井川河川改修に伴う配水管布設替工事</t>
    <phoneticPr fontId="1"/>
  </si>
  <si>
    <t>配水管 HPPEΦ75 L=38.30m
不断水仕切弁設置工 1箇所</t>
    <phoneticPr fontId="1"/>
  </si>
  <si>
    <t>契約額15,539,700円のうち、
8,539,700円を
令和3年度より繰越</t>
    <rPh sb="0" eb="2">
      <t>ケイヤク</t>
    </rPh>
    <rPh sb="2" eb="3">
      <t>ガク</t>
    </rPh>
    <rPh sb="13" eb="14">
      <t>エン</t>
    </rPh>
    <rPh sb="28" eb="29">
      <t>エン</t>
    </rPh>
    <rPh sb="31" eb="33">
      <t>レイワ</t>
    </rPh>
    <rPh sb="34" eb="36">
      <t>ネンド</t>
    </rPh>
    <rPh sb="38" eb="40">
      <t>クリコシ</t>
    </rPh>
    <phoneticPr fontId="1"/>
  </si>
  <si>
    <t>契約額13,750,000円を令和4年度より繰越</t>
    <rPh sb="0" eb="2">
      <t>ケイヤク</t>
    </rPh>
    <rPh sb="2" eb="3">
      <t>ガク</t>
    </rPh>
    <rPh sb="13" eb="14">
      <t>エン</t>
    </rPh>
    <rPh sb="15" eb="17">
      <t>レイワ</t>
    </rPh>
    <rPh sb="18" eb="20">
      <t>ネンド</t>
    </rPh>
    <rPh sb="22" eb="24">
      <t>クリコシ</t>
    </rPh>
    <phoneticPr fontId="1"/>
  </si>
  <si>
    <t>令和４年度</t>
    <rPh sb="0" eb="2">
      <t>レイワ</t>
    </rPh>
    <rPh sb="3" eb="5">
      <t>ネンド</t>
    </rPh>
    <rPh sb="4" eb="5">
      <t>ガンネン</t>
    </rPh>
    <phoneticPr fontId="3"/>
  </si>
  <si>
    <t>248円04銭</t>
    <rPh sb="3" eb="4">
      <t>エン</t>
    </rPh>
    <rPh sb="6" eb="7">
      <t>セン</t>
    </rPh>
    <phoneticPr fontId="3"/>
  </si>
  <si>
    <t>令和４年度分水道使用料調定額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</si>
  <si>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令和４年度分水道使用料収入額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</si>
  <si>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令和４年度分水道使用料徴収率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</si>
  <si>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6,580㎏</t>
    <phoneticPr fontId="3"/>
  </si>
  <si>
    <t>29,660㎏</t>
    <phoneticPr fontId="3"/>
  </si>
  <si>
    <t>石綿セメント管更新事業 リカちゃん通り線配水管布設替工事</t>
    <phoneticPr fontId="1"/>
  </si>
  <si>
    <t>株式会社　ムナカタ総業</t>
    <rPh sb="0" eb="4">
      <t>カブシキガイシャ</t>
    </rPh>
    <phoneticPr fontId="1"/>
  </si>
  <si>
    <t>有限会社　鈴木工務店</t>
    <rPh sb="0" eb="4">
      <t>ユウゲンガイシャ</t>
    </rPh>
    <phoneticPr fontId="1"/>
  </si>
  <si>
    <t>横町・品ノ木線配水管布設替工事外測量設計業務委託</t>
    <phoneticPr fontId="1"/>
  </si>
  <si>
    <t>石綿セメント管更新事業 県道小野四倉線配水管布設替工事測量設計業務委託</t>
    <phoneticPr fontId="1"/>
  </si>
  <si>
    <t>水ingＡＭ　株式会社</t>
    <rPh sb="7" eb="11">
      <t>カブシキガイシャ</t>
    </rPh>
    <phoneticPr fontId="1"/>
  </si>
  <si>
    <t>　　　ア　水道事業収益・他会計補助金（一般会計補助金）16,778,750円について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</si>
  <si>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水道事業費用　職員人件費分 16,766,309円（総係費 給料 8,116,200円、手当 4,800,248円、法定福利費 3,849,861円）を課税仕入れ以外の収入として</t>
    <phoneticPr fontId="1"/>
  </si>
  <si>
    <t>特定収入以外に充当、厚生費分 12,441円（総係費 厚生費）を特定収入として充当しました。</t>
    <phoneticPr fontId="1"/>
  </si>
  <si>
    <t>　　　イ　資本的収入・他会計補助金（一般会計補助金）29,500,000円について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</si>
  <si>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資本的支出・建設改良費の石綿セメント管更新事業費に 27,900,000円、河川改修事業費に 1,600,000円を特定収入として充当しました。</t>
    <rPh sb="13" eb="15">
      <t>イシワタ</t>
    </rPh>
    <rPh sb="19" eb="20">
      <t>カン</t>
    </rPh>
    <rPh sb="20" eb="22">
      <t>コウシン</t>
    </rPh>
    <rPh sb="22" eb="24">
      <t>ジギョウ</t>
    </rPh>
    <rPh sb="24" eb="25">
      <t>ヒ</t>
    </rPh>
    <rPh sb="39" eb="41">
      <t>カセン</t>
    </rPh>
    <rPh sb="41" eb="43">
      <t>カイシュウ</t>
    </rPh>
    <rPh sb="43" eb="45">
      <t>ジギョウ</t>
    </rPh>
    <rPh sb="45" eb="46">
      <t>ヒ</t>
    </rPh>
    <rPh sb="57" eb="58">
      <t>エン</t>
    </rPh>
    <phoneticPr fontId="1"/>
  </si>
  <si>
    <t>令和４年度小野町水道事業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</si>
  <si>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291円13銭</t>
    <rPh sb="3" eb="4">
      <t>エン</t>
    </rPh>
    <rPh sb="6" eb="7">
      <t>セン</t>
    </rPh>
    <phoneticPr fontId="3"/>
  </si>
  <si>
    <t xml:space="preserve"> 　石綿セメント管の残存延長は約6.3kmあり、そのうち配水管は約3.4kmあることから、配水管における石綿セメント管の布設替を引き続き重点的に実施していき</t>
    <phoneticPr fontId="1"/>
  </si>
  <si>
    <t>令和４年度の小野町水道事業の損益計算書（税抜）については、営業収益 111,755,118円に対し、営業費用 149,464,388円となり、営業損失 37,709,270円</t>
    <rPh sb="0" eb="2">
      <t>レイワ</t>
    </rPh>
    <phoneticPr fontId="1"/>
  </si>
  <si>
    <t xml:space="preserve">   主な建設工事は、石綿セメント管更新事業としてリカちゃん通り線配水管布設替工事 32,120,000円（税込) 、県道小野四倉線外配水管布設替工事 </t>
    <rPh sb="3" eb="4">
      <t>オモ</t>
    </rPh>
    <rPh sb="5" eb="7">
      <t>ケンセツ</t>
    </rPh>
    <rPh sb="7" eb="9">
      <t>コウジ</t>
    </rPh>
    <rPh sb="11" eb="13">
      <t>イシワタ</t>
    </rPh>
    <rPh sb="17" eb="18">
      <t>カン</t>
    </rPh>
    <rPh sb="18" eb="20">
      <t>コウシン</t>
    </rPh>
    <rPh sb="20" eb="22">
      <t>ジギョウ</t>
    </rPh>
    <rPh sb="30" eb="31">
      <t>ドオ</t>
    </rPh>
    <rPh sb="32" eb="33">
      <t>セン</t>
    </rPh>
    <rPh sb="33" eb="36">
      <t>ハイスイカン</t>
    </rPh>
    <rPh sb="36" eb="38">
      <t>フセツ</t>
    </rPh>
    <rPh sb="38" eb="39">
      <t>ガエ</t>
    </rPh>
    <rPh sb="39" eb="41">
      <t>コウジ</t>
    </rPh>
    <rPh sb="52" eb="53">
      <t>エン</t>
    </rPh>
    <rPh sb="54" eb="56">
      <t>ゼイコミ</t>
    </rPh>
    <rPh sb="59" eb="61">
      <t>ケンドウ</t>
    </rPh>
    <rPh sb="61" eb="63">
      <t>オノ</t>
    </rPh>
    <rPh sb="63" eb="65">
      <t>ヨツクラ</t>
    </rPh>
    <rPh sb="65" eb="66">
      <t>セン</t>
    </rPh>
    <rPh sb="66" eb="67">
      <t>ホカ</t>
    </rPh>
    <rPh sb="67" eb="70">
      <t>ハイスイカン</t>
    </rPh>
    <rPh sb="70" eb="72">
      <t>フセツ</t>
    </rPh>
    <rPh sb="72" eb="73">
      <t>ガエ</t>
    </rPh>
    <rPh sb="73" eb="75">
      <t>コウジ</t>
    </rPh>
    <phoneticPr fontId="1"/>
  </si>
  <si>
    <t xml:space="preserve"> 27,500,000円（税込)を実施しました。</t>
    <phoneticPr fontId="1"/>
  </si>
  <si>
    <t>令和５年度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</si>
  <si>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令和５年度小野町水道事業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</si>
  <si>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令和５年度小野町水道事業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</si>
  <si>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令和6年3月31日現在職員数</t>
    <rPh sb="0" eb="2">
      <t>レイワ</t>
    </rPh>
    <rPh sb="3" eb="4">
      <t>ネン</t>
    </rPh>
    <rPh sb="5" eb="6">
      <t>ガツ</t>
    </rPh>
    <rPh sb="8" eb="9">
      <t>ニチ</t>
    </rPh>
    <rPh sb="9" eb="11">
      <t>ゲンザイ</t>
    </rPh>
    <rPh sb="11" eb="14">
      <t>ショクインスウ</t>
    </rPh>
    <phoneticPr fontId="3"/>
  </si>
  <si>
    <t>令和５年度</t>
    <rPh sb="0" eb="2">
      <t>レイワ</t>
    </rPh>
    <rPh sb="3" eb="5">
      <t>ネンド</t>
    </rPh>
    <rPh sb="4" eb="5">
      <t>ガンネン</t>
    </rPh>
    <phoneticPr fontId="3"/>
  </si>
  <si>
    <t>令和５年度小野町水道事業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</si>
  <si>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令和５年度小野町水道事業会計予算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</si>
  <si>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令和５年度分水道使用料調定額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</si>
  <si>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令和５年度分水道使用料収入額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</si>
  <si>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令和５年度分水道使用料徴収率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</si>
  <si>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済</t>
    <rPh sb="0" eb="1">
      <t>スミ</t>
    </rPh>
    <phoneticPr fontId="1"/>
  </si>
  <si>
    <t>安橋線配水管布設工事</t>
    <rPh sb="0" eb="2">
      <t>アンバシ</t>
    </rPh>
    <rPh sb="2" eb="3">
      <t>セン</t>
    </rPh>
    <rPh sb="3" eb="5">
      <t>ハイスイ</t>
    </rPh>
    <rPh sb="5" eb="6">
      <t>カン</t>
    </rPh>
    <rPh sb="6" eb="8">
      <t>フセツ</t>
    </rPh>
    <rPh sb="8" eb="10">
      <t>コウジ</t>
    </rPh>
    <phoneticPr fontId="2"/>
  </si>
  <si>
    <t>配水管 HPPEΦ50 L=127.80m
表層工（t=4㎝） A=182.0㎡</t>
    <rPh sb="0" eb="3">
      <t>ハイスイカン</t>
    </rPh>
    <rPh sb="22" eb="25">
      <t>ヒョウソウコウ</t>
    </rPh>
    <phoneticPr fontId="2"/>
  </si>
  <si>
    <t>八反田浄水場電磁流量計変換器更新工事</t>
    <rPh sb="6" eb="8">
      <t>デンジ</t>
    </rPh>
    <rPh sb="8" eb="11">
      <t>リュウリョウケイ</t>
    </rPh>
    <rPh sb="11" eb="13">
      <t>ヘンカン</t>
    </rPh>
    <rPh sb="13" eb="14">
      <t>キ</t>
    </rPh>
    <rPh sb="14" eb="16">
      <t>コウシン</t>
    </rPh>
    <rPh sb="16" eb="18">
      <t>コウジ</t>
    </rPh>
    <phoneticPr fontId="1"/>
  </si>
  <si>
    <t>電磁流量計変換器（専用ケーブル共）1台
電線管布設 1式</t>
    <rPh sb="0" eb="5">
      <t>デンジリュウリョウケイ</t>
    </rPh>
    <rPh sb="5" eb="8">
      <t>ヘンカンキ</t>
    </rPh>
    <rPh sb="9" eb="11">
      <t>センヨウ</t>
    </rPh>
    <rPh sb="15" eb="16">
      <t>キョウ</t>
    </rPh>
    <rPh sb="18" eb="19">
      <t>ダイ</t>
    </rPh>
    <rPh sb="20" eb="22">
      <t>デンセン</t>
    </rPh>
    <rPh sb="22" eb="23">
      <t>カン</t>
    </rPh>
    <rPh sb="23" eb="25">
      <t>フセツ</t>
    </rPh>
    <rPh sb="27" eb="28">
      <t>シキ</t>
    </rPh>
    <phoneticPr fontId="2"/>
  </si>
  <si>
    <t>槻木内浄水場送水ポンプ修繕工事</t>
    <rPh sb="0" eb="3">
      <t>ツキノキウチ</t>
    </rPh>
    <rPh sb="3" eb="6">
      <t>ジョウスイジョウ</t>
    </rPh>
    <rPh sb="6" eb="8">
      <t>ソウスイ</t>
    </rPh>
    <rPh sb="11" eb="15">
      <t>シュウゼンコウジ</t>
    </rPh>
    <phoneticPr fontId="1"/>
  </si>
  <si>
    <t>フート弁N＝1個
ハンマーソフト逆止弁N＝1個</t>
    <rPh sb="3" eb="4">
      <t>ベン</t>
    </rPh>
    <rPh sb="7" eb="8">
      <t>コ</t>
    </rPh>
    <rPh sb="16" eb="19">
      <t>ギャクシベン</t>
    </rPh>
    <rPh sb="22" eb="23">
      <t>コ</t>
    </rPh>
    <phoneticPr fontId="1"/>
  </si>
  <si>
    <t>石綿セメント管更新事業 県道小野四倉線配水管布設替工事</t>
    <phoneticPr fontId="1"/>
  </si>
  <si>
    <t>配水管 HPPEΦ100 L=400.50m(400.76m)
空気弁工 1箇所、既設管接続工 4箇所
排泥弁工 1箇所、給水工 4箇所</t>
    <rPh sb="41" eb="44">
      <t>キセツカン</t>
    </rPh>
    <rPh sb="44" eb="47">
      <t>セツゾクコウ</t>
    </rPh>
    <rPh sb="63" eb="64">
      <t>コウ</t>
    </rPh>
    <phoneticPr fontId="1"/>
  </si>
  <si>
    <t>配水管 PPΦ50 L=37.8m
給水管接続工 3箇所</t>
    <rPh sb="18" eb="21">
      <t>キュウスイカン</t>
    </rPh>
    <rPh sb="21" eb="23">
      <t>セツゾク</t>
    </rPh>
    <rPh sb="23" eb="24">
      <t>コウ</t>
    </rPh>
    <phoneticPr fontId="1"/>
  </si>
  <si>
    <t>八反田浄水場遠隔監視システム導入工事</t>
    <rPh sb="6" eb="8">
      <t>エンカク</t>
    </rPh>
    <rPh sb="8" eb="10">
      <t>カンシ</t>
    </rPh>
    <rPh sb="14" eb="16">
      <t>ドウニュウ</t>
    </rPh>
    <phoneticPr fontId="1"/>
  </si>
  <si>
    <t>遠隔監視システム 1式</t>
    <rPh sb="0" eb="2">
      <t>エンカク</t>
    </rPh>
    <rPh sb="2" eb="4">
      <t>カンシ</t>
    </rPh>
    <rPh sb="10" eb="11">
      <t>シキ</t>
    </rPh>
    <phoneticPr fontId="1"/>
  </si>
  <si>
    <t>29,280㎏</t>
    <phoneticPr fontId="3"/>
  </si>
  <si>
    <t>6,410㎏</t>
    <phoneticPr fontId="3"/>
  </si>
  <si>
    <t>石綿セメント管更新事業 久戸塚・松太郎内線配水管布設替工事測量設計業務委託</t>
    <rPh sb="12" eb="15">
      <t>クドツカ</t>
    </rPh>
    <rPh sb="16" eb="21">
      <t>マツタロウウチセン</t>
    </rPh>
    <phoneticPr fontId="1"/>
  </si>
  <si>
    <t>安橋線配水管布設工事</t>
    <rPh sb="0" eb="3">
      <t>アンバシセン</t>
    </rPh>
    <rPh sb="3" eb="6">
      <t>ハイスイカン</t>
    </rPh>
    <rPh sb="6" eb="8">
      <t>フセツ</t>
    </rPh>
    <rPh sb="8" eb="10">
      <t>コウジ</t>
    </rPh>
    <phoneticPr fontId="1"/>
  </si>
  <si>
    <t>八反田浄水場電磁流量計変換器更新工事</t>
    <rPh sb="6" eb="8">
      <t>デンジ</t>
    </rPh>
    <rPh sb="8" eb="11">
      <t>リュウリョウケイ</t>
    </rPh>
    <rPh sb="11" eb="14">
      <t>ヘンカンキ</t>
    </rPh>
    <rPh sb="14" eb="18">
      <t>コウシンコウジ</t>
    </rPh>
    <phoneticPr fontId="1"/>
  </si>
  <si>
    <t>槻木内浄水場送水ポンプ修繕工事</t>
    <rPh sb="6" eb="8">
      <t>ソウスイ</t>
    </rPh>
    <rPh sb="11" eb="15">
      <t>シュウゼンコウジ</t>
    </rPh>
    <phoneticPr fontId="1"/>
  </si>
  <si>
    <t>小野町水道事業アセットマネジメント計画策定業務委託</t>
    <rPh sb="0" eb="3">
      <t>オノマチ</t>
    </rPh>
    <rPh sb="3" eb="7">
      <t>スイドウジギョウ</t>
    </rPh>
    <rPh sb="17" eb="19">
      <t>ケイカク</t>
    </rPh>
    <rPh sb="19" eb="21">
      <t>サクテイ</t>
    </rPh>
    <rPh sb="21" eb="23">
      <t>ギョウム</t>
    </rPh>
    <rPh sb="23" eb="25">
      <t>イタク</t>
    </rPh>
    <phoneticPr fontId="1"/>
  </si>
  <si>
    <t>東芝インフラシステムズ　株式会社　東北支社</t>
    <rPh sb="0" eb="2">
      <t>トウシバ</t>
    </rPh>
    <rPh sb="12" eb="16">
      <t>カブシキカイシャ</t>
    </rPh>
    <rPh sb="17" eb="21">
      <t>トウホクシシャ</t>
    </rPh>
    <phoneticPr fontId="1"/>
  </si>
  <si>
    <t>日本水工設計　株式会社　福島事務所</t>
    <rPh sb="0" eb="2">
      <t>ニホン</t>
    </rPh>
    <rPh sb="2" eb="4">
      <t>スイコウ</t>
    </rPh>
    <rPh sb="4" eb="6">
      <t>セッケイ</t>
    </rPh>
    <rPh sb="7" eb="11">
      <t>カブシキガイシャ</t>
    </rPh>
    <rPh sb="12" eb="14">
      <t>フクシマ</t>
    </rPh>
    <rPh sb="14" eb="16">
      <t>ジム</t>
    </rPh>
    <rPh sb="16" eb="17">
      <t>ショ</t>
    </rPh>
    <phoneticPr fontId="1"/>
  </si>
  <si>
    <t>石綿セメント管更新事業 小野赤沼・谷津作線外配水管布設替工事測量設計業務委託</t>
    <rPh sb="12" eb="16">
      <t>オノアカヌマ</t>
    </rPh>
    <rPh sb="17" eb="20">
      <t>ヤツサク</t>
    </rPh>
    <rPh sb="20" eb="21">
      <t>セン</t>
    </rPh>
    <rPh sb="21" eb="22">
      <t>ホカ</t>
    </rPh>
    <rPh sb="22" eb="25">
      <t>ハイスイカン</t>
    </rPh>
    <phoneticPr fontId="1"/>
  </si>
  <si>
    <t>稲荷橋配水管添架工事設計業務委託</t>
    <rPh sb="0" eb="3">
      <t>イナリバシ</t>
    </rPh>
    <rPh sb="3" eb="5">
      <t>ハイスイ</t>
    </rPh>
    <rPh sb="5" eb="6">
      <t>カン</t>
    </rPh>
    <rPh sb="6" eb="8">
      <t>テンカ</t>
    </rPh>
    <rPh sb="8" eb="10">
      <t>コウジ</t>
    </rPh>
    <rPh sb="10" eb="12">
      <t>セッケイ</t>
    </rPh>
    <rPh sb="12" eb="16">
      <t>ギョウムイタク</t>
    </rPh>
    <phoneticPr fontId="1"/>
  </si>
  <si>
    <t>月島ジェイアクアサービス機器 株式会社</t>
    <rPh sb="0" eb="2">
      <t>ツキシマ</t>
    </rPh>
    <rPh sb="12" eb="14">
      <t>キキ</t>
    </rPh>
    <rPh sb="15" eb="19">
      <t>カブシキガイシャ</t>
    </rPh>
    <phoneticPr fontId="1"/>
  </si>
  <si>
    <t>右支夏井川河川改修に伴う荒町地内配水管布設替工事</t>
    <rPh sb="12" eb="14">
      <t>アラマチ</t>
    </rPh>
    <rPh sb="14" eb="16">
      <t>チナイ</t>
    </rPh>
    <phoneticPr fontId="1"/>
  </si>
  <si>
    <t>八反田浄水場遠隔監視システム導入工事</t>
    <rPh sb="6" eb="8">
      <t>エンカク</t>
    </rPh>
    <rPh sb="8" eb="10">
      <t>カンシ</t>
    </rPh>
    <rPh sb="14" eb="16">
      <t>ドウニュウ</t>
    </rPh>
    <rPh sb="16" eb="18">
      <t>コウジ</t>
    </rPh>
    <phoneticPr fontId="1"/>
  </si>
  <si>
    <t>美和電気工業　株式会社　郡山支店</t>
    <rPh sb="0" eb="4">
      <t>ミワデンキ</t>
    </rPh>
    <rPh sb="4" eb="6">
      <t>コウギョウ</t>
    </rPh>
    <rPh sb="7" eb="11">
      <t>カブシキカイシャ</t>
    </rPh>
    <rPh sb="12" eb="16">
      <t>コオリヤマシテン</t>
    </rPh>
    <phoneticPr fontId="1"/>
  </si>
  <si>
    <r>
      <t>　水道事業費用　職員人件費分</t>
    </r>
    <r>
      <rPr>
        <sz val="11"/>
        <color rgb="FFFF0000"/>
        <rFont val="ＭＳ 明朝"/>
        <family val="1"/>
        <charset val="128"/>
      </rPr>
      <t xml:space="preserve"> </t>
    </r>
    <r>
      <rPr>
        <sz val="11"/>
        <rFont val="ＭＳ 明朝"/>
        <family val="1"/>
        <charset val="128"/>
      </rPr>
      <t>16,984,236円（総係費 給料</t>
    </r>
    <r>
      <rPr>
        <sz val="11"/>
        <color rgb="FFFF0000"/>
        <rFont val="ＭＳ 明朝"/>
        <family val="1"/>
        <charset val="128"/>
      </rPr>
      <t xml:space="preserve"> </t>
    </r>
    <r>
      <rPr>
        <sz val="11"/>
        <rFont val="ＭＳ 明朝"/>
        <family val="1"/>
        <charset val="128"/>
      </rPr>
      <t>8,256,900円、手当 4,803,374円、法定福利費</t>
    </r>
    <r>
      <rPr>
        <sz val="11"/>
        <color rgb="FFFF0000"/>
        <rFont val="ＭＳ 明朝"/>
        <family val="1"/>
        <charset val="128"/>
      </rPr>
      <t xml:space="preserve"> </t>
    </r>
    <r>
      <rPr>
        <sz val="11"/>
        <rFont val="ＭＳ 明朝"/>
        <family val="1"/>
        <charset val="128"/>
      </rPr>
      <t>3,819,562円）を課税仕入れ以外の収入として</t>
    </r>
    <phoneticPr fontId="1"/>
  </si>
  <si>
    <r>
      <t>特定収入以外に充当、厚生費分</t>
    </r>
    <r>
      <rPr>
        <sz val="11"/>
        <color rgb="FFFF0000"/>
        <rFont val="ＭＳ 明朝"/>
        <family val="1"/>
        <charset val="128"/>
      </rPr>
      <t xml:space="preserve"> </t>
    </r>
    <r>
      <rPr>
        <sz val="11"/>
        <rFont val="ＭＳ 明朝"/>
        <family val="1"/>
        <charset val="128"/>
      </rPr>
      <t>33,000円（総係費 厚生費）を特定収入として充当しました。</t>
    </r>
    <phoneticPr fontId="1"/>
  </si>
  <si>
    <t>　　　ア　水道事業収益・他会計補助金（一般会計補助金）16,984,236円について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</si>
  <si>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イ　資本的収入・他会計補助金（一般会計補助金）24,600,000円について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</si>
  <si>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xml:space="preserve"> 商業、工業、医療などを支える大変重要なライフラインの役割を果たしています。なお、今年度の新規給水装置設置戸数は11戸となりました。</t>
    <phoneticPr fontId="1"/>
  </si>
  <si>
    <r>
      <t>令和５年度の収益的収支決算（税込）は収入総額</t>
    </r>
    <r>
      <rPr>
        <sz val="11"/>
        <color rgb="FFFF0000"/>
        <rFont val="ＭＳ 明朝"/>
        <family val="1"/>
        <charset val="128"/>
      </rPr>
      <t xml:space="preserve"> </t>
    </r>
    <r>
      <rPr>
        <sz val="11"/>
        <rFont val="ＭＳ 明朝"/>
        <family val="1"/>
        <charset val="128"/>
      </rPr>
      <t>167,259,968円に対し、支出総額は 159,067,369円となりました。</t>
    </r>
    <rPh sb="0" eb="2">
      <t>レイワ</t>
    </rPh>
    <phoneticPr fontId="1"/>
  </si>
  <si>
    <r>
      <t>令和５年度の小野町水道事業の損益計算書（税抜）については、営業収益 111,291,610円に対し、営業費用</t>
    </r>
    <r>
      <rPr>
        <sz val="11"/>
        <color rgb="FFFF0000"/>
        <rFont val="ＭＳ 明朝"/>
        <family val="1"/>
        <charset val="128"/>
      </rPr>
      <t xml:space="preserve"> </t>
    </r>
    <r>
      <rPr>
        <sz val="11"/>
        <rFont val="ＭＳ 明朝"/>
        <family val="1"/>
        <charset val="128"/>
      </rPr>
      <t>147,157,992円となり、営業損失 38,230,880円</t>
    </r>
    <rPh sb="0" eb="2">
      <t>レイワ</t>
    </rPh>
    <phoneticPr fontId="1"/>
  </si>
  <si>
    <r>
      <t xml:space="preserve"> を計上し、営業外収益 44,096,156円、営業外費用</t>
    </r>
    <r>
      <rPr>
        <sz val="11"/>
        <color rgb="FFFF0000"/>
        <rFont val="ＭＳ 明朝"/>
        <family val="1"/>
        <charset val="128"/>
      </rPr>
      <t xml:space="preserve"> </t>
    </r>
    <r>
      <rPr>
        <sz val="11"/>
        <rFont val="ＭＳ 明朝"/>
        <family val="1"/>
        <charset val="128"/>
      </rPr>
      <t>5,865,276円を合わせ、経常利益として 3,107,539円を計上しました。</t>
    </r>
    <phoneticPr fontId="1"/>
  </si>
  <si>
    <t>また、未処分利益剰余金は、前年度繰越利益剰余金 103,514,041円に当年度純利益3,107,539円を合算した 106,621,580円を次年度へ繰越しました。</t>
    <phoneticPr fontId="1"/>
  </si>
  <si>
    <t>資本的収支決算（税込）については、収入総額 38,560,000円に対し、支出総額 118,081,536円となりました。</t>
    <phoneticPr fontId="1"/>
  </si>
  <si>
    <t xml:space="preserve"> 　石綿セメント管の残存延長は約5.9kmあり、そのうち配水管は約3.0kmあることから、配水管における石綿セメント管の布設替を引き続き重点的に実施していき</t>
    <phoneticPr fontId="1"/>
  </si>
  <si>
    <t xml:space="preserve">   主な建設工事は、石綿セメント管更新事業として石綿セメント管更新事業 県道小野四倉線配水管布設替工事 26,752,000円（税込) 、安橋線配水管布設工事</t>
    <rPh sb="3" eb="4">
      <t>オモ</t>
    </rPh>
    <rPh sb="5" eb="7">
      <t>ケンセツ</t>
    </rPh>
    <rPh sb="7" eb="9">
      <t>コウジ</t>
    </rPh>
    <rPh sb="11" eb="13">
      <t>イシワタ</t>
    </rPh>
    <rPh sb="17" eb="18">
      <t>カン</t>
    </rPh>
    <rPh sb="18" eb="20">
      <t>コウシン</t>
    </rPh>
    <rPh sb="20" eb="22">
      <t>ジギョウ</t>
    </rPh>
    <rPh sb="63" eb="64">
      <t>エン</t>
    </rPh>
    <rPh sb="65" eb="67">
      <t>ゼイコミ</t>
    </rPh>
    <phoneticPr fontId="1"/>
  </si>
  <si>
    <t xml:space="preserve"> 4,290,000円（税込)を実施しました。</t>
    <rPh sb="10" eb="11">
      <t>エン</t>
    </rPh>
    <phoneticPr fontId="1"/>
  </si>
  <si>
    <t>56</t>
    <phoneticPr fontId="1"/>
  </si>
  <si>
    <t>令和５年度小野町水道事業会計補正予算(第１号)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</si>
  <si>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63</t>
    <phoneticPr fontId="1"/>
  </si>
  <si>
    <t>令和５年度小野町水道事業会計補正予算(第２号)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</si>
  <si>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令和５年度小野町水道事業会計補正予算(第３号)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</si>
  <si>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18</t>
    <phoneticPr fontId="1"/>
  </si>
  <si>
    <t>資本的収入が資本的支出に不足する額  79,521,536円は、当年度分消費税及び地方消費税資本的収支調整額 3,845,177円、過年度分損益勘定留保資金</t>
    <phoneticPr fontId="1"/>
  </si>
  <si>
    <r>
      <t xml:space="preserve"> 31,930,317円及び当年度分損益勘定留保資金</t>
    </r>
    <r>
      <rPr>
        <sz val="11"/>
        <color rgb="FFFF0000"/>
        <rFont val="ＭＳ 明朝"/>
        <family val="1"/>
        <charset val="128"/>
      </rPr>
      <t xml:space="preserve"> </t>
    </r>
    <r>
      <rPr>
        <sz val="11"/>
        <rFont val="ＭＳ 明朝"/>
        <family val="1"/>
        <charset val="128"/>
      </rPr>
      <t>43,746,042円で補填しました。</t>
    </r>
    <rPh sb="12" eb="13">
      <t>オヨ</t>
    </rPh>
    <phoneticPr fontId="1"/>
  </si>
  <si>
    <t>　資本的支出・建設改良費の石綿セメント管更新事業費に 24,600,000円を特定収入として充当しました。</t>
    <rPh sb="13" eb="15">
      <t>イシワタ</t>
    </rPh>
    <rPh sb="19" eb="20">
      <t>カン</t>
    </rPh>
    <rPh sb="20" eb="22">
      <t>コウシン</t>
    </rPh>
    <rPh sb="22" eb="24">
      <t>ジギョウ</t>
    </rPh>
    <rPh sb="24" eb="25">
      <t>ヒ</t>
    </rPh>
    <phoneticPr fontId="1"/>
  </si>
  <si>
    <t>令和６年度</t>
    <rPh sb="0" eb="2">
      <t>レイワ</t>
    </rPh>
    <rPh sb="3" eb="5">
      <t>ネンド</t>
    </rPh>
    <rPh sb="4" eb="5">
      <t>ガンネン</t>
    </rPh>
    <phoneticPr fontId="3"/>
  </si>
  <si>
    <t>令和６年度分水道使用料調定額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</si>
  <si>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令和６年度分水道使用料収入額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</si>
  <si>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令和６年度分水道使用料徴収率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</si>
  <si>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令和６年度小野町水道事業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</si>
  <si>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t>令和６年度小野町水道事業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</si>
  <si>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令和7年3月31日現在職員数</t>
    <rPh sb="0" eb="2">
      <t>レイワ</t>
    </rPh>
    <rPh sb="3" eb="4">
      <t>ネン</t>
    </rPh>
    <rPh sb="5" eb="6">
      <t>ガツ</t>
    </rPh>
    <rPh sb="8" eb="9">
      <t>ニチ</t>
    </rPh>
    <rPh sb="9" eb="11">
      <t>ゲンザイ</t>
    </rPh>
    <rPh sb="11" eb="14">
      <t>ショクインスウ</t>
    </rPh>
    <phoneticPr fontId="3"/>
  </si>
  <si>
    <t>令和６年度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</si>
  <si>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令和６年度小野町水道事業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</si>
  <si>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6月25日入力済</t>
    <rPh sb="1" eb="2">
      <t>ガツ</t>
    </rPh>
    <rPh sb="4" eb="5">
      <t>ニチ</t>
    </rPh>
    <rPh sb="5" eb="7">
      <t>ニュウリョク</t>
    </rPh>
    <rPh sb="7" eb="8">
      <t>スミ</t>
    </rPh>
    <phoneticPr fontId="1"/>
  </si>
  <si>
    <t>前年赤字</t>
    <rPh sb="0" eb="2">
      <t>ゼンネン</t>
    </rPh>
    <rPh sb="2" eb="4">
      <t>アカジ</t>
    </rPh>
    <phoneticPr fontId="1"/>
  </si>
  <si>
    <t>現年黒字</t>
    <rPh sb="0" eb="2">
      <t>ゲンネン</t>
    </rPh>
    <rPh sb="2" eb="4">
      <t>クロジ</t>
    </rPh>
    <phoneticPr fontId="1"/>
  </si>
  <si>
    <t xml:space="preserve"> 商業、工業、医療などを支える大変重要なライフラインの役割を果たしています。なお、今年度の新規給水装置設置戸数は７戸となりました。</t>
    <phoneticPr fontId="1"/>
  </si>
  <si>
    <t xml:space="preserve">   主な建設工事は、石綿セメント管更新事業として石綿セメント管更新事業 県道小野四倉線配水管布設替工事 17,545,000円（税込) 、</t>
    <rPh sb="3" eb="4">
      <t>オモ</t>
    </rPh>
    <rPh sb="5" eb="7">
      <t>ケンセツ</t>
    </rPh>
    <rPh sb="7" eb="9">
      <t>コウジ</t>
    </rPh>
    <rPh sb="11" eb="13">
      <t>イシワタ</t>
    </rPh>
    <rPh sb="17" eb="18">
      <t>カン</t>
    </rPh>
    <rPh sb="18" eb="20">
      <t>コウシン</t>
    </rPh>
    <rPh sb="20" eb="22">
      <t>ジギョウ</t>
    </rPh>
    <rPh sb="63" eb="64">
      <t>エン</t>
    </rPh>
    <rPh sb="65" eb="67">
      <t>ゼイコミ</t>
    </rPh>
    <phoneticPr fontId="1"/>
  </si>
  <si>
    <t xml:space="preserve"> 　石綿セメント管の残存延長は約5.3kmあり、そのうち配水管は約2.4kmあることから、配水管における石綿セメント管の布設替を引き続き重点的に実施していき</t>
    <phoneticPr fontId="1"/>
  </si>
  <si>
    <t>令和６年度小野町水道事業会計予算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</si>
  <si>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25</t>
    <phoneticPr fontId="1"/>
  </si>
  <si>
    <t>57</t>
    <phoneticPr fontId="1"/>
  </si>
  <si>
    <t>令和６年度小野町水道事業会計補正予算(第１号)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</si>
  <si>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77</t>
    <phoneticPr fontId="1"/>
  </si>
  <si>
    <t>令和６年度小野町水道事業会計補正予算(第２号)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</si>
  <si>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令和６年度小野町水道事業会計補正予算(第３号)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</si>
  <si>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石綿セメント管更新事業 県道小野四倉線配水管布設替工事</t>
    <rPh sb="0" eb="2">
      <t>イシワタ</t>
    </rPh>
    <rPh sb="6" eb="7">
      <t>カン</t>
    </rPh>
    <rPh sb="7" eb="9">
      <t>コウシン</t>
    </rPh>
    <rPh sb="9" eb="11">
      <t>ジギョウ</t>
    </rPh>
    <rPh sb="12" eb="14">
      <t>ケンドウ</t>
    </rPh>
    <rPh sb="14" eb="16">
      <t>オノ</t>
    </rPh>
    <rPh sb="16" eb="19">
      <t>ヨツクラセン</t>
    </rPh>
    <rPh sb="19" eb="22">
      <t>ハイスイカン</t>
    </rPh>
    <rPh sb="22" eb="24">
      <t>フセツ</t>
    </rPh>
    <rPh sb="24" eb="25">
      <t>カワ</t>
    </rPh>
    <rPh sb="25" eb="26">
      <t>コウ</t>
    </rPh>
    <rPh sb="26" eb="27">
      <t>ジ</t>
    </rPh>
    <phoneticPr fontId="2"/>
  </si>
  <si>
    <t>配水管 HPPEΦ100 L=140.69m
既設管接続工 1箇所
排泥弁工 1箇所、既設管モルタル注入工</t>
    <rPh sb="23" eb="26">
      <t>キセツカン</t>
    </rPh>
    <rPh sb="26" eb="28">
      <t>セツゾク</t>
    </rPh>
    <rPh sb="28" eb="29">
      <t>コウ</t>
    </rPh>
    <rPh sb="31" eb="33">
      <t>カショ</t>
    </rPh>
    <rPh sb="34" eb="36">
      <t>ハイデイ</t>
    </rPh>
    <rPh sb="36" eb="37">
      <t>ベン</t>
    </rPh>
    <rPh sb="38" eb="40">
      <t>カショ</t>
    </rPh>
    <rPh sb="41" eb="43">
      <t>キュウスイ</t>
    </rPh>
    <rPh sb="43" eb="46">
      <t>キセツカン</t>
    </rPh>
    <rPh sb="50" eb="52">
      <t>チュウニュウ</t>
    </rPh>
    <phoneticPr fontId="2"/>
  </si>
  <si>
    <t>石綿セメント管更新事業 久戸塚・松太郎内線配水管布設替工事</t>
    <rPh sb="0" eb="2">
      <t>イシワタ</t>
    </rPh>
    <rPh sb="6" eb="7">
      <t>カン</t>
    </rPh>
    <rPh sb="7" eb="9">
      <t>コウシン</t>
    </rPh>
    <rPh sb="9" eb="11">
      <t>ジギョウ</t>
    </rPh>
    <rPh sb="12" eb="13">
      <t>ヒサ</t>
    </rPh>
    <rPh sb="13" eb="15">
      <t>トツカ</t>
    </rPh>
    <rPh sb="16" eb="20">
      <t>マツタロウウチ</t>
    </rPh>
    <rPh sb="20" eb="21">
      <t>セン</t>
    </rPh>
    <rPh sb="21" eb="24">
      <t>ハイスイカン</t>
    </rPh>
    <rPh sb="24" eb="26">
      <t>フセツ</t>
    </rPh>
    <rPh sb="26" eb="27">
      <t>カワ</t>
    </rPh>
    <rPh sb="27" eb="28">
      <t>コウ</t>
    </rPh>
    <rPh sb="28" eb="29">
      <t>ジ</t>
    </rPh>
    <phoneticPr fontId="2"/>
  </si>
  <si>
    <t>八反田浄水場導水流量計変換器他更新工事</t>
    <rPh sb="0" eb="3">
      <t>ハッタンダ</t>
    </rPh>
    <rPh sb="3" eb="6">
      <t>ジョウスイジョウ</t>
    </rPh>
    <rPh sb="6" eb="8">
      <t>ドウスイ</t>
    </rPh>
    <rPh sb="8" eb="11">
      <t>リュウリョウケイ</t>
    </rPh>
    <rPh sb="11" eb="14">
      <t>ヘンカンキ</t>
    </rPh>
    <rPh sb="14" eb="15">
      <t>ホカ</t>
    </rPh>
    <rPh sb="15" eb="17">
      <t>コウシン</t>
    </rPh>
    <rPh sb="17" eb="19">
      <t>コウジ</t>
    </rPh>
    <phoneticPr fontId="2"/>
  </si>
  <si>
    <t>電磁流量計変換器（専用ｹｰﾌﾞﾙ共）　1台
電線管布設　1式
投込式水位計　1台
その他各種機器調整　</t>
    <rPh sb="0" eb="8">
      <t>デンジリュウリョウケイヘンカンキ</t>
    </rPh>
    <rPh sb="9" eb="11">
      <t>センヨウ</t>
    </rPh>
    <rPh sb="16" eb="17">
      <t>トモ</t>
    </rPh>
    <rPh sb="20" eb="21">
      <t>ダイ</t>
    </rPh>
    <rPh sb="22" eb="25">
      <t>デンセンカン</t>
    </rPh>
    <rPh sb="25" eb="27">
      <t>フセツ</t>
    </rPh>
    <rPh sb="29" eb="30">
      <t>シキ</t>
    </rPh>
    <phoneticPr fontId="2"/>
  </si>
  <si>
    <t>槻木内浄水場空気圧縮機更新工事</t>
    <rPh sb="0" eb="6">
      <t>ツキノキウチジョウスイジョウ</t>
    </rPh>
    <rPh sb="6" eb="15">
      <t>クウキアッシュクキコウシンコウジ</t>
    </rPh>
    <phoneticPr fontId="10"/>
  </si>
  <si>
    <t>空気圧縮機更新　N=2.0台
ｵｰﾄﾄﾞﾚﾝﾄﾗｯﾌﾟ　N=2.0個</t>
    <rPh sb="0" eb="7">
      <t>クウキアッシュクキコウシン</t>
    </rPh>
    <rPh sb="13" eb="14">
      <t>ダイ</t>
    </rPh>
    <rPh sb="33" eb="34">
      <t>コ</t>
    </rPh>
    <phoneticPr fontId="10"/>
  </si>
  <si>
    <t>槻木内浄水場真空ポンプ更新工事</t>
    <rPh sb="0" eb="6">
      <t>ツキノキウチジョウスイジョウ</t>
    </rPh>
    <rPh sb="6" eb="8">
      <t>シンクウ</t>
    </rPh>
    <rPh sb="11" eb="15">
      <t>コウシンコウジ</t>
    </rPh>
    <phoneticPr fontId="10"/>
  </si>
  <si>
    <t>真空ポンプ　1台
その他各種機器調整　</t>
    <rPh sb="0" eb="2">
      <t>シンクウ</t>
    </rPh>
    <rPh sb="7" eb="8">
      <t>ダイ</t>
    </rPh>
    <rPh sb="11" eb="12">
      <t>タ</t>
    </rPh>
    <rPh sb="12" eb="14">
      <t>カクシュ</t>
    </rPh>
    <rPh sb="14" eb="16">
      <t>キキ</t>
    </rPh>
    <rPh sb="16" eb="18">
      <t>チョウセイ</t>
    </rPh>
    <phoneticPr fontId="2"/>
  </si>
  <si>
    <t>26,580㎏</t>
    <phoneticPr fontId="3"/>
  </si>
  <si>
    <t>6,370㎏</t>
    <phoneticPr fontId="3"/>
  </si>
  <si>
    <t>石綿セメント管更新事業 県道小名浜小野線配水管布設替工事測量設計業務委託</t>
    <rPh sb="12" eb="14">
      <t>ケンドウ</t>
    </rPh>
    <rPh sb="14" eb="17">
      <t>オナハマ</t>
    </rPh>
    <rPh sb="17" eb="20">
      <t>オノセン</t>
    </rPh>
    <phoneticPr fontId="10"/>
  </si>
  <si>
    <t>水ingエンジニアリング株式会社　東北支店</t>
    <rPh sb="0" eb="1">
      <t>ミズ</t>
    </rPh>
    <rPh sb="12" eb="16">
      <t>カブシキカイシャ</t>
    </rPh>
    <rPh sb="17" eb="19">
      <t>トウホク</t>
    </rPh>
    <rPh sb="19" eb="21">
      <t>シテン</t>
    </rPh>
    <phoneticPr fontId="2"/>
  </si>
  <si>
    <t>東芝インフラシステムズ株式会社　東北支社</t>
    <rPh sb="0" eb="2">
      <t>トウシバ</t>
    </rPh>
    <rPh sb="11" eb="13">
      <t>カブシキ</t>
    </rPh>
    <rPh sb="13" eb="15">
      <t>カイシャ</t>
    </rPh>
    <rPh sb="16" eb="20">
      <t>トウホクシシャ</t>
    </rPh>
    <phoneticPr fontId="10"/>
  </si>
  <si>
    <t>石綿セメント管更新事業　県道小野四倉線舗装本復旧工事</t>
    <rPh sb="12" eb="14">
      <t>ケンドウ</t>
    </rPh>
    <rPh sb="14" eb="16">
      <t>オノ</t>
    </rPh>
    <rPh sb="16" eb="19">
      <t>ヨツクラセン</t>
    </rPh>
    <rPh sb="19" eb="21">
      <t>ホソウ</t>
    </rPh>
    <rPh sb="21" eb="22">
      <t>ホン</t>
    </rPh>
    <rPh sb="22" eb="26">
      <t>フッキュウコウジ</t>
    </rPh>
    <phoneticPr fontId="10"/>
  </si>
  <si>
    <t>飯岡工業株式会社</t>
    <rPh sb="0" eb="4">
      <t>イイオカコウギョウ</t>
    </rPh>
    <rPh sb="4" eb="8">
      <t>カブシキカイシャ</t>
    </rPh>
    <phoneticPr fontId="10"/>
  </si>
  <si>
    <t>R6済</t>
    <rPh sb="2" eb="3">
      <t>スミ</t>
    </rPh>
    <phoneticPr fontId="1"/>
  </si>
  <si>
    <t>令和６年度の小野町水道事業の損益計算書（税抜）については、営業収益 108,491,441円に対し、営業費用 137,838,692円となり、営業損失 29,347,251円</t>
    <rPh sb="0" eb="2">
      <t>レイワ</t>
    </rPh>
    <phoneticPr fontId="1"/>
  </si>
  <si>
    <t xml:space="preserve"> を計上し、営業外収益 44,383,391円、営業外費用 5,325,363円を合わせ、経常利益として 9,710,777円を計上しました。</t>
    <phoneticPr fontId="1"/>
  </si>
  <si>
    <t>また、未処分利益剰余金は、前年度繰越利益剰余金 106,621,580円に当年度純利益9,710,777円を合算した 116,332,357円を次年度へ繰越しました。</t>
    <phoneticPr fontId="1"/>
  </si>
  <si>
    <t>　　　イ　資本的収入・他会計補助金（一般会計補助金）34,200,000円について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</si>
  <si>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資本的支出・建設改良費の石綿セメント管更新事業費に 34,200,000円を特定収入として充当しました。</t>
    <rPh sb="13" eb="15">
      <t>イシワタ</t>
    </rPh>
    <rPh sb="19" eb="20">
      <t>カン</t>
    </rPh>
    <rPh sb="20" eb="22">
      <t>コウシン</t>
    </rPh>
    <rPh sb="22" eb="24">
      <t>ジギョウ</t>
    </rPh>
    <rPh sb="24" eb="25">
      <t>ヒ</t>
    </rPh>
    <phoneticPr fontId="1"/>
  </si>
  <si>
    <t>　　　ア　水道事業収益・他会計補助金（一般会計補助金）17,317,694円について</t>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</si>
  <si>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　水道事業費用　職員人件費分 15,679,694円（総係費 給料 7,237,800円、手当 5,051,407円、法定福利費 3,356,299円）を課税仕入れ以外の収入として</t>
    <phoneticPr fontId="1"/>
  </si>
  <si>
    <t>特定収入以外に充当、厚生費分 34,188円（総係費 厚生費）を特定収入として充当しました。</t>
    <phoneticPr fontId="1"/>
  </si>
  <si>
    <t>250円85銭</t>
    <rPh sb="3" eb="4">
      <t>エン</t>
    </rPh>
    <rPh sb="6" eb="7">
      <t>セン</t>
    </rPh>
    <phoneticPr fontId="3"/>
  </si>
  <si>
    <t>271円32銭</t>
    <rPh sb="3" eb="4">
      <t>エン</t>
    </rPh>
    <rPh sb="6" eb="7">
      <t>セン</t>
    </rPh>
    <phoneticPr fontId="3"/>
  </si>
  <si>
    <t>令和６年度の収益的収支決算（税込）は収入総額 163,664,014円に対し、支出総額は 150,290,580円となりました。</t>
    <rPh sb="0" eb="2">
      <t>レイワ</t>
    </rPh>
    <phoneticPr fontId="1"/>
  </si>
  <si>
    <t>資本的収入が資本的支出に不足する額  65,596,399円は、当年度分消費税及び地方消費税資本的収支調整額 4,786,234円、過年度分損益勘定留保資金</t>
    <phoneticPr fontId="1"/>
  </si>
  <si>
    <t xml:space="preserve"> 22,803,286円及び当年度分損益勘定留保資金 38,006,879円で補填しました。</t>
    <rPh sb="12" eb="13">
      <t>オヨ</t>
    </rPh>
    <phoneticPr fontId="1"/>
  </si>
  <si>
    <t xml:space="preserve"> 久戸塚・松太郎内線配水管布設替工事35,475,000円（税込)を実施しました。</t>
    <rPh sb="28" eb="29">
      <t>エン</t>
    </rPh>
    <phoneticPr fontId="1"/>
  </si>
  <si>
    <t>損益計算書参照</t>
    <rPh sb="0" eb="2">
      <t>ソンエキ</t>
    </rPh>
    <rPh sb="2" eb="5">
      <t>ケイサンショ</t>
    </rPh>
    <rPh sb="5" eb="7">
      <t>サンショウ</t>
    </rPh>
    <phoneticPr fontId="1"/>
  </si>
  <si>
    <t>企業債台帳償還額合計欄より</t>
    <rPh sb="0" eb="2">
      <t>キギョウ</t>
    </rPh>
    <rPh sb="2" eb="3">
      <t>サイ</t>
    </rPh>
    <rPh sb="3" eb="5">
      <t>ダイチョウ</t>
    </rPh>
    <rPh sb="5" eb="8">
      <t>ショウカンガク</t>
    </rPh>
    <rPh sb="8" eb="10">
      <t>ゴウケイ</t>
    </rPh>
    <rPh sb="10" eb="11">
      <t>ラン</t>
    </rPh>
    <phoneticPr fontId="1"/>
  </si>
  <si>
    <t>資本的収支決算（税込）については、収入総額 62,889,100円に対し、支出総額 128,485,499円となりました。</t>
    <phoneticPr fontId="1"/>
  </si>
  <si>
    <t>※貸借対照表の固定資産と一致</t>
    <rPh sb="1" eb="6">
      <t>タイシャクタイショウヒョウ</t>
    </rPh>
    <rPh sb="7" eb="11">
      <t>コテイシサン</t>
    </rPh>
    <rPh sb="12" eb="14">
      <t>イッチ</t>
    </rPh>
    <phoneticPr fontId="1"/>
  </si>
  <si>
    <t>繰越GFL計上漏れ</t>
    <rPh sb="0" eb="2">
      <t>クリコシ</t>
    </rPh>
    <rPh sb="5" eb="7">
      <t>ケイジョウ</t>
    </rPh>
    <rPh sb="7" eb="8">
      <t>モ</t>
    </rPh>
    <phoneticPr fontId="1"/>
  </si>
  <si>
    <t>令和７年度 小野町水道事業 決算報告書</t>
    <rPh sb="0" eb="2">
      <t>レイワ</t>
    </rPh>
    <rPh sb="3" eb="5">
      <t>ネンド</t>
    </rPh>
    <rPh sb="4" eb="5">
      <t>ガンネン</t>
    </rPh>
    <rPh sb="6" eb="9">
      <t>オノマチ</t>
    </rPh>
    <rPh sb="9" eb="11">
      <t>スイドウ</t>
    </rPh>
    <rPh sb="11" eb="13">
      <t>ジギョウ</t>
    </rPh>
    <rPh sb="14" eb="16">
      <t>ケッサン</t>
    </rPh>
    <rPh sb="16" eb="19">
      <t>ホウコクショ</t>
    </rPh>
    <phoneticPr fontId="3"/>
  </si>
  <si>
    <t>令和７年度小野町水道事業 剰余金処分計算書</t>
    <rPh sb="0" eb="2">
      <t>レイワ</t>
    </rPh>
    <rPh sb="3" eb="5">
      <t>ネンド</t>
    </rPh>
    <rPh sb="4" eb="5">
      <t>ガンネン</t>
    </rPh>
    <rPh sb="5" eb="7">
      <t>オノ</t>
    </rPh>
    <rPh sb="7" eb="8">
      <t>マチ</t>
    </rPh>
    <rPh sb="8" eb="10">
      <t>スイドウ</t>
    </rPh>
    <rPh sb="10" eb="12">
      <t>ジギョウ</t>
    </rPh>
    <rPh sb="13" eb="16">
      <t>ジョウヨキン</t>
    </rPh>
    <rPh sb="16" eb="18">
      <t>ショブン</t>
    </rPh>
    <rPh sb="18" eb="21">
      <t>ケイサンショ</t>
    </rPh>
    <phoneticPr fontId="5"/>
  </si>
  <si>
    <t>令和７年度小野町水道事業 事業報告書</t>
    <rPh sb="0" eb="2">
      <t>レイワ</t>
    </rPh>
    <rPh sb="3" eb="5">
      <t>ネンド</t>
    </rPh>
    <rPh sb="5" eb="8">
      <t>コノチョウ</t>
    </rPh>
    <rPh sb="8" eb="10">
      <t>スイドウ</t>
    </rPh>
    <rPh sb="10" eb="12">
      <t>ジギョウ</t>
    </rPh>
    <rPh sb="13" eb="15">
      <t>ジギョウ</t>
    </rPh>
    <rPh sb="15" eb="18">
      <t>ホウコクショ</t>
    </rPh>
    <phoneticPr fontId="3"/>
  </si>
  <si>
    <t>前年黒字</t>
    <rPh sb="0" eb="2">
      <t>ゼンネン</t>
    </rPh>
    <rPh sb="2" eb="4">
      <t>クロジ</t>
    </rPh>
    <phoneticPr fontId="1"/>
  </si>
  <si>
    <t>現年赤字</t>
    <rPh sb="0" eb="2">
      <t>ゲンネン</t>
    </rPh>
    <rPh sb="2" eb="4">
      <t>アカジ</t>
    </rPh>
    <phoneticPr fontId="1"/>
  </si>
  <si>
    <r>
      <t xml:space="preserve"> 商業、工業、医療などを支える大変重要なライフラインの役割を果たしています。なお、今年度の新規給水装置設置戸数は</t>
    </r>
    <r>
      <rPr>
        <sz val="11"/>
        <color rgb="FFFF0000"/>
        <rFont val="ＭＳ 明朝"/>
        <family val="1"/>
        <charset val="128"/>
      </rPr>
      <t>10</t>
    </r>
    <r>
      <rPr>
        <sz val="11"/>
        <rFont val="ＭＳ 明朝"/>
        <family val="1"/>
        <charset val="128"/>
      </rPr>
      <t>戸となりました。</t>
    </r>
    <phoneticPr fontId="1"/>
  </si>
  <si>
    <t>R8.7.7済</t>
    <rPh sb="6" eb="7">
      <t>スミ</t>
    </rPh>
    <phoneticPr fontId="1"/>
  </si>
  <si>
    <t>企業債明細書R8.7.7済</t>
    <rPh sb="0" eb="3">
      <t>キギョウサイ</t>
    </rPh>
    <rPh sb="3" eb="6">
      <t>メイサイショ</t>
    </rPh>
    <rPh sb="12" eb="13">
      <t>スミ</t>
    </rPh>
    <phoneticPr fontId="1"/>
  </si>
  <si>
    <t>24</t>
    <phoneticPr fontId="1"/>
  </si>
  <si>
    <t>73</t>
    <phoneticPr fontId="1"/>
  </si>
  <si>
    <t>33</t>
    <phoneticPr fontId="1"/>
  </si>
  <si>
    <t>41</t>
    <phoneticPr fontId="1"/>
  </si>
  <si>
    <t>権利の放棄について(水道料金)</t>
    <rPh sb="0" eb="2">
      <t>ケンリ</t>
    </rPh>
    <rPh sb="3" eb="5">
      <t>ホウキ</t>
    </rPh>
    <rPh sb="10" eb="14">
      <t>スイドウリョウキン</t>
    </rPh>
    <phoneticPr fontId="3"/>
  </si>
  <si>
    <t>右支夏井川筋河川改修事業に伴う町道光明院線外配水管布設替工事</t>
    <rPh sb="0" eb="1">
      <t>ミギ</t>
    </rPh>
    <rPh sb="1" eb="2">
      <t>シ</t>
    </rPh>
    <rPh sb="2" eb="5">
      <t>ナツイガワ</t>
    </rPh>
    <rPh sb="5" eb="6">
      <t>スジ</t>
    </rPh>
    <rPh sb="6" eb="8">
      <t>カセン</t>
    </rPh>
    <rPh sb="8" eb="10">
      <t>カイシュウ</t>
    </rPh>
    <rPh sb="10" eb="12">
      <t>ジギョウ</t>
    </rPh>
    <rPh sb="13" eb="14">
      <t>トモナ</t>
    </rPh>
    <rPh sb="15" eb="17">
      <t>チョウドウ</t>
    </rPh>
    <rPh sb="17" eb="20">
      <t>コウミョウイン</t>
    </rPh>
    <rPh sb="20" eb="21">
      <t>セン</t>
    </rPh>
    <rPh sb="21" eb="22">
      <t>ホカ</t>
    </rPh>
    <rPh sb="22" eb="25">
      <t>ハイスイカン</t>
    </rPh>
    <rPh sb="25" eb="28">
      <t>フセツガ</t>
    </rPh>
    <rPh sb="28" eb="30">
      <t>コウジ</t>
    </rPh>
    <phoneticPr fontId="2"/>
  </si>
  <si>
    <t>町道光明院線　
　配水管 HPPEΦ100～150 L=189.7m
荒町地内　配水管PPΦ50 L=74.1m
鳥井平地内　配水管PPΦ50 L=111.0m
空気弁工  2箇所</t>
    <rPh sb="0" eb="6">
      <t>チョウドウコウミョウインセン</t>
    </rPh>
    <rPh sb="35" eb="37">
      <t>アラマチ</t>
    </rPh>
    <rPh sb="37" eb="38">
      <t>チ</t>
    </rPh>
    <rPh sb="38" eb="39">
      <t>ナイ</t>
    </rPh>
    <rPh sb="40" eb="43">
      <t>ハイスイカン</t>
    </rPh>
    <rPh sb="57" eb="60">
      <t>トリイタイラ</t>
    </rPh>
    <rPh sb="81" eb="83">
      <t>クウキ</t>
    </rPh>
    <rPh sb="83" eb="84">
      <t>ベン</t>
    </rPh>
    <phoneticPr fontId="2"/>
  </si>
  <si>
    <t>配水管 HPPEΦ100 L=272.5m
配水管 HPPEΦ75 L=60.0m
分岐工 1箇所
空気弁工 1箇所</t>
    <rPh sb="42" eb="44">
      <t>ブンキ</t>
    </rPh>
    <rPh sb="44" eb="45">
      <t>コウ</t>
    </rPh>
    <rPh sb="47" eb="49">
      <t>カショ</t>
    </rPh>
    <rPh sb="50" eb="52">
      <t>クウキ</t>
    </rPh>
    <rPh sb="52" eb="53">
      <t>ベンカショ</t>
    </rPh>
    <phoneticPr fontId="2"/>
  </si>
  <si>
    <t>新庁舎整備に伴う配水管布設工事</t>
    <rPh sb="0" eb="3">
      <t>シンチョウシャ</t>
    </rPh>
    <rPh sb="3" eb="5">
      <t>セイビ</t>
    </rPh>
    <rPh sb="6" eb="7">
      <t>トモナ</t>
    </rPh>
    <rPh sb="8" eb="11">
      <t>ハイスイカン</t>
    </rPh>
    <rPh sb="11" eb="13">
      <t>フセツ</t>
    </rPh>
    <rPh sb="13" eb="15">
      <t>コウジ</t>
    </rPh>
    <phoneticPr fontId="10"/>
  </si>
  <si>
    <t>配水管 HPPEΦ150 L=184.64m(184.85m)
地下式消火栓工 1箇所
地上式消火栓工 1箇所
空気弁工 1箇所、排泥弁工 1箇所
給水工 5箇所</t>
    <rPh sb="32" eb="39">
      <t>チカシキショウカセンコウ</t>
    </rPh>
    <rPh sb="41" eb="43">
      <t>カショ</t>
    </rPh>
    <rPh sb="44" eb="51">
      <t>チジョウシキショウカセンコウ</t>
    </rPh>
    <rPh sb="53" eb="55">
      <t>カショ</t>
    </rPh>
    <rPh sb="56" eb="60">
      <t>クウキベンコウ</t>
    </rPh>
    <rPh sb="62" eb="64">
      <t>カショ</t>
    </rPh>
    <rPh sb="65" eb="69">
      <t>ハイデイベンコウ</t>
    </rPh>
    <rPh sb="71" eb="73">
      <t>カショ</t>
    </rPh>
    <rPh sb="74" eb="76">
      <t>キュウスイ</t>
    </rPh>
    <rPh sb="76" eb="77">
      <t>コウ</t>
    </rPh>
    <phoneticPr fontId="2"/>
  </si>
  <si>
    <t>八反田浄水場薬注機器改修工事</t>
    <rPh sb="0" eb="3">
      <t>ハッタンダ</t>
    </rPh>
    <rPh sb="3" eb="6">
      <t>ジョウスイジョウ</t>
    </rPh>
    <rPh sb="6" eb="7">
      <t>ヤク</t>
    </rPh>
    <rPh sb="7" eb="8">
      <t>チュウ</t>
    </rPh>
    <rPh sb="8" eb="10">
      <t>キキ</t>
    </rPh>
    <rPh sb="10" eb="12">
      <t>カイシュウ</t>
    </rPh>
    <rPh sb="12" eb="14">
      <t>コウジ</t>
    </rPh>
    <phoneticPr fontId="10"/>
  </si>
  <si>
    <t>薬注機器改修　一式
　計装盤機能増設
　PAC注入機内ソフト改造
　電気配線工事</t>
    <rPh sb="0" eb="4">
      <t>ヤクチュウキキ</t>
    </rPh>
    <rPh sb="4" eb="6">
      <t>カイシュウ</t>
    </rPh>
    <rPh sb="7" eb="9">
      <t>イッシキ</t>
    </rPh>
    <rPh sb="11" eb="13">
      <t>ケイソウ</t>
    </rPh>
    <rPh sb="13" eb="14">
      <t>バン</t>
    </rPh>
    <rPh sb="14" eb="16">
      <t>キノウ</t>
    </rPh>
    <rPh sb="16" eb="18">
      <t>ゾウセツ</t>
    </rPh>
    <rPh sb="23" eb="26">
      <t>チュウニュウキ</t>
    </rPh>
    <rPh sb="26" eb="27">
      <t>ナイ</t>
    </rPh>
    <rPh sb="30" eb="32">
      <t>カイゾウ</t>
    </rPh>
    <rPh sb="34" eb="40">
      <t>デンキハイセンコウジ</t>
    </rPh>
    <phoneticPr fontId="2"/>
  </si>
  <si>
    <t>真空ポンプ更新　1台(1式)
送水ﾎﾟﾝﾌﾟ整備(ｸﾞﾗﾝﾄﾞﾊﾟｯｷﾝ交換)6個</t>
    <rPh sb="0" eb="2">
      <t>シンクウ</t>
    </rPh>
    <rPh sb="5" eb="7">
      <t>コウシン</t>
    </rPh>
    <rPh sb="9" eb="10">
      <t>ダイ</t>
    </rPh>
    <rPh sb="12" eb="13">
      <t>シキ</t>
    </rPh>
    <rPh sb="15" eb="17">
      <t>ソウスイ</t>
    </rPh>
    <rPh sb="22" eb="24">
      <t>セイビ</t>
    </rPh>
    <rPh sb="36" eb="38">
      <t>コウカン</t>
    </rPh>
    <rPh sb="40" eb="41">
      <t>コ</t>
    </rPh>
    <phoneticPr fontId="2"/>
  </si>
  <si>
    <t>令和７年度</t>
    <rPh sb="0" eb="2">
      <t>レイワ</t>
    </rPh>
    <rPh sb="3" eb="5">
      <t>ネンド</t>
    </rPh>
    <rPh sb="4" eb="5">
      <t>ガンネン</t>
    </rPh>
    <phoneticPr fontId="3"/>
  </si>
  <si>
    <t xml:space="preserve">  他会計長期借入金補助金</t>
    <rPh sb="2" eb="3">
      <t>ホカ</t>
    </rPh>
    <rPh sb="3" eb="5">
      <t>カイケイ</t>
    </rPh>
    <rPh sb="5" eb="9">
      <t>チョウキカリイレ</t>
    </rPh>
    <rPh sb="9" eb="10">
      <t>キン</t>
    </rPh>
    <rPh sb="10" eb="13">
      <t>ホジョキン</t>
    </rPh>
    <phoneticPr fontId="3"/>
  </si>
  <si>
    <t>5,730㎏</t>
    <phoneticPr fontId="3"/>
  </si>
  <si>
    <t>23,590㎏</t>
    <phoneticPr fontId="3"/>
  </si>
  <si>
    <t>右支夏井川筋河川改修事業に伴う町道光明院線外配水管布設替工事</t>
  </si>
  <si>
    <t>小野町水道事業経営戦略策定業務委託</t>
    <rPh sb="0" eb="3">
      <t>オノマチ</t>
    </rPh>
    <rPh sb="3" eb="5">
      <t>スイドウ</t>
    </rPh>
    <rPh sb="5" eb="7">
      <t>ジギョウ</t>
    </rPh>
    <rPh sb="7" eb="9">
      <t>ケイエイ</t>
    </rPh>
    <rPh sb="9" eb="11">
      <t>センリャク</t>
    </rPh>
    <rPh sb="11" eb="13">
      <t>サクテイ</t>
    </rPh>
    <rPh sb="13" eb="15">
      <t>ギョウム</t>
    </rPh>
    <rPh sb="15" eb="17">
      <t>イタク</t>
    </rPh>
    <phoneticPr fontId="2"/>
  </si>
  <si>
    <t>日本水工設計株式会社　福島事務所</t>
    <rPh sb="0" eb="6">
      <t>ニホンスイコウセッケイ</t>
    </rPh>
    <rPh sb="6" eb="10">
      <t>カブシキカイシャ</t>
    </rPh>
    <rPh sb="11" eb="13">
      <t>フクシマ</t>
    </rPh>
    <rPh sb="13" eb="15">
      <t>ジム</t>
    </rPh>
    <rPh sb="15" eb="16">
      <t>ショ</t>
    </rPh>
    <phoneticPr fontId="10"/>
  </si>
  <si>
    <t>右支夏井川筋河川改修事業に伴う荒町地内配水管布設替工事</t>
    <rPh sb="15" eb="19">
      <t>アラマチチナイ</t>
    </rPh>
    <phoneticPr fontId="10"/>
  </si>
  <si>
    <t>右支夏井川筋河川改修事業に伴う本町地内配水管布設替工事</t>
    <rPh sb="15" eb="17">
      <t>モトマチ</t>
    </rPh>
    <rPh sb="17" eb="18">
      <t>チ</t>
    </rPh>
    <rPh sb="18" eb="19">
      <t>ナイ</t>
    </rPh>
    <rPh sb="19" eb="22">
      <t>ハイスイカン</t>
    </rPh>
    <phoneticPr fontId="10"/>
  </si>
  <si>
    <t>令和７年度小野町水道事業 収益費用明細書</t>
    <rPh sb="0" eb="2">
      <t>レイワ</t>
    </rPh>
    <rPh sb="13" eb="14">
      <t>オサム</t>
    </rPh>
    <rPh sb="14" eb="15">
      <t>エキ</t>
    </rPh>
    <rPh sb="15" eb="16">
      <t>ヒ</t>
    </rPh>
    <rPh sb="16" eb="17">
      <t>ヨウ</t>
    </rPh>
    <rPh sb="17" eb="18">
      <t>メイ</t>
    </rPh>
    <rPh sb="18" eb="19">
      <t>ホソ</t>
    </rPh>
    <rPh sb="19" eb="20">
      <t>ショ</t>
    </rPh>
    <phoneticPr fontId="3"/>
  </si>
  <si>
    <r>
      <t>　　　ア　水道事業収益・他会計補助金（一般会計補助金）</t>
    </r>
    <r>
      <rPr>
        <sz val="11"/>
        <color rgb="FFFF0000"/>
        <rFont val="ＭＳ 明朝"/>
        <family val="1"/>
        <charset val="128"/>
      </rPr>
      <t>18,140,886</t>
    </r>
    <r>
      <rPr>
        <sz val="11"/>
        <rFont val="ＭＳ 明朝"/>
        <family val="1"/>
        <charset val="128"/>
      </rPr>
      <t>円について</t>
    </r>
    <rPh sb="5" eb="7">
      <t>スイドウ</t>
    </rPh>
    <rPh sb="7" eb="9">
      <t>ジギョウ</t>
    </rPh>
    <rPh sb="9" eb="11">
      <t>シュウエキ</t>
    </rPh>
    <rPh sb="12" eb="13">
      <t>ホカ</t>
    </rPh>
    <rPh sb="13" eb="15">
      <t>カイケイ</t>
    </rPh>
    <rPh sb="15" eb="18">
      <t>ホジョキン</t>
    </rPh>
    <rPh sb="19" eb="21">
      <t>イッパン</t>
    </rPh>
    <rPh sb="21" eb="23">
      <t>カイケイ</t>
    </rPh>
    <rPh sb="23" eb="26">
      <t>ホジョキン</t>
    </rPh>
    <rPh sb="37" eb="38">
      <t>エン</t>
    </rPh>
    <phoneticPr fontId="3"/>
  </si>
  <si>
    <t>3 他会計長期借入金</t>
    <rPh sb="2" eb="3">
      <t>ホカ</t>
    </rPh>
    <rPh sb="3" eb="5">
      <t>カイケイ</t>
    </rPh>
    <rPh sb="5" eb="7">
      <t>チョウキ</t>
    </rPh>
    <rPh sb="7" eb="10">
      <t>カリイレキン</t>
    </rPh>
    <phoneticPr fontId="13"/>
  </si>
  <si>
    <t>4 他会計補助金</t>
    <rPh sb="2" eb="3">
      <t>ホカ</t>
    </rPh>
    <rPh sb="3" eb="5">
      <t>カイケイ</t>
    </rPh>
    <rPh sb="5" eb="8">
      <t>ホジョキン</t>
    </rPh>
    <phoneticPr fontId="13"/>
  </si>
  <si>
    <t>他会計長期借入金</t>
    <rPh sb="0" eb="1">
      <t>ホカ</t>
    </rPh>
    <rPh sb="1" eb="3">
      <t>カイケイ</t>
    </rPh>
    <rPh sb="3" eb="5">
      <t>チョウキ</t>
    </rPh>
    <rPh sb="5" eb="7">
      <t>カリイレ</t>
    </rPh>
    <rPh sb="7" eb="8">
      <t>キン</t>
    </rPh>
    <phoneticPr fontId="13"/>
  </si>
  <si>
    <t>1 他会計長期借入金</t>
    <rPh sb="2" eb="3">
      <t>ホカ</t>
    </rPh>
    <rPh sb="3" eb="5">
      <t>カイケイ</t>
    </rPh>
    <rPh sb="5" eb="7">
      <t>チョウキ</t>
    </rPh>
    <rPh sb="7" eb="10">
      <t>カリイレキン</t>
    </rPh>
    <phoneticPr fontId="13"/>
  </si>
  <si>
    <t>5 水道管整備事業費</t>
    <rPh sb="2" eb="5">
      <t>スイドウカン</t>
    </rPh>
    <rPh sb="5" eb="7">
      <t>セイビ</t>
    </rPh>
    <rPh sb="7" eb="9">
      <t>ジギョウ</t>
    </rPh>
    <rPh sb="9" eb="10">
      <t>ヒ</t>
    </rPh>
    <phoneticPr fontId="13"/>
  </si>
  <si>
    <t>（新庁舎整備事業）</t>
    <rPh sb="1" eb="4">
      <t>シンチョウシャ</t>
    </rPh>
    <rPh sb="4" eb="8">
      <t>セイビジギョウ</t>
    </rPh>
    <phoneticPr fontId="1"/>
  </si>
  <si>
    <t>OK</t>
    <phoneticPr fontId="1"/>
  </si>
  <si>
    <t>貸借対象表より</t>
    <rPh sb="0" eb="4">
      <t>タイシャクタイショウ</t>
    </rPh>
    <rPh sb="4" eb="5">
      <t>ヒョウ</t>
    </rPh>
    <phoneticPr fontId="1"/>
  </si>
  <si>
    <t>264円76銭</t>
    <rPh sb="3" eb="4">
      <t>エン</t>
    </rPh>
    <rPh sb="6" eb="7">
      <t>セン</t>
    </rPh>
    <phoneticPr fontId="3"/>
  </si>
  <si>
    <t>249円82銭</t>
    <rPh sb="3" eb="4">
      <t>エン</t>
    </rPh>
    <rPh sb="6" eb="7">
      <t>セン</t>
    </rPh>
    <phoneticPr fontId="3"/>
  </si>
  <si>
    <r>
      <t xml:space="preserve">   主な建設工事は、石綿セメント管更新事業として石綿セメント管更新事業 久戸塚・松太郎内線配水管布設替工事</t>
    </r>
    <r>
      <rPr>
        <sz val="11"/>
        <color rgb="FFFF0000"/>
        <rFont val="ＭＳ 明朝"/>
        <family val="1"/>
        <charset val="128"/>
      </rPr>
      <t>19,635,000</t>
    </r>
    <r>
      <rPr>
        <sz val="11"/>
        <rFont val="ＭＳ 明朝"/>
        <family val="1"/>
        <charset val="128"/>
      </rPr>
      <t>円（税込)を実施しました。</t>
    </r>
    <rPh sb="3" eb="4">
      <t>オモ</t>
    </rPh>
    <rPh sb="5" eb="7">
      <t>ケンセツ</t>
    </rPh>
    <rPh sb="7" eb="9">
      <t>コウジ</t>
    </rPh>
    <rPh sb="11" eb="13">
      <t>イシワタ</t>
    </rPh>
    <rPh sb="17" eb="18">
      <t>カン</t>
    </rPh>
    <rPh sb="18" eb="20">
      <t>コウシン</t>
    </rPh>
    <rPh sb="20" eb="22">
      <t>ジギョウ</t>
    </rPh>
    <phoneticPr fontId="1"/>
  </si>
  <si>
    <t>令和７年度の小野町水道事業の損益計算書（税抜）については、営業収益 107,161,111円に対し、営業費用 134,951,736円となり、営業損失 27,790,625円</t>
    <rPh sb="0" eb="2">
      <t>レイワ</t>
    </rPh>
    <phoneticPr fontId="1"/>
  </si>
  <si>
    <t xml:space="preserve"> を計上し、営業外収益 46,788,918円、営業外費用 5,017,833円を合わせ、経常利益として 13,980,460円を計上しました。</t>
    <phoneticPr fontId="1"/>
  </si>
  <si>
    <t>また、未処分利益剰余金は、前年度繰越利益剰余金 116,332,357円に当年度純利益13,980,460円を合算した 130,312,817円を次年度へ繰越しました。</t>
    <phoneticPr fontId="1"/>
  </si>
  <si>
    <t>資本的収支決算（税込）については、収入総額 61,717,320円に対し、支出総額 114,306,505円となりました。</t>
    <phoneticPr fontId="1"/>
  </si>
  <si>
    <t>資本的収入が資本的支出に不足する額  52,589,185円は、当年度分消費税及び地方消費税資本的収支調整額 5,510,057円、過年度分損益勘定留保資金</t>
    <phoneticPr fontId="1"/>
  </si>
  <si>
    <r>
      <t xml:space="preserve">令和７年度の収益的収支決算（税込）は収入総額 164,604,730円に対し、支出総額は </t>
    </r>
    <r>
      <rPr>
        <sz val="11"/>
        <color rgb="FFFF0000"/>
        <rFont val="ＭＳ 明朝"/>
        <family val="1"/>
        <charset val="128"/>
      </rPr>
      <t>145,183,878</t>
    </r>
    <r>
      <rPr>
        <sz val="11"/>
        <rFont val="ＭＳ 明朝"/>
        <family val="1"/>
        <charset val="128"/>
      </rPr>
      <t>円となりました。</t>
    </r>
    <phoneticPr fontId="1"/>
  </si>
  <si>
    <r>
      <t xml:space="preserve"> </t>
    </r>
    <r>
      <rPr>
        <sz val="11"/>
        <color rgb="FFFF0000"/>
        <rFont val="ＭＳ 明朝"/>
        <family val="1"/>
        <charset val="128"/>
      </rPr>
      <t>22,475,883</t>
    </r>
    <r>
      <rPr>
        <sz val="11"/>
        <rFont val="ＭＳ 明朝"/>
        <family val="1"/>
        <charset val="128"/>
      </rPr>
      <t>円及び当年度分損益勘定留保資金 24,603,245円で補填しました。</t>
    </r>
    <rPh sb="12" eb="13">
      <t>オヨ</t>
    </rPh>
    <phoneticPr fontId="1"/>
  </si>
  <si>
    <r>
      <t>人口減少や節水機器の普及等により料金収入は減少傾向にある一方、上水道の供用開始から50年</t>
    </r>
    <r>
      <rPr>
        <sz val="11"/>
        <color rgb="FFFF0000"/>
        <rFont val="ＭＳ 明朝"/>
        <family val="1"/>
        <charset val="128"/>
      </rPr>
      <t>以上</t>
    </r>
    <r>
      <rPr>
        <sz val="11"/>
        <rFont val="ＭＳ 明朝"/>
        <family val="1"/>
        <charset val="128"/>
      </rPr>
      <t>が経過し、水道管や浄水施設の老朽化に伴う修繕費等</t>
    </r>
    <rPh sb="44" eb="46">
      <t>イジョウ</t>
    </rPh>
    <phoneticPr fontId="1"/>
  </si>
  <si>
    <t xml:space="preserve"> 　石綿セメント管の残存延長は約5.3kmあり、そのうち配水管は約2.1kmあることから、配水管における石綿セメント管の布設替を引き続き重点的に実施していき</t>
    <phoneticPr fontId="1"/>
  </si>
  <si>
    <t>令和8年3月31日現在職員数</t>
    <rPh sb="0" eb="2">
      <t>レイワ</t>
    </rPh>
    <rPh sb="3" eb="4">
      <t>ネン</t>
    </rPh>
    <rPh sb="5" eb="6">
      <t>ガツ</t>
    </rPh>
    <rPh sb="8" eb="9">
      <t>ニチ</t>
    </rPh>
    <rPh sb="9" eb="11">
      <t>ゲンザイ</t>
    </rPh>
    <rPh sb="11" eb="14">
      <t>ショクインスウ</t>
    </rPh>
    <phoneticPr fontId="3"/>
  </si>
  <si>
    <t>令和７年度小野町水道事業会計予算</t>
    <rPh sb="0" eb="2">
      <t>レイワ</t>
    </rPh>
    <rPh sb="3" eb="5">
      <t>ネンド</t>
    </rPh>
    <rPh sb="5" eb="8">
      <t>オノマチ</t>
    </rPh>
    <rPh sb="8" eb="10">
      <t>スイドウ</t>
    </rPh>
    <rPh sb="10" eb="12">
      <t>ジギョウ</t>
    </rPh>
    <rPh sb="12" eb="14">
      <t>カイケイ</t>
    </rPh>
    <rPh sb="14" eb="16">
      <t>ヨサン</t>
    </rPh>
    <phoneticPr fontId="3"/>
  </si>
  <si>
    <t>令和７年度小野町水道事業会計補正予算(第１号)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</si>
  <si>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令和７年度小野町水道事業会計補正予算(第２号)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</si>
  <si>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令和７年度小野町水道事業会計補正予算(第３号)</t>
    <rPh sb="0" eb="2">
      <t>レイワ</t>
    </rPh>
    <rPh sb="5" eb="8">
      <t>オノマチ</t>
    </rPh>
    <rPh sb="8" eb="10">
      <t>スイドウ</t>
    </rPh>
    <rPh sb="10" eb="12">
      <t>ジギョウ</t>
    </rPh>
    <rPh sb="12" eb="14">
      <t>カイケイ</t>
    </rPh>
    <rPh sb="14" eb="16">
      <t>ホセイ</t>
    </rPh>
    <rPh sb="16" eb="18">
      <t>ヨサン</t>
    </rPh>
    <rPh sb="19" eb="20">
      <t>ダイ</t>
    </rPh>
    <rPh sb="21" eb="22">
      <t>ゴウ</t>
    </rPh>
    <phoneticPr fontId="3"/>
  </si>
  <si>
    <t>令和７年度分水道使用料調定額</t>
    <rPh sb="0" eb="2">
      <t>レイワ</t>
    </rPh>
    <rPh sb="3" eb="5">
      <t>ネンド</t>
    </rPh>
    <rPh sb="4" eb="5">
      <t>ガンネン</t>
    </rPh>
    <rPh sb="5" eb="6">
      <t>ブン</t>
    </rPh>
    <rPh sb="6" eb="8">
      <t>スイドウ</t>
    </rPh>
    <rPh sb="8" eb="11">
      <t>シヨウリョウ</t>
    </rPh>
    <rPh sb="11" eb="12">
      <t>チョウ</t>
    </rPh>
    <rPh sb="12" eb="14">
      <t>テイガク</t>
    </rPh>
    <phoneticPr fontId="3"/>
  </si>
  <si>
    <t>令和７年度分水道使用料収入額</t>
    <rPh sb="0" eb="2">
      <t>レイワ</t>
    </rPh>
    <rPh sb="3" eb="5">
      <t>ネンド</t>
    </rPh>
    <rPh sb="4" eb="5">
      <t>ガンネン</t>
    </rPh>
    <rPh sb="5" eb="6">
      <t>ブン</t>
    </rPh>
    <rPh sb="6" eb="8">
      <t>スイドウ</t>
    </rPh>
    <rPh sb="8" eb="11">
      <t>シヨウリョウ</t>
    </rPh>
    <rPh sb="11" eb="14">
      <t>シュウニュウガク</t>
    </rPh>
    <phoneticPr fontId="3"/>
  </si>
  <si>
    <t>令和７年度分水道使用料徴収率</t>
    <rPh sb="0" eb="2">
      <t>レイワ</t>
    </rPh>
    <rPh sb="3" eb="5">
      <t>ネンド</t>
    </rPh>
    <rPh sb="4" eb="5">
      <t>ガンネン</t>
    </rPh>
    <rPh sb="5" eb="6">
      <t>ブン</t>
    </rPh>
    <rPh sb="6" eb="8">
      <t>スイドウ</t>
    </rPh>
    <rPh sb="8" eb="11">
      <t>シヨウリョウ</t>
    </rPh>
    <rPh sb="11" eb="13">
      <t>チョウシュウ</t>
    </rPh>
    <rPh sb="13" eb="14">
      <t>リツ</t>
    </rPh>
    <phoneticPr fontId="3"/>
  </si>
  <si>
    <t>　　　イ　資本的収入・他会計補助金（一般会計補助金）25,400,000円について</t>
    <rPh sb="5" eb="8">
      <t>シホンテキ</t>
    </rPh>
    <rPh sb="8" eb="10">
      <t>シュウニュウ</t>
    </rPh>
    <rPh sb="11" eb="12">
      <t>ホカ</t>
    </rPh>
    <rPh sb="12" eb="14">
      <t>カイケイ</t>
    </rPh>
    <rPh sb="14" eb="17">
      <t>ホジョキン</t>
    </rPh>
    <rPh sb="18" eb="20">
      <t>イッパン</t>
    </rPh>
    <rPh sb="20" eb="22">
      <t>カイケイ</t>
    </rPh>
    <rPh sb="22" eb="25">
      <t>ホジョキン</t>
    </rPh>
    <rPh sb="36" eb="37">
      <t>エン</t>
    </rPh>
    <phoneticPr fontId="3"/>
  </si>
  <si>
    <t>　資本的支出・建設改良費の石綿セメント管更新事業費に 8,800,000円を特定収入として充当しました。</t>
    <rPh sb="13" eb="15">
      <t>イシワタ</t>
    </rPh>
    <rPh sb="19" eb="20">
      <t>カン</t>
    </rPh>
    <rPh sb="20" eb="22">
      <t>コウシン</t>
    </rPh>
    <rPh sb="22" eb="24">
      <t>ジギョウ</t>
    </rPh>
    <rPh sb="24" eb="25">
      <t>ヒ</t>
    </rPh>
    <phoneticPr fontId="1"/>
  </si>
  <si>
    <t>　資本的支出・建設改良費の河川改修事業費に 16,600,000円を特定収入として充当しました。</t>
    <rPh sb="13" eb="15">
      <t>カセン</t>
    </rPh>
    <rPh sb="15" eb="17">
      <t>カイシュウ</t>
    </rPh>
    <rPh sb="17" eb="19">
      <t>ジギョウ</t>
    </rPh>
    <rPh sb="19" eb="20">
      <t>ヒ</t>
    </rPh>
    <phoneticPr fontId="1"/>
  </si>
  <si>
    <r>
      <t xml:space="preserve">　水道事業費用　職員人件費分 </t>
    </r>
    <r>
      <rPr>
        <sz val="11"/>
        <color rgb="FFFF0000"/>
        <rFont val="ＭＳ 明朝"/>
        <family val="1"/>
        <charset val="128"/>
      </rPr>
      <t>18,124,375</t>
    </r>
    <r>
      <rPr>
        <sz val="11"/>
        <rFont val="ＭＳ 明朝"/>
        <family val="1"/>
        <charset val="128"/>
      </rPr>
      <t>円（総係費 給料 8,403,001円、手当 5,873,445円、法定福利費 3,847,929円）を課税仕入れ以外の収入として</t>
    </r>
    <phoneticPr fontId="1"/>
  </si>
  <si>
    <t>特定収入以外に充当、厚生費分 16,511円（総係費 厚生費）を特定収入として充当しました。</t>
    <phoneticPr fontId="1"/>
  </si>
  <si>
    <t>月島ジェイアクアサービス機器　株式会社</t>
    <rPh sb="0" eb="2">
      <t>ツキシマ</t>
    </rPh>
    <rPh sb="12" eb="14">
      <t>キキ</t>
    </rPh>
    <rPh sb="15" eb="17">
      <t>カブシキ</t>
    </rPh>
    <rPh sb="17" eb="19">
      <t>カイシャ</t>
    </rPh>
    <phoneticPr fontId="10"/>
  </si>
  <si>
    <t>※税抜き</t>
    <rPh sb="1" eb="3">
      <t>ゼイヌ</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</si>
</sst>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quot;△ &quot;#,##0"/>
    <numFmt numFmtId="177" formatCode="#,##0_ ;[Red]\-#,##0\ "/>
    <numFmt numFmtId="178" formatCode="#,##0_);[Red]\(#,##0\)"/>
    <numFmt numFmtId="179" formatCode="#,##0.0%;&quot;△ &quot;#,##0.0%"/>
    <numFmt numFmtId="180" formatCode="#,##0.0_);[Red]\(#,##0.0\)"/>
    <numFmt numFmtId="181" formatCode="#,##0.0;&quot;△ &quot;#,##0.0"/>
    <numFmt numFmtId="182" formatCode="#,##0.00_ ;[Red]\-#,##0.00\ "/>
    <numFmt numFmtId="183" formatCode="[$-411]ge\.m\.d;@"/>
    <numFmt numFmtId="184" formatCode="[$-411]ggge&quot;年&quot;m&quot;月&quot;d&quot;日&quot;;@"/>
    <numFmt numFmtId="185" formatCode="&quot;令和元年&quot;m&quot;月&quot;d&quot;日&quot;;@"/>
    <numFmt numFmtId="186" formatCode="&quot;令和元年&quot;m&quot;月&quot;d&quot;日&quot;"/>
  </numFmts>
  <fonts count="21">
    <font>
      <sz val="11"/>
      <color theme="1"/>
      <name val="ＭＳ Ｐゴシック"/>
      <family val="2"/>
      <charset val="128"/>
      <scheme val="minor"/>
    </font>
    <font>
      <sz val="6"/>
      <name val="ＭＳ Ｐゴシック"/>
      <family val="2"/>
      <charset val="128"/>
      <scheme val="minor"/>
    </font>
    <font>
      <sz val="11"/>
      <name val="ＭＳ ゴシック"/>
      <family val="3"/>
      <charset val="128"/>
    </font>
    <font>
      <sz val="6"/>
      <name val="ＭＳ ゴシック"/>
      <family val="3"/>
      <charset val="128"/>
    </font>
    <font>
      <b/>
      <sz val="16"/>
      <name val="ＭＳ 明朝"/>
      <family val="1"/>
      <charset val="128"/>
    </font>
    <font>
      <sz val="6"/>
      <name val="ＭＳ Ｐゴシック"/>
      <family val="3"/>
      <charset val="128"/>
    </font>
    <font>
      <sz val="11"/>
      <name val="ＭＳ 明朝"/>
      <family val="1"/>
      <charset val="128"/>
    </font>
    <font>
      <b/>
      <sz val="11"/>
      <name val="ＭＳ 明朝"/>
      <family val="1"/>
      <charset val="128"/>
    </font>
    <font>
      <sz val="11"/>
      <color rgb="FFFF0000"/>
      <name val="ＭＳ 明朝"/>
      <family val="1"/>
      <charset val="128"/>
    </font>
    <font>
      <sz val="11"/>
      <color theme="1"/>
      <name val="ＭＳ 明朝"/>
      <family val="1"/>
      <charset val="128"/>
    </font>
    <font>
      <sz val="10"/>
      <name val="ＭＳ 明朝"/>
      <family val="1"/>
      <charset val="128"/>
    </font>
    <font>
      <sz val="9"/>
      <name val="ＭＳ 明朝"/>
      <family val="1"/>
      <charset val="128"/>
    </font>
    <font>
      <b/>
      <sz val="24"/>
      <name val="ＭＳ 明朝"/>
      <family val="1"/>
      <charset val="128"/>
    </font>
    <font>
      <sz val="6"/>
      <name val="ＭＳ Ｐゴシック"/>
      <family val="2"/>
      <charset val="128"/>
    </font>
    <font>
      <sz val="11"/>
      <color theme="1"/>
      <name val="ＭＳ Ｐゴシック"/>
      <family val="2"/>
      <charset val="128"/>
      <scheme val="minor"/>
    </font>
    <font>
      <sz val="20"/>
      <color theme="1"/>
      <name val="ＭＳ 明朝"/>
      <family val="1"/>
      <charset val="128"/>
    </font>
    <font>
      <b/>
      <sz val="16"/>
      <color theme="1"/>
      <name val="ＭＳ 明朝"/>
      <family val="1"/>
      <charset val="128"/>
    </font>
    <font>
      <sz val="11"/>
      <color rgb="FFFFFF00"/>
      <name val="ＭＳ 明朝"/>
      <family val="1"/>
      <charset val="128"/>
    </font>
    <font>
      <b/>
      <sz val="9"/>
      <color indexed="81"/>
      <name val="MS P ゴシック"/>
      <family val="3"/>
      <charset val="128"/>
    </font>
    <font>
      <sz val="9"/>
      <color theme="1"/>
      <name val="ＭＳ 明朝"/>
      <family val="1"/>
      <charset val="128"/>
    </font>
    <font>
      <sz val="9"/>
      <color rgb="FFFF0000"/>
      <name val="ＭＳ 明朝"/>
      <family val="1"/>
      <charset val="128"/>
    </font>
  </fonts>
  <fills count="4">
    <fill>
      <patternFill patternType="none"/>
    </fill>
    <fill>
      <patternFill patternType="gray125"/>
    </fill>
    <fill>
      <patternFill patternType="solid">
        <fgColor rgb="FFFFFF99"/>
        <bgColor indexed="64"/>
      </patternFill>
    </fill>
    <fill>
      <patternFill patternType="solid">
        <fgColor rgb="FFFFFF00"/>
        <bgColor indexed="64"/>
      </patternFill>
    </fill>
  </fills>
  <borders count="17">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indexed="64"/>
      </left>
      <right style="thin">
        <color indexed="64"/>
      </right>
      <top style="thin">
        <color indexed="64"/>
      </top>
      <bottom/>
      <diagonal/>
    </border>
  </borders>
  <cellStyleXfs count="6">
    <xf numFmtId="0" fontId="0" fillId="0" borderId="0">
      <alignment vertical="center"/>
    </xf>
    <xf numFmtId="0" fontId="2" fillId="0" borderId="0"/>
    <xf numFmtId="38" fontId="2" fillId="0" borderId="0" applyFont="0" applyFill="0" applyBorder="0" applyAlignment="0" applyProtection="0"/>
    <xf numFmtId="9" fontId="2" fillId="0" borderId="0" applyFont="0" applyFill="0" applyBorder="0" applyAlignment="0" applyProtection="0"/>
    <xf numFmtId="0" fontId="2" fillId="0" borderId="0"/>
    <xf numFmtId="38" fontId="14" fillId="0" borderId="0" applyFont="0" applyFill="0" applyBorder="0" applyAlignment="0" applyProtection="0">
      <alignment vertical="center"/>
    </xf>
  </cellStyleXfs>
  <cellXfs count="1203">
    <xf numFmtId="0" fontId="0" fillId="0" borderId="0" xfId="0">
      <alignment vertical="center"/>
    </xf>
    <xf numFmtId="176" fontId="6" fillId="0" borderId="0" xfId="2" applyNumberFormat="1" applyFont="1" applyFill="1" applyAlignment="1">
      <alignment vertical="center"/>
    </xf>
    <xf numFmtId="176" fontId="6" fillId="0" borderId="0" xfId="2" applyNumberFormat="1" applyFont="1" applyFill="1" applyBorder="1" applyAlignment="1">
      <alignment vertical="center"/>
    </xf>
    <xf numFmtId="176" fontId="7" fillId="0" borderId="0" xfId="2" applyNumberFormat="1" applyFont="1" applyFill="1" applyAlignment="1">
      <alignment horizontal="center" vertical="center"/>
    </xf>
    <xf numFmtId="0" fontId="6" fillId="0" borderId="0" xfId="1" applyFont="1" applyFill="1" applyAlignment="1">
      <alignment vertical="center"/>
    </xf>
    <xf numFmtId="0" fontId="6" fillId="0" borderId="0" xfId="1" applyFont="1" applyFill="1" applyBorder="1" applyAlignment="1">
      <alignment vertical="center"/>
    </xf>
    <xf numFmtId="0" fontId="6" fillId="0" borderId="0" xfId="1" applyFont="1" applyFill="1" applyBorder="1" applyAlignment="1">
      <alignment horizontal="left" vertical="center" wrapText="1"/>
    </xf>
    <xf numFmtId="38" fontId="6" fillId="0" borderId="0" xfId="2" applyFont="1" applyFill="1" applyBorder="1" applyAlignment="1">
      <alignment vertical="center"/>
    </xf>
    <xf numFmtId="57" fontId="6" fillId="0" borderId="0" xfId="1" applyNumberFormat="1" applyFont="1" applyFill="1" applyBorder="1" applyAlignment="1">
      <alignment horizontal="center" vertical="center" shrinkToFit="1"/>
    </xf>
    <xf numFmtId="0" fontId="6" fillId="0" borderId="0" xfId="1" applyFont="1" applyFill="1" applyBorder="1" applyAlignment="1">
      <alignment horizontal="center" vertical="center" wrapText="1"/>
    </xf>
    <xf numFmtId="0" fontId="6" fillId="0" borderId="0" xfId="1" applyFont="1" applyFill="1" applyAlignment="1">
      <alignment horizontal="right" vertical="center"/>
    </xf>
    <xf numFmtId="0" fontId="6" fillId="0" borderId="0" xfId="1" applyFont="1" applyFill="1" applyBorder="1" applyAlignment="1">
      <alignment horizontal="left" vertical="center"/>
    </xf>
    <xf numFmtId="176" fontId="7" fillId="0" borderId="0" xfId="2" applyNumberFormat="1" applyFont="1" applyFill="1" applyAlignment="1">
      <alignment vertical="center"/>
    </xf>
    <xf numFmtId="176" fontId="6" fillId="0" borderId="0" xfId="2" applyNumberFormat="1" applyFont="1" applyFill="1" applyAlignment="1">
      <alignment horizontal="left" vertical="center"/>
    </xf>
    <xf numFmtId="178" fontId="9" fillId="0" borderId="0" xfId="0" applyNumberFormat="1" applyFont="1" applyBorder="1" applyAlignment="1">
      <alignment vertical="center"/>
    </xf>
    <xf numFmtId="0" fontId="9" fillId="0" borderId="0" xfId="0" applyFont="1" applyBorder="1" applyAlignment="1">
      <alignment horizontal="left" vertical="center"/>
    </xf>
    <xf numFmtId="176" fontId="7" fillId="0" borderId="0" xfId="2" applyNumberFormat="1" applyFont="1" applyFill="1" applyBorder="1" applyAlignment="1">
      <alignment horizontal="center" vertical="center"/>
    </xf>
    <xf numFmtId="178" fontId="9" fillId="0" borderId="3" xfId="0" applyNumberFormat="1" applyFont="1" applyBorder="1" applyAlignment="1">
      <alignment vertical="center"/>
    </xf>
    <xf numFmtId="176" fontId="7" fillId="0" borderId="3" xfId="2" applyNumberFormat="1" applyFont="1" applyFill="1" applyBorder="1" applyAlignment="1">
      <alignment horizontal="center" vertical="center"/>
    </xf>
    <xf numFmtId="176" fontId="6" fillId="3" borderId="0" xfId="2" applyNumberFormat="1" applyFont="1" applyFill="1" applyAlignment="1">
      <alignment vertical="center"/>
    </xf>
    <xf numFmtId="0" fontId="6" fillId="0" borderId="1" xfId="1" applyFont="1" applyFill="1" applyBorder="1" applyAlignment="1">
      <alignment vertical="center"/>
    </xf>
    <xf numFmtId="176" fontId="6" fillId="0" borderId="0" xfId="2" applyNumberFormat="1" applyFont="1" applyFill="1" applyAlignment="1">
      <alignment horizontal="center" vertical="center"/>
    </xf>
    <xf numFmtId="0" fontId="9" fillId="0" borderId="0" xfId="0" applyFont="1" applyBorder="1" applyAlignment="1">
      <alignment vertical="center"/>
    </xf>
    <xf numFmtId="0" fontId="6" fillId="0" borderId="0" xfId="1" applyFont="1" applyFill="1"/>
    <xf numFmtId="0" fontId="6" fillId="0" borderId="0" xfId="1" applyFont="1" applyFill="1" applyAlignment="1">
      <alignment horizontal="center"/>
    </xf>
    <xf numFmtId="0" fontId="6" fillId="0" borderId="0" xfId="1" applyFont="1" applyFill="1" applyAlignment="1">
      <alignment horizontal="left"/>
    </xf>
    <xf numFmtId="176" fontId="6" fillId="0" borderId="12" xfId="2" applyNumberFormat="1" applyFont="1" applyFill="1" applyBorder="1" applyAlignment="1">
      <alignment vertical="center"/>
    </xf>
    <xf numFmtId="176" fontId="6" fillId="0" borderId="8" xfId="2" applyNumberFormat="1" applyFont="1" applyFill="1" applyBorder="1" applyAlignment="1">
      <alignment vertical="center"/>
    </xf>
    <xf numFmtId="176" fontId="6" fillId="0" borderId="4" xfId="2" applyNumberFormat="1" applyFont="1" applyFill="1" applyBorder="1" applyAlignment="1">
      <alignment vertical="center"/>
    </xf>
    <xf numFmtId="178" fontId="6" fillId="0" borderId="11" xfId="1" applyNumberFormat="1" applyFont="1" applyFill="1" applyBorder="1" applyAlignment="1">
      <alignment horizontal="center" vertical="center"/>
    </xf>
    <xf numFmtId="178" fontId="6" fillId="0" borderId="4" xfId="1" applyNumberFormat="1" applyFont="1" applyFill="1" applyBorder="1" applyAlignment="1">
      <alignment horizontal="right" vertical="center"/>
    </xf>
    <xf numFmtId="178" fontId="6" fillId="0" borderId="12" xfId="1" applyNumberFormat="1" applyFont="1" applyFill="1" applyBorder="1" applyAlignment="1">
      <alignment horizontal="right" vertical="center"/>
    </xf>
    <xf numFmtId="0" fontId="6" fillId="0" borderId="9" xfId="1" applyFont="1" applyFill="1" applyBorder="1" applyAlignment="1">
      <alignment vertical="center"/>
    </xf>
    <xf numFmtId="178" fontId="6" fillId="0" borderId="9" xfId="1" applyNumberFormat="1" applyFont="1" applyFill="1" applyBorder="1" applyAlignment="1">
      <alignment horizontal="right" vertical="center"/>
    </xf>
    <xf numFmtId="178" fontId="6" fillId="0" borderId="8" xfId="1" applyNumberFormat="1" applyFont="1" applyFill="1" applyBorder="1" applyAlignment="1">
      <alignment horizontal="right" vertical="center"/>
    </xf>
    <xf numFmtId="0" fontId="6" fillId="0" borderId="6" xfId="1" applyFont="1" applyFill="1" applyBorder="1" applyAlignment="1">
      <alignment horizontal="distributed" vertical="center"/>
    </xf>
    <xf numFmtId="178" fontId="6" fillId="0" borderId="11" xfId="1" applyNumberFormat="1" applyFont="1" applyFill="1" applyBorder="1" applyAlignment="1">
      <alignment vertical="center"/>
    </xf>
    <xf numFmtId="178" fontId="6" fillId="0" borderId="0" xfId="1" applyNumberFormat="1" applyFont="1" applyFill="1" applyBorder="1" applyAlignment="1">
      <alignment vertical="center"/>
    </xf>
    <xf numFmtId="0" fontId="6" fillId="0" borderId="7" xfId="1" applyFont="1" applyFill="1" applyBorder="1" applyAlignment="1">
      <alignment horizontal="distributed" vertical="center"/>
    </xf>
    <xf numFmtId="178" fontId="6" fillId="0" borderId="12" xfId="1" applyNumberFormat="1" applyFont="1" applyFill="1" applyBorder="1" applyAlignment="1">
      <alignment vertical="center"/>
    </xf>
    <xf numFmtId="178" fontId="6" fillId="0" borderId="0" xfId="2" applyNumberFormat="1" applyFont="1" applyFill="1" applyAlignment="1">
      <alignment vertical="center"/>
    </xf>
    <xf numFmtId="176" fontId="6" fillId="0" borderId="13" xfId="2" applyNumberFormat="1" applyFont="1" applyFill="1" applyBorder="1" applyAlignment="1">
      <alignment vertical="center"/>
    </xf>
    <xf numFmtId="178" fontId="6" fillId="0" borderId="13" xfId="2" applyNumberFormat="1" applyFont="1" applyFill="1" applyBorder="1" applyAlignment="1">
      <alignment vertical="center"/>
    </xf>
    <xf numFmtId="0" fontId="8" fillId="0" borderId="0" xfId="1" applyFont="1" applyFill="1" applyAlignment="1">
      <alignment vertical="center"/>
    </xf>
    <xf numFmtId="178" fontId="8" fillId="0" borderId="11" xfId="1" applyNumberFormat="1" applyFont="1" applyFill="1" applyBorder="1" applyAlignment="1">
      <alignment horizontal="center" vertical="center"/>
    </xf>
    <xf numFmtId="178" fontId="8" fillId="0" borderId="12" xfId="1" applyNumberFormat="1" applyFont="1" applyFill="1" applyBorder="1" applyAlignment="1">
      <alignment horizontal="right" vertical="center"/>
    </xf>
    <xf numFmtId="0" fontId="8" fillId="0" borderId="12" xfId="1" applyFont="1" applyFill="1" applyBorder="1" applyAlignment="1">
      <alignment horizontal="right" vertical="center" indent="1"/>
    </xf>
    <xf numFmtId="0" fontId="8" fillId="0" borderId="0" xfId="1" applyFont="1" applyFill="1" applyBorder="1" applyAlignment="1">
      <alignment vertical="center"/>
    </xf>
    <xf numFmtId="178" fontId="8" fillId="0" borderId="9" xfId="1" applyNumberFormat="1" applyFont="1" applyFill="1" applyBorder="1" applyAlignment="1">
      <alignment horizontal="right" vertical="center"/>
    </xf>
    <xf numFmtId="0" fontId="8" fillId="0" borderId="9" xfId="1" applyFont="1" applyFill="1" applyBorder="1" applyAlignment="1">
      <alignment horizontal="right" vertical="center" indent="1"/>
    </xf>
    <xf numFmtId="178" fontId="6" fillId="0" borderId="0" xfId="2" applyNumberFormat="1" applyFont="1" applyFill="1" applyBorder="1" applyAlignment="1" applyProtection="1">
      <alignment horizontal="right" vertical="center"/>
      <protection locked="0"/>
    </xf>
    <xf numFmtId="178" fontId="6" fillId="0" borderId="0" xfId="1" applyNumberFormat="1" applyFont="1" applyFill="1" applyBorder="1" applyAlignment="1">
      <alignment horizontal="right" vertical="center"/>
    </xf>
    <xf numFmtId="181" fontId="6" fillId="0" borderId="0" xfId="1" applyNumberFormat="1" applyFont="1" applyFill="1" applyBorder="1" applyAlignment="1">
      <alignment horizontal="right" vertical="center"/>
    </xf>
    <xf numFmtId="38" fontId="6" fillId="0" borderId="12" xfId="2" applyFont="1" applyFill="1" applyBorder="1" applyAlignment="1" applyProtection="1">
      <alignment vertical="center"/>
      <protection locked="0"/>
    </xf>
    <xf numFmtId="38" fontId="8" fillId="0" borderId="12" xfId="2" applyFont="1" applyFill="1" applyBorder="1" applyAlignment="1" applyProtection="1">
      <alignment vertical="center"/>
      <protection locked="0"/>
    </xf>
    <xf numFmtId="0" fontId="8" fillId="0" borderId="11" xfId="1" applyFont="1" applyFill="1" applyBorder="1" applyAlignment="1">
      <alignment horizontal="right" vertical="center" indent="1"/>
    </xf>
    <xf numFmtId="179" fontId="6" fillId="0" borderId="0" xfId="3" applyNumberFormat="1" applyFont="1" applyFill="1" applyBorder="1" applyAlignment="1">
      <alignment horizontal="right" vertical="center"/>
    </xf>
    <xf numFmtId="176" fontId="6" fillId="0" borderId="12" xfId="1" applyNumberFormat="1" applyFont="1" applyFill="1" applyBorder="1" applyAlignment="1">
      <alignment vertical="center"/>
    </xf>
    <xf numFmtId="38" fontId="6" fillId="0" borderId="0" xfId="2" applyFont="1" applyFill="1" applyAlignment="1">
      <alignment vertical="center"/>
    </xf>
    <xf numFmtId="0" fontId="9" fillId="0" borderId="0" xfId="0" applyFont="1" applyFill="1" applyBorder="1" applyAlignment="1">
      <alignment horizontal="left" vertical="center"/>
    </xf>
    <xf numFmtId="176" fontId="6" fillId="0" borderId="0" xfId="2" applyNumberFormat="1" applyFont="1" applyFill="1" applyBorder="1" applyAlignment="1">
      <alignment horizontal="left" vertical="center"/>
    </xf>
    <xf numFmtId="0" fontId="9" fillId="0" borderId="0" xfId="0" applyFont="1" applyFill="1" applyBorder="1" applyAlignment="1">
      <alignment horizontal="center" vertical="center"/>
    </xf>
    <xf numFmtId="38" fontId="6" fillId="0" borderId="0" xfId="1" applyNumberFormat="1" applyFont="1" applyFill="1" applyAlignment="1">
      <alignment vertical="center"/>
    </xf>
    <xf numFmtId="176" fontId="6" fillId="0" borderId="5" xfId="2" applyNumberFormat="1" applyFont="1" applyFill="1" applyBorder="1" applyAlignment="1">
      <alignment vertical="center"/>
    </xf>
    <xf numFmtId="183" fontId="6" fillId="0" borderId="0" xfId="2" applyNumberFormat="1" applyFont="1" applyFill="1" applyBorder="1" applyAlignment="1">
      <alignment horizontal="center" vertical="center"/>
    </xf>
    <xf numFmtId="10" fontId="6" fillId="0" borderId="0" xfId="3" applyNumberFormat="1" applyFont="1" applyFill="1" applyBorder="1" applyAlignment="1">
      <alignment horizontal="center" vertical="center"/>
    </xf>
    <xf numFmtId="183" fontId="6" fillId="0" borderId="0" xfId="4" applyNumberFormat="1" applyFont="1" applyFill="1" applyBorder="1" applyAlignment="1">
      <alignment horizontal="center" vertical="center"/>
    </xf>
    <xf numFmtId="0" fontId="6" fillId="0" borderId="0" xfId="4" applyFont="1" applyFill="1" applyBorder="1" applyAlignment="1">
      <alignment vertical="center"/>
    </xf>
    <xf numFmtId="176" fontId="6" fillId="0" borderId="0" xfId="2" applyNumberFormat="1" applyFont="1" applyFill="1" applyBorder="1" applyAlignment="1">
      <alignment horizontal="right" vertical="center"/>
    </xf>
    <xf numFmtId="178" fontId="6" fillId="0" borderId="0" xfId="2" applyNumberFormat="1" applyFont="1" applyFill="1" applyAlignment="1">
      <alignment vertical="center"/>
    </xf>
    <xf numFmtId="0" fontId="6" fillId="0" borderId="0" xfId="0" applyFont="1">
      <alignment vertical="center"/>
    </xf>
    <xf numFmtId="0" fontId="9" fillId="0" borderId="0" xfId="0" applyFont="1">
      <alignment vertical="center"/>
    </xf>
    <xf numFmtId="0" fontId="9" fillId="0" borderId="0" xfId="0" applyFont="1" applyFill="1" applyBorder="1" applyAlignment="1">
      <alignment horizontal="left" vertical="center"/>
    </xf>
    <xf numFmtId="0" fontId="9" fillId="0" borderId="0" xfId="0" applyFont="1" applyFill="1" applyBorder="1" applyAlignment="1">
      <alignment horizontal="left" vertical="center" indent="1"/>
    </xf>
    <xf numFmtId="38" fontId="17" fillId="0" borderId="5" xfId="5" applyFont="1" applyFill="1" applyBorder="1" applyAlignment="1">
      <alignmen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0" fontId="9" fillId="0" borderId="0" xfId="0" applyFont="1" applyFill="1" applyBorder="1" applyAlignment="1">
      <alignment horizontal="left" vertical="center" wrapText="1"/>
    </xf>
    <xf numFmtId="0" fontId="6" fillId="0" borderId="0" xfId="1" applyFont="1" applyFill="1" applyAlignment="1">
      <alignment horizontal="distributed" vertical="center"/>
    </xf>
    <xf numFmtId="0" fontId="6" fillId="0" borderId="1" xfId="1" applyFont="1" applyFill="1" applyBorder="1" applyAlignment="1">
      <alignment horizontal="center"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11" xfId="1" applyFont="1" applyFill="1" applyBorder="1" applyAlignment="1">
      <alignment horizontal="center"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0" fontId="6" fillId="0" borderId="10" xfId="1" applyFont="1" applyFill="1" applyBorder="1" applyAlignment="1">
      <alignment horizontal="distributed" vertical="center"/>
    </xf>
    <xf numFmtId="0" fontId="6" fillId="0" borderId="11" xfId="1" applyFont="1" applyFill="1" applyBorder="1" applyAlignment="1">
      <alignment horizontal="distributed" vertical="center"/>
    </xf>
    <xf numFmtId="176" fontId="6" fillId="0" borderId="0" xfId="2" applyNumberFormat="1" applyFont="1" applyFill="1" applyBorder="1" applyAlignment="1">
      <alignment horizontal="center"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38" fontId="6" fillId="0" borderId="12" xfId="2" applyFont="1" applyFill="1" applyBorder="1" applyAlignment="1">
      <alignment vertical="center"/>
    </xf>
    <xf numFmtId="38" fontId="6" fillId="0" borderId="0" xfId="2" applyFont="1" applyFill="1" applyBorder="1" applyAlignment="1">
      <alignment horizontal="center" vertical="center"/>
    </xf>
    <xf numFmtId="0" fontId="6" fillId="0" borderId="0" xfId="0" applyFont="1" applyFill="1">
      <alignment vertical="center"/>
    </xf>
    <xf numFmtId="0" fontId="9" fillId="0" borderId="0" xfId="0" applyFont="1" applyFill="1">
      <alignment vertical="center"/>
    </xf>
    <xf numFmtId="0" fontId="15" fillId="0" borderId="0" xfId="0" applyFont="1" applyFill="1" applyAlignment="1">
      <alignment vertical="center"/>
    </xf>
    <xf numFmtId="0" fontId="9" fillId="0" borderId="0" xfId="0" applyFont="1" applyFill="1" applyAlignment="1">
      <alignment vertical="center"/>
    </xf>
    <xf numFmtId="0" fontId="9" fillId="0" borderId="0" xfId="0" applyFont="1" applyFill="1" applyAlignment="1">
      <alignment horizontal="righ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178" fontId="6" fillId="0" borderId="10" xfId="2" applyNumberFormat="1" applyFont="1" applyFill="1" applyBorder="1" applyAlignment="1" applyProtection="1">
      <alignment horizontal="right" vertical="center"/>
      <protection locked="0"/>
    </xf>
    <xf numFmtId="178" fontId="6" fillId="0" borderId="11" xfId="2" applyNumberFormat="1" applyFont="1" applyFill="1" applyBorder="1" applyAlignment="1" applyProtection="1">
      <alignment horizontal="right" vertical="center"/>
      <protection locked="0"/>
    </xf>
    <xf numFmtId="0" fontId="6" fillId="0" borderId="0" xfId="1" applyFont="1" applyFill="1" applyAlignment="1">
      <alignmen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8" fillId="0" borderId="0" xfId="1" applyFont="1" applyFill="1" applyAlignment="1">
      <alignment horizontal="left" vertical="center"/>
    </xf>
    <xf numFmtId="0" fontId="8" fillId="0" borderId="0" xfId="1" applyFont="1" applyFill="1" applyAlignment="1">
      <alignment horizontal="left" vertical="center"/>
    </xf>
    <xf numFmtId="0" fontId="8" fillId="0" borderId="0" xfId="1" applyFont="1" applyFill="1" applyAlignment="1">
      <alignment vertical="center"/>
    </xf>
    <xf numFmtId="176" fontId="8" fillId="0" borderId="0" xfId="2" applyNumberFormat="1" applyFont="1" applyFill="1" applyAlignment="1">
      <alignment vertical="center"/>
    </xf>
    <xf numFmtId="0" fontId="8" fillId="0" borderId="0" xfId="1" applyFont="1" applyFill="1" applyAlignment="1">
      <alignment horizontal="left"/>
    </xf>
    <xf numFmtId="38" fontId="8" fillId="0" borderId="0" xfId="2" applyFont="1" applyFill="1" applyBorder="1" applyAlignment="1">
      <alignment vertical="center"/>
    </xf>
    <xf numFmtId="0" fontId="9" fillId="0" borderId="0" xfId="1" applyFont="1" applyFill="1" applyBorder="1" applyAlignment="1">
      <alignment vertical="center"/>
    </xf>
    <xf numFmtId="0" fontId="9" fillId="0" borderId="0" xfId="1" applyFont="1" applyFill="1" applyAlignment="1">
      <alignment horizontal="left"/>
    </xf>
    <xf numFmtId="0" fontId="9" fillId="0" borderId="0" xfId="1" applyFont="1" applyFill="1" applyAlignment="1">
      <alignment horizontal="left" vertical="center"/>
    </xf>
    <xf numFmtId="0" fontId="9" fillId="0" borderId="0" xfId="1" applyFont="1" applyFill="1" applyAlignment="1">
      <alignment vertical="center"/>
    </xf>
    <xf numFmtId="38" fontId="8" fillId="0" borderId="0" xfId="2" applyFont="1" applyFill="1" applyAlignment="1">
      <alignment vertical="center"/>
    </xf>
    <xf numFmtId="176" fontId="9" fillId="0" borderId="0" xfId="2" applyNumberFormat="1" applyFont="1" applyFill="1" applyBorder="1" applyAlignment="1">
      <alignment horizontal="center" vertical="center"/>
    </xf>
    <xf numFmtId="38" fontId="9" fillId="0" borderId="0" xfId="2" applyFont="1" applyFill="1" applyBorder="1" applyAlignment="1" applyProtection="1">
      <alignment vertical="center"/>
      <protection locked="0"/>
    </xf>
    <xf numFmtId="176" fontId="9" fillId="0" borderId="0" xfId="1" applyNumberFormat="1" applyFont="1" applyFill="1" applyBorder="1" applyAlignment="1">
      <alignment vertical="center"/>
    </xf>
    <xf numFmtId="179" fontId="9" fillId="0" borderId="0" xfId="3" applyNumberFormat="1" applyFont="1" applyFill="1" applyBorder="1" applyAlignment="1">
      <alignment vertical="center"/>
    </xf>
    <xf numFmtId="38" fontId="9" fillId="0" borderId="0" xfId="2" applyFont="1" applyFill="1" applyAlignment="1">
      <alignment vertical="center"/>
    </xf>
    <xf numFmtId="38" fontId="9" fillId="0" borderId="0" xfId="2" applyFont="1" applyFill="1" applyAlignment="1" applyProtection="1">
      <alignment vertical="center"/>
      <protection locked="0"/>
    </xf>
    <xf numFmtId="0" fontId="9" fillId="0" borderId="0" xfId="1" applyFont="1" applyFill="1" applyAlignment="1">
      <alignment horizontal="left" vertical="center" indent="1"/>
    </xf>
    <xf numFmtId="56" fontId="9" fillId="0" borderId="0" xfId="1" applyNumberFormat="1" applyFont="1" applyFill="1" applyAlignment="1">
      <alignment horizontal="left" vertical="center" indent="1"/>
    </xf>
    <xf numFmtId="38" fontId="9" fillId="0" borderId="0" xfId="2" applyFont="1" applyFill="1" applyAlignment="1">
      <alignment horizontal="left" vertical="center" indent="1"/>
    </xf>
    <xf numFmtId="56" fontId="9" fillId="0" borderId="0" xfId="1" applyNumberFormat="1" applyFont="1" applyFill="1" applyAlignment="1">
      <alignment vertical="center"/>
    </xf>
    <xf numFmtId="176" fontId="9" fillId="0" borderId="0" xfId="2" applyNumberFormat="1" applyFont="1" applyFill="1" applyAlignment="1">
      <alignment vertical="center"/>
    </xf>
    <xf numFmtId="176" fontId="9" fillId="0" borderId="0" xfId="2" applyNumberFormat="1" applyFont="1" applyFill="1" applyBorder="1" applyAlignment="1">
      <alignment vertical="center"/>
    </xf>
    <xf numFmtId="0" fontId="9" fillId="0" borderId="0" xfId="1" applyFont="1" applyFill="1" applyAlignment="1">
      <alignment horizontal="justify" vertical="center"/>
    </xf>
    <xf numFmtId="0" fontId="9" fillId="0" borderId="0" xfId="1" applyFont="1" applyFill="1" applyAlignment="1">
      <alignment horizontal="right" vertical="center"/>
    </xf>
    <xf numFmtId="176" fontId="9" fillId="0" borderId="0" xfId="2" applyNumberFormat="1" applyFont="1" applyFill="1" applyAlignment="1">
      <alignment horizontal="center" vertical="center"/>
    </xf>
    <xf numFmtId="38" fontId="9" fillId="0" borderId="5" xfId="5" applyFont="1" applyFill="1" applyBorder="1" applyAlignment="1">
      <alignment vertical="center"/>
    </xf>
    <xf numFmtId="176" fontId="9" fillId="0" borderId="1" xfId="2" applyNumberFormat="1" applyFont="1" applyFill="1" applyBorder="1" applyAlignment="1">
      <alignment horizontal="center" vertical="center"/>
    </xf>
    <xf numFmtId="0" fontId="9" fillId="0" borderId="0" xfId="1" applyFont="1" applyFill="1" applyBorder="1" applyAlignment="1">
      <alignment horizontal="left" vertical="center"/>
    </xf>
    <xf numFmtId="38" fontId="9" fillId="0" borderId="0" xfId="2" applyFont="1" applyFill="1" applyBorder="1" applyAlignment="1">
      <alignmen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38" fontId="6" fillId="0" borderId="0" xfId="2" applyFont="1" applyFill="1" applyBorder="1" applyAlignment="1">
      <alignment horizontal="center" vertical="center"/>
    </xf>
    <xf numFmtId="38" fontId="6" fillId="0" borderId="12" xfId="2" applyFont="1" applyFill="1" applyBorder="1" applyAlignment="1">
      <alignment vertical="center"/>
    </xf>
    <xf numFmtId="0" fontId="9"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11" xfId="2" applyNumberFormat="1" applyFont="1" applyFill="1" applyBorder="1" applyAlignment="1">
      <alignment vertical="center"/>
    </xf>
    <xf numFmtId="0" fontId="6" fillId="0" borderId="11" xfId="1" applyFont="1" applyFill="1" applyBorder="1" applyAlignment="1">
      <alignment horizontal="distributed" vertical="center"/>
    </xf>
    <xf numFmtId="0" fontId="6" fillId="0" borderId="1" xfId="1" applyFont="1" applyFill="1" applyBorder="1" applyAlignment="1">
      <alignment horizontal="center" vertical="center"/>
    </xf>
    <xf numFmtId="0" fontId="6" fillId="0" borderId="10" xfId="1" applyFont="1" applyFill="1" applyBorder="1" applyAlignment="1">
      <alignment horizontal="center" vertical="center"/>
    </xf>
    <xf numFmtId="0" fontId="6" fillId="0" borderId="12" xfId="1" applyFont="1" applyFill="1" applyBorder="1" applyAlignment="1">
      <alignment horizontal="center"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0" fontId="6" fillId="0" borderId="11" xfId="1" applyFont="1" applyFill="1" applyBorder="1" applyAlignment="1">
      <alignment horizontal="center" vertical="center"/>
    </xf>
    <xf numFmtId="176" fontId="6" fillId="0" borderId="0" xfId="1" applyNumberFormat="1" applyFont="1" applyFill="1" applyBorder="1" applyAlignment="1">
      <alignment horizontal="right"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176" fontId="6" fillId="0" borderId="0" xfId="2" applyNumberFormat="1" applyFont="1" applyFill="1" applyBorder="1" applyAlignment="1">
      <alignment horizontal="center" vertical="center"/>
    </xf>
    <xf numFmtId="176" fontId="6" fillId="0" borderId="1" xfId="2" applyNumberFormat="1" applyFont="1" applyFill="1" applyBorder="1" applyAlignment="1">
      <alignment vertical="center"/>
    </xf>
    <xf numFmtId="176" fontId="6" fillId="0" borderId="0" xfId="1" applyNumberFormat="1" applyFont="1" applyFill="1" applyBorder="1" applyAlignment="1">
      <alignmen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8" fillId="0" borderId="11" xfId="1" applyFont="1" applyFill="1" applyBorder="1" applyAlignment="1">
      <alignmen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176" fontId="9" fillId="0" borderId="1" xfId="2" applyNumberFormat="1" applyFont="1" applyFill="1" applyBorder="1" applyAlignment="1">
      <alignment horizontal="center" vertical="center"/>
    </xf>
    <xf numFmtId="176" fontId="9" fillId="0" borderId="0" xfId="2" applyNumberFormat="1" applyFont="1" applyFill="1" applyBorder="1" applyAlignment="1">
      <alignment horizontal="center" vertical="center"/>
    </xf>
    <xf numFmtId="38" fontId="9" fillId="0" borderId="0" xfId="2" applyFont="1" applyFill="1" applyAlignment="1" applyProtection="1">
      <alignment vertical="center"/>
      <protection locked="0"/>
    </xf>
    <xf numFmtId="178" fontId="6" fillId="0" borderId="0" xfId="2" applyNumberFormat="1" applyFont="1" applyFill="1" applyAlignment="1">
      <alignment horizontal="left" vertical="center"/>
    </xf>
    <xf numFmtId="0" fontId="9" fillId="0" borderId="2" xfId="0" applyFont="1" applyFill="1" applyBorder="1" applyAlignment="1">
      <alignment vertical="center"/>
    </xf>
    <xf numFmtId="0" fontId="9" fillId="0" borderId="3" xfId="0" applyFont="1" applyFill="1" applyBorder="1" applyAlignment="1">
      <alignment vertical="center"/>
    </xf>
    <xf numFmtId="0" fontId="9" fillId="0" borderId="4" xfId="0" applyFont="1" applyFill="1" applyBorder="1" applyAlignment="1">
      <alignment vertical="center"/>
    </xf>
    <xf numFmtId="0" fontId="9" fillId="0" borderId="6" xfId="0" applyFont="1" applyFill="1" applyBorder="1" applyAlignment="1">
      <alignment vertical="center"/>
    </xf>
    <xf numFmtId="0" fontId="9" fillId="0" borderId="0" xfId="0" applyFont="1" applyFill="1" applyBorder="1" applyAlignment="1">
      <alignment vertical="center"/>
    </xf>
    <xf numFmtId="0" fontId="9" fillId="0" borderId="9" xfId="0" applyFont="1" applyFill="1" applyBorder="1" applyAlignment="1">
      <alignment vertical="center"/>
    </xf>
    <xf numFmtId="0" fontId="9" fillId="0" borderId="7" xfId="0" applyFont="1" applyFill="1" applyBorder="1" applyAlignment="1">
      <alignment vertical="center"/>
    </xf>
    <xf numFmtId="0" fontId="9" fillId="0" borderId="1" xfId="0" applyFont="1" applyFill="1" applyBorder="1" applyAlignment="1">
      <alignment vertical="center"/>
    </xf>
    <xf numFmtId="0" fontId="9" fillId="0" borderId="8" xfId="0" applyFont="1" applyFill="1" applyBorder="1" applyAlignment="1">
      <alignment vertical="center"/>
    </xf>
    <xf numFmtId="38" fontId="6" fillId="0" borderId="0" xfId="2" applyFont="1" applyFill="1" applyBorder="1" applyAlignment="1">
      <alignment horizontal="center" vertical="center"/>
    </xf>
    <xf numFmtId="38" fontId="6" fillId="0" borderId="12" xfId="2" applyFont="1" applyFill="1" applyBorder="1" applyAlignment="1">
      <alignment vertical="center"/>
    </xf>
    <xf numFmtId="0" fontId="9" fillId="0" borderId="1" xfId="0" applyFont="1" applyBorder="1" applyAlignment="1">
      <alignment horizontal="left" vertical="center" wrapText="1"/>
    </xf>
    <xf numFmtId="176" fontId="6" fillId="0" borderId="0" xfId="2" applyNumberFormat="1" applyFont="1" applyFill="1" applyBorder="1" applyAlignment="1">
      <alignment horizontal="left"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176" fontId="6" fillId="0" borderId="0" xfId="2" applyNumberFormat="1" applyFont="1" applyFill="1" applyBorder="1" applyAlignment="1">
      <alignment horizontal="center" vertical="center"/>
    </xf>
    <xf numFmtId="176" fontId="6" fillId="0" borderId="1" xfId="2" applyNumberFormat="1" applyFont="1" applyFill="1" applyBorder="1" applyAlignment="1">
      <alignment horizontal="center" vertical="center"/>
    </xf>
    <xf numFmtId="178" fontId="6" fillId="0" borderId="0" xfId="2" applyNumberFormat="1" applyFont="1" applyFill="1" applyAlignment="1">
      <alignment horizontal="left" vertical="center"/>
    </xf>
    <xf numFmtId="0" fontId="6" fillId="0" borderId="0" xfId="1" applyFont="1"/>
    <xf numFmtId="0" fontId="6" fillId="0" borderId="0" xfId="1" applyFont="1" applyAlignment="1">
      <alignment horizontal="center"/>
    </xf>
    <xf numFmtId="0" fontId="15" fillId="0" borderId="0" xfId="0" applyFont="1">
      <alignment vertical="center"/>
    </xf>
    <xf numFmtId="0" fontId="9" fillId="0" borderId="0" xfId="0" applyFont="1" applyAlignment="1">
      <alignment horizontal="right" vertical="center"/>
    </xf>
    <xf numFmtId="0" fontId="6" fillId="0" borderId="0" xfId="1" applyFont="1" applyAlignment="1">
      <alignment horizontal="left" vertical="center"/>
    </xf>
    <xf numFmtId="0" fontId="6" fillId="0" borderId="0" xfId="1" applyFont="1" applyAlignment="1">
      <alignment horizontal="justify" vertical="center"/>
    </xf>
    <xf numFmtId="0" fontId="6" fillId="0" borderId="0" xfId="1" applyFont="1" applyAlignment="1">
      <alignment vertical="center"/>
    </xf>
    <xf numFmtId="0" fontId="6" fillId="0" borderId="0" xfId="1" applyFont="1" applyAlignment="1">
      <alignment horizontal="left"/>
    </xf>
    <xf numFmtId="0" fontId="6" fillId="0" borderId="0" xfId="1" applyFont="1" applyAlignment="1">
      <alignment horizontal="left" vertical="center" wrapText="1"/>
    </xf>
    <xf numFmtId="0" fontId="9" fillId="0" borderId="3" xfId="0" applyFont="1" applyBorder="1" applyAlignment="1">
      <alignment horizontal="left" vertical="center" wrapText="1"/>
    </xf>
    <xf numFmtId="0" fontId="9" fillId="0" borderId="0" xfId="0" applyFont="1" applyAlignment="1">
      <alignment horizontal="left" vertical="center" wrapText="1"/>
    </xf>
    <xf numFmtId="0" fontId="6" fillId="0" borderId="0" xfId="1" applyFont="1" applyAlignment="1">
      <alignment horizontal="center" vertical="center"/>
    </xf>
    <xf numFmtId="57" fontId="6" fillId="0" borderId="0" xfId="1" applyNumberFormat="1" applyFont="1" applyAlignment="1">
      <alignment horizontal="center" vertical="center" shrinkToFit="1"/>
    </xf>
    <xf numFmtId="0" fontId="6" fillId="0" borderId="0" xfId="1" applyFont="1" applyAlignment="1">
      <alignment horizontal="center" vertical="center" wrapText="1"/>
    </xf>
    <xf numFmtId="0" fontId="6" fillId="0" borderId="0" xfId="1" applyFont="1" applyAlignment="1">
      <alignment horizontal="right" vertical="center"/>
    </xf>
    <xf numFmtId="0" fontId="6" fillId="0" borderId="1" xfId="1" applyFont="1" applyBorder="1" applyAlignment="1">
      <alignment vertical="center"/>
    </xf>
    <xf numFmtId="0" fontId="6" fillId="0" borderId="10" xfId="1" applyFont="1" applyBorder="1" applyAlignment="1">
      <alignment horizontal="distributed" vertical="center"/>
    </xf>
    <xf numFmtId="0" fontId="6" fillId="0" borderId="11" xfId="1" applyFont="1" applyBorder="1" applyAlignment="1">
      <alignment horizontal="center" vertical="center"/>
    </xf>
    <xf numFmtId="178" fontId="6" fillId="0" borderId="11" xfId="1" applyNumberFormat="1" applyFont="1" applyBorder="1" applyAlignment="1">
      <alignment horizontal="center" vertical="center"/>
    </xf>
    <xf numFmtId="178" fontId="6" fillId="0" borderId="4" xfId="1" applyNumberFormat="1" applyFont="1" applyBorder="1" applyAlignment="1">
      <alignment horizontal="right" vertical="center"/>
    </xf>
    <xf numFmtId="0" fontId="6" fillId="0" borderId="12" xfId="1" applyFont="1" applyBorder="1" applyAlignment="1">
      <alignment vertical="center"/>
    </xf>
    <xf numFmtId="178" fontId="6" fillId="0" borderId="12" xfId="1" applyNumberFormat="1" applyFont="1" applyBorder="1" applyAlignment="1">
      <alignment horizontal="right" vertical="center"/>
    </xf>
    <xf numFmtId="0" fontId="6" fillId="0" borderId="9" xfId="1" applyFont="1" applyBorder="1" applyAlignment="1">
      <alignment vertical="center"/>
    </xf>
    <xf numFmtId="178" fontId="6" fillId="0" borderId="9" xfId="1" applyNumberFormat="1" applyFont="1" applyBorder="1" applyAlignment="1">
      <alignment horizontal="right" vertical="center"/>
    </xf>
    <xf numFmtId="0" fontId="6" fillId="0" borderId="11" xfId="1" applyFont="1" applyBorder="1" applyAlignment="1">
      <alignment horizontal="distributed" vertical="center"/>
    </xf>
    <xf numFmtId="178" fontId="6" fillId="0" borderId="8" xfId="1" applyNumberFormat="1" applyFont="1" applyBorder="1" applyAlignment="1">
      <alignment horizontal="right" vertical="center"/>
    </xf>
    <xf numFmtId="0" fontId="6" fillId="0" borderId="6" xfId="1" applyFont="1" applyBorder="1" applyAlignment="1">
      <alignment horizontal="distributed" vertical="center"/>
    </xf>
    <xf numFmtId="0" fontId="6" fillId="0" borderId="0" xfId="1" applyFont="1" applyAlignment="1">
      <alignment horizontal="distributed" vertical="center"/>
    </xf>
    <xf numFmtId="178" fontId="6" fillId="0" borderId="11" xfId="1" applyNumberFormat="1" applyFont="1" applyBorder="1" applyAlignment="1">
      <alignment vertical="center"/>
    </xf>
    <xf numFmtId="178" fontId="6" fillId="0" borderId="0" xfId="1" applyNumberFormat="1" applyFont="1" applyAlignment="1">
      <alignment vertical="center"/>
    </xf>
    <xf numFmtId="0" fontId="6" fillId="0" borderId="7" xfId="1" applyFont="1" applyBorder="1" applyAlignment="1">
      <alignment horizontal="distributed" vertical="center"/>
    </xf>
    <xf numFmtId="0" fontId="6" fillId="0" borderId="1" xfId="1" applyFont="1" applyBorder="1" applyAlignment="1">
      <alignment horizontal="center" vertical="center"/>
    </xf>
    <xf numFmtId="178" fontId="6" fillId="0" borderId="12" xfId="1" applyNumberFormat="1" applyFont="1" applyBorder="1" applyAlignment="1">
      <alignment vertical="center"/>
    </xf>
    <xf numFmtId="178" fontId="6" fillId="0" borderId="0" xfId="1" applyNumberFormat="1" applyFont="1" applyAlignment="1">
      <alignment horizontal="center" vertical="center"/>
    </xf>
    <xf numFmtId="0" fontId="8" fillId="0" borderId="0" xfId="1" applyFont="1" applyAlignment="1">
      <alignment vertical="center"/>
    </xf>
    <xf numFmtId="178" fontId="8" fillId="0" borderId="11" xfId="1" applyNumberFormat="1" applyFont="1" applyBorder="1" applyAlignment="1">
      <alignment horizontal="center" vertical="center"/>
    </xf>
    <xf numFmtId="178" fontId="8" fillId="0" borderId="12" xfId="1" applyNumberFormat="1" applyFont="1" applyBorder="1" applyAlignment="1">
      <alignment horizontal="right" vertical="center"/>
    </xf>
    <xf numFmtId="0" fontId="8" fillId="0" borderId="12" xfId="1" applyFont="1" applyBorder="1" applyAlignment="1">
      <alignment horizontal="right" vertical="center" indent="1"/>
    </xf>
    <xf numFmtId="178" fontId="8" fillId="0" borderId="9" xfId="1" applyNumberFormat="1" applyFont="1" applyBorder="1" applyAlignment="1">
      <alignment horizontal="right" vertical="center"/>
    </xf>
    <xf numFmtId="0" fontId="8" fillId="0" borderId="9" xfId="1" applyFont="1" applyBorder="1" applyAlignment="1">
      <alignment horizontal="right" vertical="center" indent="1"/>
    </xf>
    <xf numFmtId="176" fontId="6" fillId="0" borderId="0" xfId="1" applyNumberFormat="1" applyFont="1" applyAlignment="1">
      <alignment horizontal="right" vertical="center"/>
    </xf>
    <xf numFmtId="178" fontId="6" fillId="0" borderId="0" xfId="1" applyNumberFormat="1" applyFont="1" applyAlignment="1">
      <alignment horizontal="right" vertical="center"/>
    </xf>
    <xf numFmtId="181" fontId="6" fillId="0" borderId="0" xfId="1" applyNumberFormat="1" applyFont="1" applyAlignment="1">
      <alignment horizontal="right" vertical="center"/>
    </xf>
    <xf numFmtId="0" fontId="6" fillId="0" borderId="11" xfId="1" applyFont="1" applyBorder="1" applyAlignment="1">
      <alignment vertical="center"/>
    </xf>
    <xf numFmtId="0" fontId="8" fillId="0" borderId="11" xfId="1" applyFont="1" applyBorder="1" applyAlignment="1">
      <alignment vertical="center"/>
    </xf>
    <xf numFmtId="0" fontId="8" fillId="0" borderId="11" xfId="1" applyFont="1" applyBorder="1" applyAlignment="1">
      <alignment horizontal="right" vertical="center" indent="1"/>
    </xf>
    <xf numFmtId="176" fontId="6" fillId="0" borderId="0" xfId="1" applyNumberFormat="1" applyFont="1" applyAlignment="1">
      <alignment vertical="center"/>
    </xf>
    <xf numFmtId="176" fontId="6" fillId="0" borderId="12" xfId="1" applyNumberFormat="1" applyFont="1" applyBorder="1" applyAlignment="1">
      <alignment vertical="center"/>
    </xf>
    <xf numFmtId="38" fontId="6" fillId="0" borderId="0" xfId="2" applyFont="1" applyFill="1" applyBorder="1" applyAlignment="1" applyProtection="1">
      <alignment vertical="center"/>
      <protection locked="0"/>
    </xf>
    <xf numFmtId="179" fontId="6" fillId="0" borderId="0" xfId="3" applyNumberFormat="1" applyFont="1" applyFill="1" applyBorder="1" applyAlignment="1">
      <alignment vertical="center"/>
    </xf>
    <xf numFmtId="0" fontId="6" fillId="0" borderId="0" xfId="1" applyFont="1" applyAlignment="1">
      <alignment horizontal="left" vertical="center" indent="1"/>
    </xf>
    <xf numFmtId="56" fontId="6" fillId="0" borderId="0" xfId="1" applyNumberFormat="1" applyFont="1" applyAlignment="1">
      <alignment horizontal="left" vertical="center" indent="1"/>
    </xf>
    <xf numFmtId="38" fontId="6" fillId="0" borderId="0" xfId="2" applyFont="1" applyFill="1" applyAlignment="1">
      <alignment horizontal="left" vertical="center" indent="1"/>
    </xf>
    <xf numFmtId="56" fontId="6" fillId="0" borderId="0" xfId="1" applyNumberFormat="1" applyFont="1" applyAlignment="1">
      <alignment vertical="center"/>
    </xf>
    <xf numFmtId="0" fontId="9" fillId="0" borderId="0" xfId="0" applyFont="1" applyAlignment="1">
      <alignment horizontal="left" vertical="center"/>
    </xf>
    <xf numFmtId="178" fontId="9" fillId="0" borderId="3" xfId="0" applyNumberFormat="1" applyFont="1" applyBorder="1">
      <alignment vertical="center"/>
    </xf>
    <xf numFmtId="0" fontId="9" fillId="0" borderId="0" xfId="0" applyFont="1" applyAlignment="1">
      <alignment horizontal="left" vertical="center" indent="1"/>
    </xf>
    <xf numFmtId="178" fontId="9" fillId="0" borderId="0" xfId="0" applyNumberFormat="1" applyFont="1">
      <alignment vertical="center"/>
    </xf>
    <xf numFmtId="0" fontId="9" fillId="0" borderId="0" xfId="0" applyFont="1" applyAlignment="1">
      <alignment horizontal="center" vertical="center"/>
    </xf>
    <xf numFmtId="0" fontId="9" fillId="0" borderId="6" xfId="0" applyFont="1" applyBorder="1" applyAlignment="1">
      <alignment horizontal="left" vertical="center"/>
    </xf>
    <xf numFmtId="0" fontId="9" fillId="0" borderId="9" xfId="0" applyFont="1" applyBorder="1" applyAlignment="1">
      <alignment horizontal="left" vertical="center"/>
    </xf>
    <xf numFmtId="38" fontId="6" fillId="0" borderId="0" xfId="1" applyNumberFormat="1" applyFont="1" applyAlignment="1">
      <alignment vertical="center"/>
    </xf>
    <xf numFmtId="183" fontId="6" fillId="0" borderId="0" xfId="4" applyNumberFormat="1" applyFont="1" applyAlignment="1">
      <alignment horizontal="center" vertical="center"/>
    </xf>
    <xf numFmtId="0" fontId="6" fillId="0" borderId="0" xfId="4" applyFont="1" applyAlignment="1">
      <alignment vertical="center"/>
    </xf>
    <xf numFmtId="0" fontId="8" fillId="0" borderId="0" xfId="1" applyFont="1" applyFill="1" applyAlignment="1">
      <alignment horizontal="left" vertical="center"/>
    </xf>
    <xf numFmtId="0" fontId="6" fillId="0" borderId="0" xfId="1" applyFont="1" applyFill="1" applyAlignment="1">
      <alignment vertical="center"/>
    </xf>
    <xf numFmtId="0" fontId="6" fillId="0" borderId="0" xfId="1" applyFont="1" applyFill="1" applyBorder="1" applyAlignment="1">
      <alignment horizontal="left" vertical="center" wrapText="1"/>
    </xf>
    <xf numFmtId="0" fontId="6" fillId="0" borderId="0" xfId="1" applyFont="1" applyFill="1" applyAlignment="1">
      <alignment vertical="center"/>
    </xf>
    <xf numFmtId="0" fontId="6" fillId="0" borderId="0" xfId="1" applyFont="1" applyFill="1" applyAlignment="1">
      <alignmen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0" xfId="1" applyFont="1" applyFill="1" applyAlignment="1">
      <alignment horizontal="distributed" vertical="center"/>
    </xf>
    <xf numFmtId="0" fontId="6" fillId="0" borderId="0" xfId="1" applyFont="1" applyFill="1" applyAlignment="1">
      <alignment horizontal="left"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176" fontId="6" fillId="0" borderId="0" xfId="2" applyNumberFormat="1" applyFont="1" applyFill="1" applyBorder="1" applyAlignment="1">
      <alignment horizontal="center" vertical="center"/>
    </xf>
    <xf numFmtId="0" fontId="6" fillId="0" borderId="1" xfId="1" applyFont="1" applyFill="1" applyBorder="1" applyAlignment="1">
      <alignment horizontal="center"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11" xfId="1" applyFont="1" applyFill="1" applyBorder="1" applyAlignment="1">
      <alignment horizontal="distributed" vertical="center"/>
    </xf>
    <xf numFmtId="178" fontId="6" fillId="0" borderId="0" xfId="1" applyNumberFormat="1" applyFont="1" applyFill="1" applyBorder="1" applyAlignment="1">
      <alignment horizontal="center" vertical="center"/>
    </xf>
    <xf numFmtId="0" fontId="6" fillId="0" borderId="0" xfId="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176" fontId="9" fillId="0" borderId="1" xfId="2" applyNumberFormat="1" applyFont="1" applyFill="1" applyBorder="1" applyAlignment="1">
      <alignment horizontal="center" vertical="center"/>
    </xf>
    <xf numFmtId="0" fontId="8"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176" fontId="9" fillId="0" borderId="0" xfId="2" applyNumberFormat="1" applyFont="1" applyFill="1" applyBorder="1" applyAlignment="1">
      <alignment horizontal="center" vertical="center"/>
    </xf>
    <xf numFmtId="38" fontId="6" fillId="0" borderId="12" xfId="2" applyFont="1" applyFill="1" applyBorder="1" applyAlignment="1">
      <alignment vertical="center"/>
    </xf>
    <xf numFmtId="38" fontId="6" fillId="0" borderId="0" xfId="2" applyFont="1" applyFill="1" applyBorder="1" applyAlignment="1">
      <alignment horizontal="center" vertical="center"/>
    </xf>
    <xf numFmtId="0" fontId="9" fillId="0" borderId="0" xfId="1" applyFont="1" applyFill="1" applyAlignment="1">
      <alignment horizontal="left" vertical="center"/>
    </xf>
    <xf numFmtId="38" fontId="9" fillId="0" borderId="0" xfId="2" applyFont="1" applyFill="1" applyAlignment="1" applyProtection="1">
      <alignment vertical="center"/>
      <protection locked="0"/>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176" fontId="6" fillId="0" borderId="0" xfId="2" applyNumberFormat="1" applyFont="1" applyFill="1" applyBorder="1" applyAlignment="1">
      <alignment horizontal="right" vertical="center"/>
    </xf>
    <xf numFmtId="0" fontId="6" fillId="0" borderId="0" xfId="1" applyFont="1" applyFill="1" applyAlignment="1">
      <alignment vertical="center"/>
    </xf>
    <xf numFmtId="0" fontId="6" fillId="0" borderId="0" xfId="1" applyFont="1" applyFill="1" applyAlignment="1">
      <alignment horizontal="distributed"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1" xfId="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11" xfId="1" applyFont="1" applyFill="1" applyBorder="1" applyAlignment="1">
      <alignment horizontal="distributed"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176" fontId="9" fillId="0" borderId="1" xfId="2" applyNumberFormat="1" applyFont="1" applyFill="1" applyBorder="1" applyAlignment="1">
      <alignment horizontal="center"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0" fontId="8" fillId="0" borderId="0" xfId="1" applyFont="1" applyFill="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176" fontId="9" fillId="0" borderId="0" xfId="2" applyNumberFormat="1" applyFont="1" applyFill="1" applyBorder="1" applyAlignment="1">
      <alignment horizontal="center" vertical="center"/>
    </xf>
    <xf numFmtId="38" fontId="6" fillId="0" borderId="12" xfId="2" applyFont="1" applyFill="1" applyBorder="1" applyAlignment="1">
      <alignment vertical="center"/>
    </xf>
    <xf numFmtId="38" fontId="6" fillId="0" borderId="0" xfId="2" applyFont="1" applyFill="1" applyBorder="1" applyAlignment="1">
      <alignment horizontal="center" vertical="center"/>
    </xf>
    <xf numFmtId="0" fontId="9" fillId="0" borderId="0" xfId="1" applyFont="1" applyFill="1" applyAlignment="1">
      <alignment horizontal="left" vertical="center"/>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38" fontId="9" fillId="0" borderId="0" xfId="2" applyFont="1" applyFill="1" applyAlignment="1" applyProtection="1">
      <alignment vertical="center"/>
      <protection locked="0"/>
    </xf>
    <xf numFmtId="176" fontId="6" fillId="0" borderId="0" xfId="2" applyNumberFormat="1" applyFont="1" applyFill="1" applyBorder="1" applyAlignment="1">
      <alignment horizontal="right" vertical="center"/>
    </xf>
    <xf numFmtId="38" fontId="6" fillId="0" borderId="10" xfId="2" applyFont="1" applyFill="1" applyBorder="1" applyAlignment="1">
      <alignment horizontal="center" vertical="center"/>
    </xf>
    <xf numFmtId="38" fontId="6" fillId="0" borderId="11" xfId="2" applyFont="1" applyFill="1" applyBorder="1" applyAlignment="1">
      <alignment horizontal="center" vertical="center"/>
    </xf>
    <xf numFmtId="38" fontId="6" fillId="0" borderId="12" xfId="2" applyFont="1" applyFill="1" applyBorder="1" applyAlignment="1">
      <alignment horizontal="center" vertical="center"/>
    </xf>
    <xf numFmtId="0" fontId="6" fillId="0" borderId="0" xfId="1" applyFont="1" applyFill="1" applyAlignment="1">
      <alignment vertical="center"/>
    </xf>
    <xf numFmtId="0" fontId="8" fillId="0" borderId="0" xfId="1" applyFont="1" applyFill="1"/>
    <xf numFmtId="38" fontId="8" fillId="0" borderId="12" xfId="2" applyFont="1" applyFill="1" applyBorder="1" applyAlignment="1">
      <alignment vertical="center"/>
    </xf>
    <xf numFmtId="0" fontId="6" fillId="0" borderId="0" xfId="1" applyFont="1" applyFill="1" applyAlignment="1">
      <alignment horizontal="left" vertical="center"/>
    </xf>
    <xf numFmtId="0" fontId="6" fillId="0" borderId="0" xfId="1" applyFont="1" applyFill="1" applyAlignment="1">
      <alignment horizontal="distributed"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1" xfId="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11" xfId="1" applyFont="1" applyFill="1" applyBorder="1" applyAlignment="1">
      <alignment horizontal="distributed" vertical="center"/>
    </xf>
    <xf numFmtId="0" fontId="6" fillId="0" borderId="0" xfId="1" applyFont="1" applyFill="1" applyBorder="1" applyAlignment="1">
      <alignment horizontal="center" vertical="center"/>
    </xf>
    <xf numFmtId="178" fontId="6" fillId="0" borderId="0" xfId="1" applyNumberFormat="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176" fontId="9" fillId="0" borderId="1" xfId="2" applyNumberFormat="1" applyFont="1" applyFill="1" applyBorder="1" applyAlignment="1">
      <alignment horizontal="center" vertical="center"/>
    </xf>
    <xf numFmtId="0" fontId="8"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176" fontId="9" fillId="0" borderId="0" xfId="2" applyNumberFormat="1" applyFont="1" applyFill="1" applyBorder="1" applyAlignment="1">
      <alignment horizontal="center" vertical="center"/>
    </xf>
    <xf numFmtId="38" fontId="6" fillId="0" borderId="0" xfId="2" applyFont="1" applyFill="1" applyBorder="1" applyAlignment="1">
      <alignment horizontal="center" vertical="center"/>
    </xf>
    <xf numFmtId="38" fontId="6" fillId="0" borderId="10" xfId="2" applyFont="1" applyFill="1" applyBorder="1" applyAlignment="1">
      <alignment horizontal="center" vertical="center"/>
    </xf>
    <xf numFmtId="38" fontId="6" fillId="0" borderId="11" xfId="2" applyFont="1" applyFill="1" applyBorder="1" applyAlignment="1">
      <alignment horizontal="center" vertical="center"/>
    </xf>
    <xf numFmtId="38" fontId="6" fillId="0" borderId="12" xfId="2" applyFont="1" applyFill="1" applyBorder="1" applyAlignment="1">
      <alignment horizontal="center" vertical="center"/>
    </xf>
    <xf numFmtId="38" fontId="8" fillId="0" borderId="12" xfId="2" applyFont="1" applyFill="1" applyBorder="1" applyAlignment="1">
      <alignment vertical="center"/>
    </xf>
    <xf numFmtId="38" fontId="6" fillId="0" borderId="12" xfId="2" applyFont="1" applyFill="1" applyBorder="1" applyAlignment="1">
      <alignment vertical="center"/>
    </xf>
    <xf numFmtId="0" fontId="9" fillId="0" borderId="0" xfId="1" applyFont="1" applyFill="1" applyAlignment="1">
      <alignment horizontal="left" vertical="center"/>
    </xf>
    <xf numFmtId="38" fontId="9" fillId="0" borderId="0" xfId="2" applyFont="1" applyFill="1" applyAlignment="1" applyProtection="1">
      <alignment vertical="center"/>
      <protection locked="0"/>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176" fontId="6" fillId="0" borderId="0" xfId="2" applyNumberFormat="1" applyFont="1" applyFill="1" applyBorder="1" applyAlignment="1">
      <alignment horizontal="right" vertical="center"/>
    </xf>
    <xf numFmtId="0" fontId="6" fillId="0" borderId="0" xfId="1" applyFont="1" applyFill="1" applyAlignment="1">
      <alignment vertical="center"/>
    </xf>
    <xf numFmtId="0" fontId="6" fillId="0" borderId="0" xfId="1" applyFont="1" applyFill="1" applyAlignment="1">
      <alignmen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0" fontId="6" fillId="0" borderId="0" xfId="1" applyFont="1" applyFill="1" applyAlignment="1">
      <alignment vertical="center"/>
    </xf>
    <xf numFmtId="0" fontId="6"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0" xfId="2" applyNumberFormat="1" applyFont="1" applyFill="1" applyAlignment="1">
      <alignment horizontal="left" vertical="center"/>
    </xf>
    <xf numFmtId="0" fontId="6" fillId="0" borderId="0" xfId="1" applyFont="1" applyFill="1" applyAlignment="1">
      <alignment vertical="center"/>
    </xf>
    <xf numFmtId="0" fontId="6" fillId="0" borderId="0" xfId="1" applyFont="1" applyFill="1" applyAlignment="1">
      <alignment horizontal="distributed"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1" xfId="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11" xfId="2" applyNumberFormat="1" applyFont="1" applyFill="1" applyBorder="1" applyAlignment="1">
      <alignment vertical="center"/>
    </xf>
    <xf numFmtId="176" fontId="6" fillId="0" borderId="1" xfId="2" applyNumberFormat="1" applyFont="1" applyFill="1" applyBorder="1" applyAlignment="1">
      <alignment vertical="center"/>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11" xfId="1" applyFont="1" applyFill="1" applyBorder="1" applyAlignment="1">
      <alignment horizontal="distributed" vertical="center"/>
    </xf>
    <xf numFmtId="178" fontId="6" fillId="0" borderId="0" xfId="1" applyNumberFormat="1" applyFont="1" applyFill="1" applyBorder="1" applyAlignment="1">
      <alignment horizontal="center" vertical="center"/>
    </xf>
    <xf numFmtId="0" fontId="6" fillId="0" borderId="0" xfId="1" applyFont="1" applyFill="1" applyBorder="1" applyAlignment="1">
      <alignment horizontal="center" vertical="center"/>
    </xf>
    <xf numFmtId="178" fontId="6" fillId="0" borderId="0" xfId="2" applyNumberFormat="1" applyFont="1" applyFill="1" applyAlignment="1">
      <alignment horizontal="left" vertical="center"/>
    </xf>
    <xf numFmtId="176" fontId="6" fillId="0" borderId="0" xfId="1" applyNumberFormat="1" applyFont="1" applyFill="1" applyBorder="1" applyAlignment="1">
      <alignment horizontal="right" vertical="center"/>
    </xf>
    <xf numFmtId="176" fontId="6" fillId="0" borderId="0" xfId="1" applyNumberFormat="1" applyFont="1" applyFill="1" applyBorder="1" applyAlignment="1">
      <alignment vertical="center"/>
    </xf>
    <xf numFmtId="0" fontId="8" fillId="0" borderId="11" xfId="1" applyFont="1" applyFill="1" applyBorder="1" applyAlignment="1">
      <alignment vertical="center"/>
    </xf>
    <xf numFmtId="38" fontId="6" fillId="0" borderId="0" xfId="2" applyFont="1" applyFill="1" applyAlignment="1" applyProtection="1">
      <alignment vertical="center"/>
      <protection locked="0"/>
    </xf>
    <xf numFmtId="182" fontId="6" fillId="0" borderId="0" xfId="2" applyNumberFormat="1" applyFont="1" applyFill="1" applyAlignment="1" applyProtection="1">
      <alignment horizontal="right" vertical="center"/>
      <protection locked="0"/>
    </xf>
    <xf numFmtId="176" fontId="9" fillId="0" borderId="1" xfId="2" applyNumberFormat="1" applyFont="1" applyFill="1" applyBorder="1" applyAlignment="1">
      <alignment horizontal="center" vertical="center"/>
    </xf>
    <xf numFmtId="0" fontId="8" fillId="0" borderId="0" xfId="1" applyFont="1" applyFill="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0"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3" xfId="0" applyFont="1" applyFill="1" applyBorder="1" applyAlignment="1">
      <alignment horizontal="left" vertical="center" wrapText="1"/>
    </xf>
    <xf numFmtId="176" fontId="9" fillId="0" borderId="0" xfId="2" applyNumberFormat="1" applyFont="1" applyFill="1" applyBorder="1" applyAlignment="1">
      <alignment horizontal="center" vertical="center"/>
    </xf>
    <xf numFmtId="38" fontId="6" fillId="0" borderId="12" xfId="2" applyFont="1" applyFill="1" applyBorder="1" applyAlignment="1">
      <alignment vertical="center"/>
    </xf>
    <xf numFmtId="38" fontId="6" fillId="0" borderId="10" xfId="2" applyFont="1" applyFill="1" applyBorder="1" applyAlignment="1">
      <alignment horizontal="center" vertical="center"/>
    </xf>
    <xf numFmtId="38" fontId="6" fillId="0" borderId="11" xfId="2" applyFont="1" applyFill="1" applyBorder="1" applyAlignment="1">
      <alignment horizontal="center" vertical="center"/>
    </xf>
    <xf numFmtId="38" fontId="6" fillId="0" borderId="12" xfId="2" applyFont="1" applyFill="1" applyBorder="1" applyAlignment="1">
      <alignment horizontal="center" vertical="center"/>
    </xf>
    <xf numFmtId="176" fontId="6" fillId="0" borderId="0" xfId="2" applyNumberFormat="1" applyFont="1" applyFill="1" applyAlignment="1">
      <alignment horizontal="left" vertical="center"/>
    </xf>
    <xf numFmtId="38" fontId="6" fillId="0" borderId="0" xfId="2" applyFont="1" applyFill="1" applyBorder="1" applyAlignment="1">
      <alignment horizontal="center" vertical="center"/>
    </xf>
    <xf numFmtId="38" fontId="8" fillId="0" borderId="12" xfId="2" applyFont="1" applyFill="1" applyBorder="1" applyAlignment="1">
      <alignment vertical="center"/>
    </xf>
    <xf numFmtId="0" fontId="9" fillId="0" borderId="0" xfId="1" applyFont="1" applyFill="1" applyAlignment="1">
      <alignment horizontal="left" vertical="center"/>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38" fontId="9" fillId="0" borderId="0" xfId="2" applyFont="1" applyFill="1" applyAlignment="1" applyProtection="1">
      <alignment vertical="center"/>
      <protection locked="0"/>
    </xf>
    <xf numFmtId="176" fontId="6" fillId="0" borderId="0" xfId="2" applyNumberFormat="1" applyFont="1" applyFill="1" applyBorder="1" applyAlignment="1">
      <alignment horizontal="right" vertical="center"/>
    </xf>
    <xf numFmtId="0" fontId="6" fillId="0" borderId="0" xfId="1" applyFont="1" applyFill="1" applyAlignment="1">
      <alignment vertical="center"/>
    </xf>
    <xf numFmtId="0" fontId="6" fillId="0" borderId="0" xfId="1" applyFont="1" applyFill="1" applyAlignment="1">
      <alignment horizontal="left" vertical="center"/>
    </xf>
    <xf numFmtId="0" fontId="6" fillId="0" borderId="0" xfId="1" applyFont="1" applyFill="1" applyAlignment="1">
      <alignment horizontal="left" vertical="center"/>
    </xf>
    <xf numFmtId="56" fontId="8" fillId="0" borderId="0" xfId="1" applyNumberFormat="1" applyFont="1" applyFill="1" applyAlignment="1">
      <alignment vertical="center"/>
    </xf>
    <xf numFmtId="0" fontId="9" fillId="0" borderId="7" xfId="0" applyFont="1" applyFill="1" applyBorder="1" applyAlignment="1">
      <alignment horizontal="left" vertical="center"/>
    </xf>
    <xf numFmtId="0" fontId="9" fillId="0" borderId="1" xfId="0" applyFont="1" applyFill="1" applyBorder="1" applyAlignment="1">
      <alignment horizontal="left" vertical="center"/>
    </xf>
    <xf numFmtId="0" fontId="9" fillId="0" borderId="8" xfId="0" applyFont="1" applyFill="1" applyBorder="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0" fontId="9" fillId="0" borderId="7" xfId="0" applyFont="1" applyBorder="1" applyAlignment="1">
      <alignment horizontal="left" vertical="center" wrapText="1"/>
    </xf>
    <xf numFmtId="0" fontId="9" fillId="0" borderId="1" xfId="0" applyFont="1" applyBorder="1" applyAlignment="1">
      <alignment horizontal="left" vertical="center" wrapText="1"/>
    </xf>
    <xf numFmtId="0" fontId="9" fillId="0" borderId="8" xfId="0" applyFont="1" applyBorder="1" applyAlignment="1">
      <alignment horizontal="left" vertical="center" wrapText="1"/>
    </xf>
    <xf numFmtId="176" fontId="6" fillId="0" borderId="0" xfId="2" applyNumberFormat="1" applyFont="1" applyFill="1" applyAlignment="1">
      <alignment horizontal="left" vertical="center"/>
    </xf>
    <xf numFmtId="0" fontId="6" fillId="0" borderId="0" xfId="1" applyFont="1" applyFill="1" applyAlignment="1">
      <alignment vertical="center"/>
    </xf>
    <xf numFmtId="38" fontId="6" fillId="0" borderId="12" xfId="2" applyFont="1" applyFill="1" applyBorder="1" applyAlignment="1">
      <alignment vertical="center"/>
    </xf>
    <xf numFmtId="176" fontId="6" fillId="0" borderId="1" xfId="2" applyNumberFormat="1" applyFont="1" applyFill="1" applyBorder="1" applyAlignment="1">
      <alignment horizontal="right" vertical="center"/>
    </xf>
    <xf numFmtId="38" fontId="6" fillId="0" borderId="2" xfId="2" applyFont="1" applyFill="1" applyBorder="1" applyAlignment="1">
      <alignment horizontal="center" vertical="center"/>
    </xf>
    <xf numFmtId="38" fontId="6" fillId="0" borderId="3" xfId="2" applyFont="1" applyFill="1" applyBorder="1" applyAlignment="1">
      <alignment horizontal="center" vertical="center"/>
    </xf>
    <xf numFmtId="38" fontId="6" fillId="0" borderId="4" xfId="2" applyFont="1" applyFill="1" applyBorder="1" applyAlignment="1">
      <alignment horizontal="center" vertical="center"/>
    </xf>
    <xf numFmtId="38" fontId="6" fillId="0" borderId="6" xfId="2" applyFont="1" applyFill="1" applyBorder="1" applyAlignment="1">
      <alignment horizontal="center" vertical="center"/>
    </xf>
    <xf numFmtId="38" fontId="6" fillId="0" borderId="0" xfId="2" applyFont="1" applyFill="1" applyBorder="1" applyAlignment="1">
      <alignment horizontal="center" vertical="center"/>
    </xf>
    <xf numFmtId="38" fontId="6" fillId="0" borderId="9" xfId="2" applyFont="1" applyFill="1" applyBorder="1" applyAlignment="1">
      <alignment horizontal="center" vertical="center"/>
    </xf>
    <xf numFmtId="38" fontId="6" fillId="0" borderId="7" xfId="2" applyFont="1" applyFill="1" applyBorder="1" applyAlignment="1">
      <alignment horizontal="center" vertical="center"/>
    </xf>
    <xf numFmtId="38" fontId="6" fillId="0" borderId="1" xfId="2" applyFont="1" applyFill="1" applyBorder="1" applyAlignment="1">
      <alignment horizontal="center" vertical="center"/>
    </xf>
    <xf numFmtId="38" fontId="6" fillId="0" borderId="8" xfId="2" applyFont="1" applyFill="1" applyBorder="1" applyAlignment="1">
      <alignment horizontal="center" vertical="center"/>
    </xf>
    <xf numFmtId="0" fontId="6" fillId="0" borderId="2" xfId="4" applyFont="1" applyFill="1" applyBorder="1" applyAlignment="1">
      <alignment horizontal="center" vertical="center"/>
    </xf>
    <xf numFmtId="0" fontId="6" fillId="0" borderId="3" xfId="4" applyFont="1" applyFill="1" applyBorder="1" applyAlignment="1">
      <alignment horizontal="center" vertical="center"/>
    </xf>
    <xf numFmtId="0" fontId="6" fillId="0" borderId="4" xfId="4" applyFont="1" applyFill="1" applyBorder="1" applyAlignment="1">
      <alignment horizontal="center" vertical="center"/>
    </xf>
    <xf numFmtId="0" fontId="6" fillId="0" borderId="7" xfId="4" applyFont="1" applyFill="1" applyBorder="1" applyAlignment="1">
      <alignment horizontal="center" vertical="center"/>
    </xf>
    <xf numFmtId="0" fontId="6" fillId="0" borderId="1" xfId="4" applyFont="1" applyFill="1" applyBorder="1" applyAlignment="1">
      <alignment horizontal="center" vertical="center"/>
    </xf>
    <xf numFmtId="0" fontId="6" fillId="0" borderId="8" xfId="4" applyFont="1" applyFill="1" applyBorder="1" applyAlignment="1">
      <alignment horizontal="center" vertical="center"/>
    </xf>
    <xf numFmtId="0" fontId="6" fillId="0" borderId="10" xfId="4" applyFont="1" applyFill="1" applyBorder="1" applyAlignment="1">
      <alignment horizontal="center" vertical="center"/>
    </xf>
    <xf numFmtId="0" fontId="6" fillId="0" borderId="11" xfId="4" applyFont="1" applyFill="1" applyBorder="1" applyAlignment="1">
      <alignment horizontal="center" vertical="center"/>
    </xf>
    <xf numFmtId="0" fontId="6" fillId="0" borderId="12" xfId="4" applyFont="1" applyFill="1" applyBorder="1" applyAlignment="1">
      <alignment horizontal="center" vertical="center"/>
    </xf>
    <xf numFmtId="0" fontId="6" fillId="0" borderId="5" xfId="4" applyFont="1" applyFill="1" applyBorder="1" applyAlignment="1">
      <alignment horizontal="center" vertical="center" wrapText="1"/>
    </xf>
    <xf numFmtId="177" fontId="6" fillId="0" borderId="10" xfId="2" applyNumberFormat="1" applyFont="1" applyFill="1" applyBorder="1" applyAlignment="1">
      <alignment vertical="center"/>
    </xf>
    <xf numFmtId="177" fontId="6" fillId="0" borderId="11" xfId="2" applyNumberFormat="1" applyFont="1" applyFill="1" applyBorder="1" applyAlignment="1">
      <alignment vertical="center"/>
    </xf>
    <xf numFmtId="177" fontId="6" fillId="0" borderId="12" xfId="2" applyNumberFormat="1" applyFont="1" applyFill="1" applyBorder="1" applyAlignment="1">
      <alignment vertical="center"/>
    </xf>
    <xf numFmtId="0" fontId="9" fillId="0" borderId="10" xfId="1" applyFont="1" applyFill="1" applyBorder="1" applyAlignment="1">
      <alignment horizontal="distributed" vertical="center"/>
    </xf>
    <xf numFmtId="0" fontId="9" fillId="0" borderId="11" xfId="1" applyFont="1" applyFill="1" applyBorder="1" applyAlignment="1">
      <alignment horizontal="distributed" vertical="center"/>
    </xf>
    <xf numFmtId="0" fontId="9" fillId="0" borderId="12" xfId="1" applyFont="1" applyFill="1" applyBorder="1" applyAlignment="1">
      <alignment horizontal="distributed" vertical="center"/>
    </xf>
    <xf numFmtId="0" fontId="9" fillId="0" borderId="10" xfId="1" applyFont="1" applyFill="1" applyBorder="1" applyAlignment="1">
      <alignment horizontal="center" vertical="center"/>
    </xf>
    <xf numFmtId="0" fontId="9" fillId="0" borderId="11" xfId="1" applyFont="1" applyFill="1" applyBorder="1" applyAlignment="1">
      <alignment horizontal="center" vertical="center"/>
    </xf>
    <xf numFmtId="0" fontId="9" fillId="0" borderId="12" xfId="1" applyFont="1" applyFill="1" applyBorder="1" applyAlignment="1">
      <alignment horizontal="center" vertical="center"/>
    </xf>
    <xf numFmtId="0" fontId="9" fillId="0" borderId="5" xfId="1" applyFont="1" applyFill="1" applyBorder="1" applyAlignment="1">
      <alignment horizontal="center" vertical="center"/>
    </xf>
    <xf numFmtId="176" fontId="6" fillId="0" borderId="5" xfId="2" applyNumberFormat="1" applyFont="1" applyFill="1" applyBorder="1" applyAlignment="1">
      <alignment horizontal="center" vertical="center"/>
    </xf>
    <xf numFmtId="176" fontId="6" fillId="0" borderId="2" xfId="2" applyNumberFormat="1" applyFont="1" applyFill="1" applyBorder="1" applyAlignment="1">
      <alignment horizontal="center" vertical="center"/>
    </xf>
    <xf numFmtId="176" fontId="6" fillId="0" borderId="3" xfId="2" applyNumberFormat="1" applyFont="1" applyFill="1" applyBorder="1" applyAlignment="1">
      <alignment horizontal="center" vertical="center"/>
    </xf>
    <xf numFmtId="176" fontId="6" fillId="0" borderId="4" xfId="2" applyNumberFormat="1" applyFont="1" applyFill="1" applyBorder="1" applyAlignment="1">
      <alignment horizontal="center" vertical="center"/>
    </xf>
    <xf numFmtId="176" fontId="6" fillId="0" borderId="6" xfId="2" applyNumberFormat="1" applyFont="1" applyFill="1" applyBorder="1" applyAlignment="1">
      <alignment horizontal="center" vertical="center"/>
    </xf>
    <xf numFmtId="176" fontId="6" fillId="0" borderId="0" xfId="2" applyNumberFormat="1" applyFont="1" applyFill="1" applyBorder="1" applyAlignment="1">
      <alignment horizontal="center" vertical="center"/>
    </xf>
    <xf numFmtId="176" fontId="6" fillId="0" borderId="9" xfId="2" applyNumberFormat="1" applyFont="1" applyFill="1" applyBorder="1" applyAlignment="1">
      <alignment horizontal="center" vertical="center"/>
    </xf>
    <xf numFmtId="176" fontId="6" fillId="0" borderId="7" xfId="2" applyNumberFormat="1" applyFont="1" applyFill="1" applyBorder="1" applyAlignment="1">
      <alignment horizontal="center" vertical="center"/>
    </xf>
    <xf numFmtId="176" fontId="6" fillId="0" borderId="1" xfId="2" applyNumberFormat="1" applyFont="1" applyFill="1" applyBorder="1" applyAlignment="1">
      <alignment horizontal="center" vertical="center"/>
    </xf>
    <xf numFmtId="176" fontId="6" fillId="0" borderId="8" xfId="2" applyNumberFormat="1" applyFont="1" applyFill="1" applyBorder="1" applyAlignment="1">
      <alignment horizontal="center" vertical="center"/>
    </xf>
    <xf numFmtId="176" fontId="6" fillId="0" borderId="2" xfId="2" applyNumberFormat="1" applyFont="1" applyFill="1" applyBorder="1" applyAlignment="1">
      <alignment horizontal="center" vertical="center" wrapText="1"/>
    </xf>
    <xf numFmtId="176" fontId="6" fillId="0" borderId="3" xfId="2" applyNumberFormat="1" applyFont="1" applyFill="1" applyBorder="1" applyAlignment="1">
      <alignment horizontal="center" vertical="center" wrapText="1"/>
    </xf>
    <xf numFmtId="176" fontId="6" fillId="0" borderId="4" xfId="2" applyNumberFormat="1" applyFont="1" applyFill="1" applyBorder="1" applyAlignment="1">
      <alignment horizontal="center" vertical="center" wrapText="1"/>
    </xf>
    <xf numFmtId="0" fontId="6" fillId="0" borderId="0" xfId="1" applyFont="1" applyFill="1" applyAlignment="1">
      <alignment horizontal="left" vertical="center"/>
    </xf>
    <xf numFmtId="176" fontId="6" fillId="0" borderId="10" xfId="2" applyNumberFormat="1" applyFont="1" applyFill="1" applyBorder="1" applyAlignment="1">
      <alignment vertical="center"/>
    </xf>
    <xf numFmtId="176" fontId="6" fillId="0" borderId="11" xfId="2" applyNumberFormat="1" applyFont="1" applyFill="1" applyBorder="1" applyAlignment="1">
      <alignment vertical="center"/>
    </xf>
    <xf numFmtId="176" fontId="6" fillId="0" borderId="2" xfId="2" applyNumberFormat="1" applyFont="1" applyFill="1" applyBorder="1" applyAlignment="1">
      <alignment vertical="center"/>
    </xf>
    <xf numFmtId="176" fontId="6" fillId="0" borderId="3" xfId="2" applyNumberFormat="1" applyFont="1" applyFill="1" applyBorder="1" applyAlignment="1">
      <alignment vertical="center"/>
    </xf>
    <xf numFmtId="176" fontId="6" fillId="0" borderId="7" xfId="2" applyNumberFormat="1" applyFont="1" applyFill="1" applyBorder="1" applyAlignment="1">
      <alignment vertical="center"/>
    </xf>
    <xf numFmtId="176" fontId="6" fillId="0" borderId="1" xfId="2" applyNumberFormat="1" applyFont="1" applyFill="1" applyBorder="1" applyAlignment="1">
      <alignment vertical="center"/>
    </xf>
    <xf numFmtId="0" fontId="9" fillId="0" borderId="10" xfId="0" applyFont="1" applyFill="1" applyBorder="1" applyAlignment="1">
      <alignment horizontal="left" vertical="center" indent="1"/>
    </xf>
    <xf numFmtId="0" fontId="9" fillId="0" borderId="11" xfId="0" applyFont="1" applyFill="1" applyBorder="1" applyAlignment="1">
      <alignment horizontal="left" vertical="center" indent="1"/>
    </xf>
    <xf numFmtId="0" fontId="9" fillId="0" borderId="12" xfId="0" applyFont="1" applyFill="1" applyBorder="1" applyAlignment="1">
      <alignment horizontal="left" vertical="center" indent="1"/>
    </xf>
    <xf numFmtId="38" fontId="9" fillId="0" borderId="10" xfId="5" applyFont="1" applyFill="1" applyBorder="1" applyAlignment="1">
      <alignment horizontal="right" vertical="center" indent="1"/>
    </xf>
    <xf numFmtId="38" fontId="9" fillId="0" borderId="11" xfId="5" applyFont="1" applyFill="1" applyBorder="1" applyAlignment="1">
      <alignment horizontal="right" vertical="center" indent="1"/>
    </xf>
    <xf numFmtId="38" fontId="9" fillId="0" borderId="12" xfId="5" applyFont="1" applyFill="1" applyBorder="1" applyAlignment="1">
      <alignment horizontal="right" vertical="center" indent="1"/>
    </xf>
    <xf numFmtId="38" fontId="6" fillId="0" borderId="10" xfId="5" applyFont="1" applyFill="1" applyBorder="1" applyAlignment="1">
      <alignment horizontal="right" vertical="center" indent="1"/>
    </xf>
    <xf numFmtId="38" fontId="6" fillId="0" borderId="11" xfId="5" applyFont="1" applyFill="1" applyBorder="1" applyAlignment="1">
      <alignment horizontal="right" vertical="center" indent="1"/>
    </xf>
    <xf numFmtId="38" fontId="6" fillId="0" borderId="12" xfId="5" applyFont="1" applyFill="1" applyBorder="1" applyAlignment="1">
      <alignment horizontal="right" vertical="center" indent="1"/>
    </xf>
    <xf numFmtId="38" fontId="6" fillId="0" borderId="5" xfId="5" applyFont="1" applyFill="1" applyBorder="1" applyAlignment="1">
      <alignment horizontal="right" vertical="center" indent="1"/>
    </xf>
    <xf numFmtId="0" fontId="9" fillId="0" borderId="2" xfId="0" applyFont="1" applyFill="1" applyBorder="1" applyAlignment="1">
      <alignment horizontal="left" vertical="center" indent="1"/>
    </xf>
    <xf numFmtId="0" fontId="9" fillId="0" borderId="3" xfId="0" applyFont="1" applyFill="1" applyBorder="1" applyAlignment="1">
      <alignment horizontal="left" vertical="center" indent="1"/>
    </xf>
    <xf numFmtId="0" fontId="9" fillId="0" borderId="4" xfId="0" applyFont="1" applyFill="1" applyBorder="1" applyAlignment="1">
      <alignment horizontal="left" vertical="center" indent="1"/>
    </xf>
    <xf numFmtId="0" fontId="6" fillId="0" borderId="0" xfId="1" applyFont="1" applyFill="1" applyAlignment="1">
      <alignment horizontal="distributed" vertical="center"/>
    </xf>
    <xf numFmtId="0" fontId="6" fillId="0" borderId="0" xfId="1" applyFont="1" applyFill="1" applyAlignment="1">
      <alignment vertical="center"/>
    </xf>
    <xf numFmtId="0" fontId="6" fillId="0" borderId="0" xfId="1" applyFont="1" applyFill="1" applyAlignment="1">
      <alignment horizontal="distributed" vertical="center" shrinkToFit="1"/>
    </xf>
    <xf numFmtId="0" fontId="6" fillId="0" borderId="0" xfId="1" applyFont="1" applyFill="1" applyAlignment="1">
      <alignment horizontal="left" vertical="center" wrapText="1"/>
    </xf>
    <xf numFmtId="0" fontId="6" fillId="0" borderId="0" xfId="1" applyFont="1" applyFill="1" applyAlignment="1">
      <alignment horizontal="distributed" vertical="center" wrapText="1"/>
    </xf>
    <xf numFmtId="38" fontId="9" fillId="0" borderId="7" xfId="5" applyFont="1" applyFill="1" applyBorder="1" applyAlignment="1">
      <alignment horizontal="right" vertical="center" indent="1"/>
    </xf>
    <xf numFmtId="38" fontId="9" fillId="0" borderId="1" xfId="5" applyFont="1" applyFill="1" applyBorder="1" applyAlignment="1">
      <alignment horizontal="right" vertical="center" indent="1"/>
    </xf>
    <xf numFmtId="38" fontId="9" fillId="0" borderId="8" xfId="5" applyFont="1" applyFill="1" applyBorder="1" applyAlignment="1">
      <alignment horizontal="right" vertical="center" indent="1"/>
    </xf>
    <xf numFmtId="38" fontId="6" fillId="0" borderId="7" xfId="5" applyFont="1" applyFill="1" applyBorder="1" applyAlignment="1">
      <alignment horizontal="right" vertical="center" indent="1"/>
    </xf>
    <xf numFmtId="38" fontId="6" fillId="0" borderId="1" xfId="5" applyFont="1" applyFill="1" applyBorder="1" applyAlignment="1">
      <alignment horizontal="right" vertical="center" indent="1"/>
    </xf>
    <xf numFmtId="38" fontId="6" fillId="0" borderId="8" xfId="5" applyFont="1" applyFill="1" applyBorder="1" applyAlignment="1">
      <alignment horizontal="right" vertical="center" indent="1"/>
    </xf>
    <xf numFmtId="38" fontId="6" fillId="0" borderId="14" xfId="5" applyFont="1" applyFill="1" applyBorder="1" applyAlignment="1">
      <alignment horizontal="right" vertical="center" indent="1"/>
    </xf>
    <xf numFmtId="0" fontId="12" fillId="0" borderId="0" xfId="1" applyFont="1" applyFill="1" applyAlignment="1">
      <alignment horizontal="center" vertical="center"/>
    </xf>
    <xf numFmtId="0" fontId="16" fillId="0" borderId="0" xfId="0" applyFont="1" applyFill="1" applyAlignment="1">
      <alignment horizontal="center" vertical="center"/>
    </xf>
    <xf numFmtId="0" fontId="9" fillId="0" borderId="2"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8" xfId="0" applyFont="1" applyFill="1" applyBorder="1" applyAlignment="1">
      <alignment horizontal="center" vertical="center"/>
    </xf>
    <xf numFmtId="0" fontId="9" fillId="0" borderId="5"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7" xfId="0" applyFont="1" applyFill="1" applyBorder="1" applyAlignment="1">
      <alignment horizontal="left" vertical="center" indent="1"/>
    </xf>
    <xf numFmtId="0" fontId="9" fillId="0" borderId="1" xfId="0" applyFont="1" applyFill="1" applyBorder="1" applyAlignment="1">
      <alignment horizontal="left" vertical="center" indent="1"/>
    </xf>
    <xf numFmtId="0" fontId="9" fillId="0" borderId="8" xfId="0" applyFont="1" applyFill="1" applyBorder="1" applyAlignment="1">
      <alignment horizontal="left" vertical="center" indent="1"/>
    </xf>
    <xf numFmtId="38" fontId="6" fillId="0" borderId="2" xfId="5" applyFont="1" applyFill="1" applyBorder="1" applyAlignment="1">
      <alignment horizontal="right" vertical="center" indent="1"/>
    </xf>
    <xf numFmtId="38" fontId="6" fillId="0" borderId="3" xfId="5" applyFont="1" applyFill="1" applyBorder="1" applyAlignment="1">
      <alignment horizontal="right" vertical="center" indent="1"/>
    </xf>
    <xf numFmtId="38" fontId="6" fillId="0" borderId="4" xfId="5" applyFont="1" applyFill="1" applyBorder="1" applyAlignment="1">
      <alignment horizontal="right" vertical="center" indent="1"/>
    </xf>
    <xf numFmtId="38" fontId="6" fillId="0" borderId="2" xfId="5" applyFont="1" applyFill="1" applyBorder="1" applyAlignment="1">
      <alignment horizontal="left" vertical="center"/>
    </xf>
    <xf numFmtId="38" fontId="6" fillId="0" borderId="3" xfId="5" applyFont="1" applyFill="1" applyBorder="1" applyAlignment="1">
      <alignment horizontal="left" vertical="center"/>
    </xf>
    <xf numFmtId="38" fontId="6" fillId="0" borderId="4" xfId="5" applyFont="1" applyFill="1" applyBorder="1" applyAlignment="1">
      <alignment horizontal="left" vertical="center"/>
    </xf>
    <xf numFmtId="0" fontId="9" fillId="0" borderId="6" xfId="0" applyFont="1" applyFill="1" applyBorder="1" applyAlignment="1">
      <alignment horizontal="left" vertical="center" indent="1"/>
    </xf>
    <xf numFmtId="0" fontId="9" fillId="0" borderId="9" xfId="0" applyFont="1" applyFill="1" applyBorder="1" applyAlignment="1">
      <alignment horizontal="left" vertical="center" indent="1"/>
    </xf>
    <xf numFmtId="184" fontId="6" fillId="0" borderId="5" xfId="1" applyNumberFormat="1" applyFont="1" applyFill="1" applyBorder="1" applyAlignment="1">
      <alignment horizontal="center" vertical="center"/>
    </xf>
    <xf numFmtId="49" fontId="6" fillId="0" borderId="5" xfId="1" applyNumberFormat="1" applyFont="1" applyFill="1" applyBorder="1" applyAlignment="1">
      <alignment horizontal="center" vertical="center"/>
    </xf>
    <xf numFmtId="0" fontId="6" fillId="0" borderId="10" xfId="1" applyFont="1" applyFill="1" applyBorder="1" applyAlignment="1">
      <alignment vertical="center"/>
    </xf>
    <xf numFmtId="0" fontId="6" fillId="0" borderId="11" xfId="1" applyFont="1" applyFill="1" applyBorder="1" applyAlignment="1">
      <alignment vertical="center"/>
    </xf>
    <xf numFmtId="0" fontId="6" fillId="0" borderId="12" xfId="1" applyFont="1" applyFill="1" applyBorder="1" applyAlignment="1">
      <alignment vertical="center"/>
    </xf>
    <xf numFmtId="0" fontId="6" fillId="0" borderId="2" xfId="1" applyFont="1" applyFill="1" applyBorder="1" applyAlignment="1">
      <alignment horizontal="center" vertical="center"/>
    </xf>
    <xf numFmtId="0" fontId="6" fillId="0" borderId="3" xfId="1" applyFont="1" applyFill="1" applyBorder="1" applyAlignment="1">
      <alignment horizontal="center" vertical="center"/>
    </xf>
    <xf numFmtId="0" fontId="6" fillId="0" borderId="4" xfId="1" applyFont="1" applyFill="1" applyBorder="1" applyAlignment="1">
      <alignment horizontal="center" vertical="center"/>
    </xf>
    <xf numFmtId="0" fontId="6" fillId="0" borderId="7" xfId="1" applyFont="1" applyFill="1" applyBorder="1" applyAlignment="1">
      <alignment horizontal="center" vertical="center"/>
    </xf>
    <xf numFmtId="0" fontId="6" fillId="0" borderId="1" xfId="1" applyFont="1" applyFill="1" applyBorder="1" applyAlignment="1">
      <alignment horizontal="center" vertical="center"/>
    </xf>
    <xf numFmtId="0" fontId="6" fillId="0" borderId="8" xfId="1" applyFont="1" applyFill="1" applyBorder="1" applyAlignment="1">
      <alignment horizontal="center" vertical="center"/>
    </xf>
    <xf numFmtId="0" fontId="6" fillId="0" borderId="5" xfId="1" applyFont="1" applyFill="1" applyBorder="1" applyAlignment="1">
      <alignment horizontal="center" vertical="center"/>
    </xf>
    <xf numFmtId="176" fontId="6" fillId="0" borderId="10" xfId="2" applyNumberFormat="1" applyFont="1" applyFill="1" applyBorder="1" applyAlignment="1">
      <alignment horizontal="center" vertical="center"/>
    </xf>
    <xf numFmtId="176" fontId="6" fillId="0" borderId="11" xfId="2" applyNumberFormat="1" applyFont="1" applyFill="1" applyBorder="1" applyAlignment="1">
      <alignment horizontal="center" vertical="center"/>
    </xf>
    <xf numFmtId="176" fontId="6" fillId="0" borderId="12" xfId="2" applyNumberFormat="1" applyFont="1" applyFill="1" applyBorder="1" applyAlignment="1">
      <alignment horizontal="center" vertical="center"/>
    </xf>
    <xf numFmtId="176" fontId="6" fillId="0" borderId="14" xfId="2" applyNumberFormat="1" applyFont="1" applyFill="1" applyBorder="1" applyAlignment="1">
      <alignment horizontal="center" vertical="center"/>
    </xf>
    <xf numFmtId="0" fontId="9" fillId="0" borderId="2" xfId="1" applyFont="1" applyFill="1" applyBorder="1" applyAlignment="1">
      <alignment horizontal="center" vertical="center"/>
    </xf>
    <xf numFmtId="0" fontId="9" fillId="0" borderId="3" xfId="1" applyFont="1" applyFill="1" applyBorder="1" applyAlignment="1">
      <alignment horizontal="center" vertical="center"/>
    </xf>
    <xf numFmtId="0" fontId="9" fillId="0" borderId="4" xfId="1" applyFont="1" applyFill="1" applyBorder="1" applyAlignment="1">
      <alignment horizontal="center" vertical="center"/>
    </xf>
    <xf numFmtId="0" fontId="9" fillId="0" borderId="7" xfId="1" applyFont="1" applyFill="1" applyBorder="1" applyAlignment="1">
      <alignment horizontal="center" vertical="center"/>
    </xf>
    <xf numFmtId="0" fontId="9" fillId="0" borderId="1" xfId="1" applyFont="1" applyFill="1" applyBorder="1" applyAlignment="1">
      <alignment horizontal="center" vertical="center"/>
    </xf>
    <xf numFmtId="0" fontId="9" fillId="0" borderId="8" xfId="1" applyFont="1" applyFill="1" applyBorder="1" applyAlignment="1">
      <alignment horizontal="center" vertical="center"/>
    </xf>
    <xf numFmtId="0" fontId="9" fillId="0" borderId="10" xfId="0" applyFont="1" applyFill="1" applyBorder="1" applyAlignment="1">
      <alignment horizontal="left" vertical="center" wrapText="1"/>
    </xf>
    <xf numFmtId="0" fontId="9" fillId="0" borderId="11" xfId="0" applyFont="1" applyFill="1" applyBorder="1" applyAlignment="1">
      <alignment horizontal="left" vertical="center" wrapText="1"/>
    </xf>
    <xf numFmtId="0" fontId="9" fillId="0" borderId="12" xfId="0" applyFont="1" applyFill="1" applyBorder="1" applyAlignment="1">
      <alignment horizontal="left" vertical="center" wrapText="1"/>
    </xf>
    <xf numFmtId="0" fontId="6" fillId="0" borderId="10" xfId="0" applyFont="1" applyFill="1" applyBorder="1" applyAlignment="1">
      <alignment horizontal="left" vertical="center" wrapText="1"/>
    </xf>
    <xf numFmtId="0" fontId="6" fillId="0" borderId="11" xfId="0" applyFont="1" applyFill="1" applyBorder="1" applyAlignment="1">
      <alignment horizontal="left" vertical="center" wrapText="1"/>
    </xf>
    <xf numFmtId="0" fontId="6" fillId="0" borderId="12" xfId="0" applyFont="1" applyFill="1" applyBorder="1" applyAlignment="1">
      <alignment horizontal="left" vertical="center" wrapText="1"/>
    </xf>
    <xf numFmtId="38" fontId="8" fillId="0" borderId="10" xfId="2" applyFont="1" applyFill="1" applyBorder="1" applyAlignment="1">
      <alignment horizontal="right" vertical="center" indent="1"/>
    </xf>
    <xf numFmtId="38" fontId="8" fillId="0" borderId="11" xfId="2" applyFont="1" applyFill="1" applyBorder="1" applyAlignment="1">
      <alignment horizontal="right" vertical="center" indent="1"/>
    </xf>
    <xf numFmtId="38" fontId="8" fillId="0" borderId="12" xfId="2" applyFont="1" applyFill="1" applyBorder="1" applyAlignment="1">
      <alignment horizontal="right" vertical="center" indent="1"/>
    </xf>
    <xf numFmtId="184" fontId="6" fillId="0" borderId="10" xfId="0" applyNumberFormat="1" applyFont="1" applyFill="1" applyBorder="1" applyAlignment="1">
      <alignment horizontal="center" vertical="center"/>
    </xf>
    <xf numFmtId="184" fontId="6" fillId="0" borderId="11" xfId="0" applyNumberFormat="1" applyFont="1" applyFill="1" applyBorder="1" applyAlignment="1">
      <alignment horizontal="center" vertical="center"/>
    </xf>
    <xf numFmtId="184" fontId="6" fillId="0" borderId="12" xfId="0" applyNumberFormat="1" applyFont="1" applyFill="1" applyBorder="1" applyAlignment="1">
      <alignment horizontal="center" vertical="center"/>
    </xf>
    <xf numFmtId="184" fontId="8" fillId="0" borderId="5" xfId="0" applyNumberFormat="1" applyFont="1" applyFill="1" applyBorder="1" applyAlignment="1">
      <alignment horizontal="center" vertical="center"/>
    </xf>
    <xf numFmtId="0" fontId="8" fillId="0" borderId="5" xfId="1" applyFont="1" applyFill="1" applyBorder="1" applyAlignment="1">
      <alignment horizontal="center" vertical="center"/>
    </xf>
    <xf numFmtId="0" fontId="20" fillId="0" borderId="5" xfId="1" applyFont="1" applyFill="1" applyBorder="1" applyAlignment="1">
      <alignment horizontal="left" vertical="center" wrapText="1"/>
    </xf>
    <xf numFmtId="0" fontId="20" fillId="0" borderId="5" xfId="1" applyFont="1" applyFill="1" applyBorder="1" applyAlignment="1">
      <alignment horizontal="left" vertical="center"/>
    </xf>
    <xf numFmtId="176" fontId="11" fillId="0" borderId="2" xfId="2" applyNumberFormat="1" applyFont="1" applyFill="1" applyBorder="1" applyAlignment="1">
      <alignment horizontal="center" vertical="center" wrapText="1"/>
    </xf>
    <xf numFmtId="176" fontId="11" fillId="0" borderId="3" xfId="2" applyNumberFormat="1" applyFont="1" applyFill="1" applyBorder="1" applyAlignment="1">
      <alignment horizontal="center" vertical="center" wrapText="1"/>
    </xf>
    <xf numFmtId="176" fontId="11" fillId="0" borderId="4" xfId="2" applyNumberFormat="1" applyFont="1" applyFill="1" applyBorder="1" applyAlignment="1">
      <alignment horizontal="center" vertical="center" wrapText="1"/>
    </xf>
    <xf numFmtId="176" fontId="11" fillId="0" borderId="7" xfId="2" applyNumberFormat="1" applyFont="1" applyFill="1" applyBorder="1" applyAlignment="1">
      <alignment horizontal="center" vertical="center" wrapText="1"/>
    </xf>
    <xf numFmtId="176" fontId="11" fillId="0" borderId="1" xfId="2" applyNumberFormat="1" applyFont="1" applyFill="1" applyBorder="1" applyAlignment="1">
      <alignment horizontal="center" vertical="center" wrapText="1"/>
    </xf>
    <xf numFmtId="176" fontId="11" fillId="0" borderId="8" xfId="2" applyNumberFormat="1" applyFont="1" applyFill="1" applyBorder="1" applyAlignment="1">
      <alignment horizontal="center" vertical="center" wrapText="1"/>
    </xf>
    <xf numFmtId="176" fontId="9" fillId="0" borderId="1" xfId="2" applyNumberFormat="1" applyFont="1" applyFill="1" applyBorder="1" applyAlignment="1">
      <alignment horizontal="right" vertical="center"/>
    </xf>
    <xf numFmtId="0" fontId="9" fillId="0" borderId="2" xfId="1" applyFont="1" applyFill="1" applyBorder="1" applyAlignment="1">
      <alignment horizontal="center" vertical="center" wrapText="1"/>
    </xf>
    <xf numFmtId="0" fontId="9" fillId="0" borderId="3" xfId="1" applyFont="1" applyFill="1" applyBorder="1" applyAlignment="1">
      <alignment horizontal="center" vertical="center" wrapText="1"/>
    </xf>
    <xf numFmtId="0" fontId="9" fillId="0" borderId="4" xfId="1" applyFont="1" applyFill="1" applyBorder="1" applyAlignment="1">
      <alignment horizontal="center" vertical="center" wrapText="1"/>
    </xf>
    <xf numFmtId="0" fontId="9" fillId="0" borderId="7" xfId="1" applyFont="1" applyFill="1" applyBorder="1" applyAlignment="1">
      <alignment horizontal="center" vertical="center" wrapText="1"/>
    </xf>
    <xf numFmtId="0" fontId="9" fillId="0" borderId="1" xfId="1" applyFont="1" applyFill="1" applyBorder="1" applyAlignment="1">
      <alignment horizontal="center" vertical="center" wrapText="1"/>
    </xf>
    <xf numFmtId="0" fontId="9" fillId="0" borderId="8" xfId="1" applyFont="1" applyFill="1" applyBorder="1" applyAlignment="1">
      <alignment horizontal="center" vertical="center" wrapText="1"/>
    </xf>
    <xf numFmtId="0" fontId="9" fillId="0" borderId="16" xfId="1" applyFont="1" applyFill="1" applyBorder="1" applyAlignment="1">
      <alignment horizontal="center" vertical="center"/>
    </xf>
    <xf numFmtId="176" fontId="9" fillId="0" borderId="5" xfId="2" applyNumberFormat="1" applyFont="1" applyFill="1" applyBorder="1" applyAlignment="1">
      <alignment horizontal="center" vertical="center"/>
    </xf>
    <xf numFmtId="38" fontId="6" fillId="0" borderId="10" xfId="2" applyFont="1" applyFill="1" applyBorder="1" applyAlignment="1">
      <alignment horizontal="right" vertical="center" indent="1"/>
    </xf>
    <xf numFmtId="38" fontId="6" fillId="0" borderId="11" xfId="2" applyFont="1" applyFill="1" applyBorder="1" applyAlignment="1">
      <alignment horizontal="right" vertical="center" indent="1"/>
    </xf>
    <xf numFmtId="38" fontId="6" fillId="0" borderId="12" xfId="2" applyFont="1" applyFill="1" applyBorder="1" applyAlignment="1">
      <alignment horizontal="right" vertical="center" indent="1"/>
    </xf>
    <xf numFmtId="184" fontId="6" fillId="0" borderId="5" xfId="0" applyNumberFormat="1" applyFont="1" applyFill="1" applyBorder="1" applyAlignment="1">
      <alignment horizontal="center" vertical="center"/>
    </xf>
    <xf numFmtId="0" fontId="8" fillId="0" borderId="10" xfId="0" applyFont="1" applyFill="1" applyBorder="1" applyAlignment="1">
      <alignment horizontal="left" vertical="center" wrapText="1"/>
    </xf>
    <xf numFmtId="0" fontId="8" fillId="0" borderId="11" xfId="0" applyFont="1" applyFill="1" applyBorder="1" applyAlignment="1">
      <alignment horizontal="left" vertical="center" wrapText="1"/>
    </xf>
    <xf numFmtId="0" fontId="8" fillId="0" borderId="12" xfId="0" applyFont="1" applyFill="1" applyBorder="1" applyAlignment="1">
      <alignment horizontal="left" vertical="center" wrapText="1"/>
    </xf>
    <xf numFmtId="38" fontId="8" fillId="0" borderId="5" xfId="2" applyFont="1" applyFill="1" applyBorder="1" applyAlignment="1">
      <alignment horizontal="right" vertical="center" indent="1"/>
    </xf>
    <xf numFmtId="184" fontId="8" fillId="0" borderId="10" xfId="0" applyNumberFormat="1" applyFont="1" applyFill="1" applyBorder="1" applyAlignment="1">
      <alignment horizontal="center" vertical="center"/>
    </xf>
    <xf numFmtId="184" fontId="8" fillId="0" borderId="11" xfId="0" applyNumberFormat="1" applyFont="1" applyFill="1" applyBorder="1" applyAlignment="1">
      <alignment horizontal="center" vertical="center"/>
    </xf>
    <xf numFmtId="184" fontId="8" fillId="0" borderId="12" xfId="0" applyNumberFormat="1" applyFont="1" applyFill="1" applyBorder="1" applyAlignment="1">
      <alignment horizontal="center" vertical="center"/>
    </xf>
    <xf numFmtId="0" fontId="11" fillId="0" borderId="5" xfId="1" applyFont="1" applyFill="1" applyBorder="1" applyAlignment="1">
      <alignment horizontal="left" vertical="center" wrapText="1"/>
    </xf>
    <xf numFmtId="0" fontId="11" fillId="0" borderId="5" xfId="1" applyFont="1" applyFill="1" applyBorder="1" applyAlignment="1">
      <alignment horizontal="left" vertical="center"/>
    </xf>
    <xf numFmtId="38" fontId="6" fillId="0" borderId="5" xfId="2" applyFont="1" applyFill="1" applyBorder="1" applyAlignment="1">
      <alignment horizontal="right" vertical="center" indent="1"/>
    </xf>
    <xf numFmtId="0" fontId="8" fillId="0" borderId="5" xfId="0" applyFont="1" applyFill="1" applyBorder="1" applyAlignment="1">
      <alignment horizontal="left" vertical="center" wrapText="1"/>
    </xf>
    <xf numFmtId="0" fontId="6" fillId="0" borderId="10" xfId="1" applyFont="1" applyFill="1" applyBorder="1" applyAlignment="1">
      <alignment horizontal="center" vertical="center"/>
    </xf>
    <xf numFmtId="0" fontId="6" fillId="0" borderId="11" xfId="1" applyFont="1" applyFill="1" applyBorder="1" applyAlignment="1">
      <alignment horizontal="center" vertical="center"/>
    </xf>
    <xf numFmtId="0" fontId="6" fillId="0" borderId="12" xfId="1" applyFont="1" applyFill="1" applyBorder="1" applyAlignment="1">
      <alignment horizontal="center" vertical="center"/>
    </xf>
    <xf numFmtId="0" fontId="6" fillId="0" borderId="5" xfId="1" applyFont="1" applyFill="1" applyBorder="1" applyAlignment="1">
      <alignment horizontal="left" vertical="center"/>
    </xf>
    <xf numFmtId="0" fontId="6" fillId="0" borderId="11" xfId="1" applyFont="1" applyFill="1" applyBorder="1" applyAlignment="1">
      <alignment horizontal="distributed" vertical="center"/>
    </xf>
    <xf numFmtId="180" fontId="6" fillId="0" borderId="10" xfId="2" applyNumberFormat="1" applyFont="1" applyFill="1" applyBorder="1" applyAlignment="1">
      <alignment horizontal="right" vertical="center"/>
    </xf>
    <xf numFmtId="180" fontId="6" fillId="0" borderId="11" xfId="2" applyNumberFormat="1" applyFont="1" applyFill="1" applyBorder="1" applyAlignment="1">
      <alignment horizontal="right" vertical="center"/>
    </xf>
    <xf numFmtId="181" fontId="6" fillId="0" borderId="2" xfId="1" applyNumberFormat="1" applyFont="1" applyFill="1" applyBorder="1" applyAlignment="1">
      <alignment horizontal="right" vertical="center"/>
    </xf>
    <xf numFmtId="181" fontId="6" fillId="0" borderId="3" xfId="1" applyNumberFormat="1" applyFont="1" applyFill="1" applyBorder="1" applyAlignment="1">
      <alignment horizontal="right" vertical="center"/>
    </xf>
    <xf numFmtId="179" fontId="6" fillId="0" borderId="10" xfId="3" applyNumberFormat="1" applyFont="1" applyFill="1" applyBorder="1" applyAlignment="1">
      <alignment horizontal="right" vertical="center"/>
    </xf>
    <xf numFmtId="179" fontId="6" fillId="0" borderId="11" xfId="3" applyNumberFormat="1" applyFont="1" applyFill="1" applyBorder="1" applyAlignment="1">
      <alignment horizontal="right" vertical="center"/>
    </xf>
    <xf numFmtId="178" fontId="6" fillId="0" borderId="10" xfId="2" applyNumberFormat="1" applyFont="1" applyFill="1" applyBorder="1" applyAlignment="1" applyProtection="1">
      <alignment horizontal="right" vertical="center"/>
      <protection locked="0"/>
    </xf>
    <xf numFmtId="178" fontId="6" fillId="0" borderId="11" xfId="2" applyNumberFormat="1" applyFont="1" applyFill="1" applyBorder="1" applyAlignment="1" applyProtection="1">
      <alignment horizontal="right" vertical="center"/>
      <protection locked="0"/>
    </xf>
    <xf numFmtId="176" fontId="6" fillId="0" borderId="2" xfId="1" applyNumberFormat="1" applyFont="1" applyFill="1" applyBorder="1" applyAlignment="1">
      <alignment horizontal="right" vertical="center"/>
    </xf>
    <xf numFmtId="176" fontId="6" fillId="0" borderId="3" xfId="1" applyNumberFormat="1" applyFont="1" applyFill="1" applyBorder="1" applyAlignment="1">
      <alignment horizontal="right" vertical="center"/>
    </xf>
    <xf numFmtId="178" fontId="6" fillId="0" borderId="10" xfId="2" applyNumberFormat="1" applyFont="1" applyFill="1" applyBorder="1" applyAlignment="1">
      <alignment horizontal="right" vertical="center"/>
    </xf>
    <xf numFmtId="178" fontId="6" fillId="0" borderId="11" xfId="2" applyNumberFormat="1" applyFont="1" applyFill="1" applyBorder="1" applyAlignment="1">
      <alignment horizontal="right" vertical="center"/>
    </xf>
    <xf numFmtId="0" fontId="10" fillId="0" borderId="2" xfId="1" applyFont="1" applyFill="1" applyBorder="1" applyAlignment="1">
      <alignment horizontal="distributed" vertical="center" textRotation="255"/>
    </xf>
    <xf numFmtId="0" fontId="10" fillId="0" borderId="4" xfId="1" applyFont="1" applyFill="1" applyBorder="1" applyAlignment="1">
      <alignment horizontal="distributed" vertical="center" textRotation="255"/>
    </xf>
    <xf numFmtId="0" fontId="10" fillId="0" borderId="6" xfId="1" applyFont="1" applyFill="1" applyBorder="1" applyAlignment="1">
      <alignment horizontal="distributed" vertical="center" textRotation="255"/>
    </xf>
    <xf numFmtId="0" fontId="10" fillId="0" borderId="9" xfId="1" applyFont="1" applyFill="1" applyBorder="1" applyAlignment="1">
      <alignment horizontal="distributed" vertical="center" textRotation="255"/>
    </xf>
    <xf numFmtId="0" fontId="10" fillId="0" borderId="7" xfId="1" applyFont="1" applyFill="1" applyBorder="1" applyAlignment="1">
      <alignment horizontal="distributed" vertical="center" textRotation="255"/>
    </xf>
    <xf numFmtId="0" fontId="10" fillId="0" borderId="8" xfId="1" applyFont="1" applyFill="1" applyBorder="1" applyAlignment="1">
      <alignment horizontal="distributed" vertical="center" textRotation="255"/>
    </xf>
    <xf numFmtId="0" fontId="6" fillId="0" borderId="2" xfId="1" applyFont="1" applyFill="1" applyBorder="1" applyAlignment="1">
      <alignment horizontal="distributed" vertical="center" textRotation="255"/>
    </xf>
    <xf numFmtId="0" fontId="6" fillId="0" borderId="4" xfId="1" applyFont="1" applyFill="1" applyBorder="1" applyAlignment="1">
      <alignment horizontal="distributed" vertical="center" textRotation="255"/>
    </xf>
    <xf numFmtId="0" fontId="6" fillId="0" borderId="6" xfId="1" applyFont="1" applyFill="1" applyBorder="1" applyAlignment="1">
      <alignment horizontal="distributed" vertical="center" textRotation="255"/>
    </xf>
    <xf numFmtId="0" fontId="6" fillId="0" borderId="9" xfId="1" applyFont="1" applyFill="1" applyBorder="1" applyAlignment="1">
      <alignment horizontal="distributed" vertical="center" textRotation="255"/>
    </xf>
    <xf numFmtId="0" fontId="6" fillId="0" borderId="7" xfId="1" applyFont="1" applyFill="1" applyBorder="1" applyAlignment="1">
      <alignment horizontal="distributed" vertical="center" textRotation="255"/>
    </xf>
    <xf numFmtId="0" fontId="6" fillId="0" borderId="8" xfId="1" applyFont="1" applyFill="1" applyBorder="1" applyAlignment="1">
      <alignment horizontal="distributed" vertical="center" textRotation="255"/>
    </xf>
    <xf numFmtId="178" fontId="8" fillId="0" borderId="10" xfId="2" applyNumberFormat="1" applyFont="1" applyFill="1" applyBorder="1" applyAlignment="1" applyProtection="1">
      <alignment horizontal="right" vertical="center"/>
      <protection locked="0"/>
    </xf>
    <xf numFmtId="178" fontId="8" fillId="0" borderId="11" xfId="2" applyNumberFormat="1" applyFont="1" applyFill="1" applyBorder="1" applyAlignment="1" applyProtection="1">
      <alignment horizontal="right" vertical="center"/>
      <protection locked="0"/>
    </xf>
    <xf numFmtId="178" fontId="6" fillId="0" borderId="0" xfId="1" applyNumberFormat="1" applyFont="1" applyFill="1" applyBorder="1" applyAlignment="1">
      <alignment horizontal="center" vertical="center"/>
    </xf>
    <xf numFmtId="0" fontId="6" fillId="0" borderId="0" xfId="1" applyFont="1" applyFill="1" applyBorder="1" applyAlignment="1">
      <alignment horizontal="center" vertical="center"/>
    </xf>
    <xf numFmtId="178" fontId="6" fillId="0" borderId="0" xfId="2" applyNumberFormat="1" applyFont="1" applyFill="1" applyAlignment="1">
      <alignment horizontal="left" vertical="center"/>
    </xf>
    <xf numFmtId="49" fontId="6" fillId="0" borderId="0" xfId="1" applyNumberFormat="1" applyFont="1" applyFill="1" applyBorder="1" applyAlignment="1">
      <alignment horizontal="center" vertical="center"/>
    </xf>
    <xf numFmtId="181" fontId="6" fillId="0" borderId="10" xfId="1" applyNumberFormat="1" applyFont="1" applyFill="1" applyBorder="1" applyAlignment="1">
      <alignment horizontal="right" vertical="center"/>
    </xf>
    <xf numFmtId="181" fontId="6" fillId="0" borderId="11" xfId="1" applyNumberFormat="1" applyFont="1" applyFill="1" applyBorder="1" applyAlignment="1">
      <alignment horizontal="right" vertical="center"/>
    </xf>
    <xf numFmtId="0" fontId="6" fillId="0" borderId="10" xfId="1" applyFont="1" applyFill="1" applyBorder="1" applyAlignment="1">
      <alignment horizontal="left" vertical="center" indent="2"/>
    </xf>
    <xf numFmtId="0" fontId="6" fillId="0" borderId="11" xfId="1" applyFont="1" applyFill="1" applyBorder="1" applyAlignment="1">
      <alignment horizontal="left" vertical="center" indent="2"/>
    </xf>
    <xf numFmtId="0" fontId="6" fillId="0" borderId="12" xfId="1" applyFont="1" applyFill="1" applyBorder="1" applyAlignment="1">
      <alignment horizontal="left" vertical="center" indent="2"/>
    </xf>
    <xf numFmtId="176" fontId="6" fillId="0" borderId="6" xfId="1" applyNumberFormat="1" applyFont="1" applyFill="1" applyBorder="1" applyAlignment="1">
      <alignment horizontal="right" vertical="center"/>
    </xf>
    <xf numFmtId="176" fontId="6" fillId="0" borderId="0" xfId="1" applyNumberFormat="1" applyFont="1" applyFill="1" applyBorder="1" applyAlignment="1">
      <alignment horizontal="right" vertical="center"/>
    </xf>
    <xf numFmtId="179" fontId="6" fillId="0" borderId="10" xfId="3" applyNumberFormat="1" applyFont="1" applyFill="1" applyBorder="1" applyAlignment="1">
      <alignment horizontal="right" vertical="center" indent="1"/>
    </xf>
    <xf numFmtId="179" fontId="6" fillId="0" borderId="11" xfId="3" applyNumberFormat="1" applyFont="1" applyFill="1" applyBorder="1" applyAlignment="1">
      <alignment horizontal="right" vertical="center" indent="1"/>
    </xf>
    <xf numFmtId="179" fontId="6" fillId="0" borderId="12" xfId="3" applyNumberFormat="1" applyFont="1" applyFill="1" applyBorder="1" applyAlignment="1">
      <alignment horizontal="right" vertical="center" indent="1"/>
    </xf>
    <xf numFmtId="176" fontId="6" fillId="0" borderId="10" xfId="1" applyNumberFormat="1" applyFont="1" applyFill="1" applyBorder="1" applyAlignment="1">
      <alignment horizontal="right" vertical="center"/>
    </xf>
    <xf numFmtId="176" fontId="6" fillId="0" borderId="11" xfId="1" applyNumberFormat="1" applyFont="1" applyFill="1" applyBorder="1" applyAlignment="1">
      <alignment horizontal="right" vertical="center"/>
    </xf>
    <xf numFmtId="0" fontId="6" fillId="0" borderId="10" xfId="1" applyFont="1" applyFill="1" applyBorder="1" applyAlignment="1">
      <alignment horizontal="left" vertical="center"/>
    </xf>
    <xf numFmtId="0" fontId="6" fillId="0" borderId="11" xfId="1" applyFont="1" applyFill="1" applyBorder="1" applyAlignment="1">
      <alignment horizontal="left" vertical="center"/>
    </xf>
    <xf numFmtId="0" fontId="6" fillId="0" borderId="12" xfId="1" applyFont="1" applyFill="1" applyBorder="1" applyAlignment="1">
      <alignment horizontal="left" vertical="center"/>
    </xf>
    <xf numFmtId="178" fontId="6" fillId="0" borderId="10" xfId="2" applyNumberFormat="1" applyFont="1" applyFill="1" applyBorder="1" applyAlignment="1" applyProtection="1">
      <alignment vertical="center"/>
      <protection locked="0"/>
    </xf>
    <xf numFmtId="178" fontId="6" fillId="0" borderId="11" xfId="2" applyNumberFormat="1" applyFont="1" applyFill="1" applyBorder="1" applyAlignment="1" applyProtection="1">
      <alignment vertical="center"/>
      <protection locked="0"/>
    </xf>
    <xf numFmtId="0" fontId="8" fillId="0" borderId="10" xfId="1" applyFont="1" applyFill="1" applyBorder="1" applyAlignment="1">
      <alignment horizontal="left" vertical="center"/>
    </xf>
    <xf numFmtId="0" fontId="8" fillId="0" borderId="11" xfId="1" applyFont="1" applyFill="1" applyBorder="1" applyAlignment="1">
      <alignment horizontal="left" vertical="center"/>
    </xf>
    <xf numFmtId="0" fontId="8" fillId="0" borderId="12" xfId="1" applyFont="1" applyFill="1" applyBorder="1" applyAlignment="1">
      <alignment horizontal="left" vertical="center"/>
    </xf>
    <xf numFmtId="176" fontId="8" fillId="0" borderId="10" xfId="1" applyNumberFormat="1" applyFont="1" applyFill="1" applyBorder="1" applyAlignment="1">
      <alignment horizontal="right" vertical="center"/>
    </xf>
    <xf numFmtId="176" fontId="8" fillId="0" borderId="11" xfId="1" applyNumberFormat="1" applyFont="1" applyFill="1" applyBorder="1" applyAlignment="1">
      <alignment horizontal="right" vertical="center"/>
    </xf>
    <xf numFmtId="179" fontId="8" fillId="0" borderId="10" xfId="3" applyNumberFormat="1" applyFont="1" applyFill="1" applyBorder="1" applyAlignment="1">
      <alignment horizontal="right" vertical="center" indent="1"/>
    </xf>
    <xf numFmtId="179" fontId="8" fillId="0" borderId="11" xfId="3" applyNumberFormat="1" applyFont="1" applyFill="1" applyBorder="1" applyAlignment="1">
      <alignment horizontal="right" vertical="center" indent="1"/>
    </xf>
    <xf numFmtId="0" fontId="8" fillId="0" borderId="10" xfId="1" applyFont="1" applyFill="1" applyBorder="1" applyAlignment="1">
      <alignment horizontal="left" vertical="center" indent="2"/>
    </xf>
    <xf numFmtId="0" fontId="8" fillId="0" borderId="11" xfId="1" applyFont="1" applyFill="1" applyBorder="1" applyAlignment="1">
      <alignment horizontal="left" vertical="center" indent="2"/>
    </xf>
    <xf numFmtId="0" fontId="8" fillId="0" borderId="12" xfId="1" applyFont="1" applyFill="1" applyBorder="1" applyAlignment="1">
      <alignment horizontal="left" vertical="center" indent="2"/>
    </xf>
    <xf numFmtId="176" fontId="8" fillId="0" borderId="6" xfId="1" applyNumberFormat="1" applyFont="1" applyFill="1" applyBorder="1" applyAlignment="1">
      <alignment horizontal="right" vertical="center"/>
    </xf>
    <xf numFmtId="176" fontId="8" fillId="0" borderId="0" xfId="1" applyNumberFormat="1" applyFont="1" applyFill="1" applyBorder="1" applyAlignment="1">
      <alignment horizontal="right" vertical="center"/>
    </xf>
    <xf numFmtId="179" fontId="8" fillId="0" borderId="6" xfId="3" applyNumberFormat="1" applyFont="1" applyFill="1" applyBorder="1" applyAlignment="1">
      <alignment horizontal="right" vertical="center" indent="1"/>
    </xf>
    <xf numFmtId="179" fontId="8" fillId="0" borderId="0" xfId="3" applyNumberFormat="1" applyFont="1" applyFill="1" applyBorder="1" applyAlignment="1">
      <alignment horizontal="right" vertical="center" indent="1"/>
    </xf>
    <xf numFmtId="38" fontId="6" fillId="0" borderId="10" xfId="2" applyFont="1" applyFill="1" applyBorder="1" applyAlignment="1" applyProtection="1">
      <alignment vertical="center"/>
      <protection locked="0"/>
    </xf>
    <xf numFmtId="38" fontId="6" fillId="0" borderId="11" xfId="2" applyFont="1" applyFill="1" applyBorder="1" applyAlignment="1" applyProtection="1">
      <alignment vertical="center"/>
      <protection locked="0"/>
    </xf>
    <xf numFmtId="176" fontId="6" fillId="0" borderId="10" xfId="1" applyNumberFormat="1" applyFont="1" applyFill="1" applyBorder="1" applyAlignment="1">
      <alignment vertical="center"/>
    </xf>
    <xf numFmtId="176" fontId="6" fillId="0" borderId="11" xfId="1" applyNumberFormat="1" applyFont="1" applyFill="1" applyBorder="1" applyAlignment="1">
      <alignment vertical="center"/>
    </xf>
    <xf numFmtId="176" fontId="6" fillId="0" borderId="6" xfId="1" applyNumberFormat="1" applyFont="1" applyFill="1" applyBorder="1" applyAlignment="1">
      <alignment vertical="center"/>
    </xf>
    <xf numFmtId="176" fontId="6" fillId="0" borderId="0" xfId="1" applyNumberFormat="1" applyFont="1" applyFill="1" applyBorder="1" applyAlignment="1">
      <alignment vertical="center"/>
    </xf>
    <xf numFmtId="38" fontId="6" fillId="0" borderId="10" xfId="2" applyFont="1" applyFill="1" applyBorder="1" applyAlignment="1">
      <alignment vertical="center"/>
    </xf>
    <xf numFmtId="38" fontId="6" fillId="0" borderId="11" xfId="2" applyFont="1" applyFill="1" applyBorder="1" applyAlignment="1">
      <alignment vertical="center"/>
    </xf>
    <xf numFmtId="176" fontId="8" fillId="0" borderId="10" xfId="1" applyNumberFormat="1" applyFont="1" applyFill="1" applyBorder="1" applyAlignment="1">
      <alignment vertical="center"/>
    </xf>
    <xf numFmtId="176" fontId="8" fillId="0" borderId="11" xfId="1" applyNumberFormat="1" applyFont="1" applyFill="1" applyBorder="1" applyAlignment="1">
      <alignment vertical="center"/>
    </xf>
    <xf numFmtId="0" fontId="8" fillId="0" borderId="10" xfId="1" applyFont="1" applyFill="1" applyBorder="1" applyAlignment="1">
      <alignment vertical="center"/>
    </xf>
    <xf numFmtId="0" fontId="8" fillId="0" borderId="11" xfId="1" applyFont="1" applyFill="1" applyBorder="1" applyAlignment="1">
      <alignment vertical="center"/>
    </xf>
    <xf numFmtId="0" fontId="8" fillId="0" borderId="12" xfId="1" applyFont="1" applyFill="1" applyBorder="1" applyAlignment="1">
      <alignment vertical="center"/>
    </xf>
    <xf numFmtId="38" fontId="8" fillId="0" borderId="10" xfId="2" applyFont="1" applyFill="1" applyBorder="1" applyAlignment="1" applyProtection="1">
      <alignment vertical="center"/>
      <protection locked="0"/>
    </xf>
    <xf numFmtId="38" fontId="8" fillId="0" borderId="11" xfId="2" applyFont="1" applyFill="1" applyBorder="1" applyAlignment="1" applyProtection="1">
      <alignment vertical="center"/>
      <protection locked="0"/>
    </xf>
    <xf numFmtId="179" fontId="6" fillId="0" borderId="10" xfId="3" applyNumberFormat="1" applyFont="1" applyFill="1" applyBorder="1" applyAlignment="1">
      <alignment horizontal="right" vertical="center" indent="1" shrinkToFit="1"/>
    </xf>
    <xf numFmtId="179" fontId="6" fillId="0" borderId="11" xfId="3" applyNumberFormat="1" applyFont="1" applyFill="1" applyBorder="1" applyAlignment="1">
      <alignment horizontal="right" vertical="center" indent="1" shrinkToFit="1"/>
    </xf>
    <xf numFmtId="179" fontId="6" fillId="0" borderId="12" xfId="3" applyNumberFormat="1" applyFont="1" applyFill="1" applyBorder="1" applyAlignment="1">
      <alignment horizontal="right" vertical="center" indent="1" shrinkToFit="1"/>
    </xf>
    <xf numFmtId="38" fontId="6" fillId="0" borderId="0" xfId="2" applyFont="1" applyFill="1" applyAlignment="1" applyProtection="1">
      <alignment vertical="center"/>
      <protection locked="0"/>
    </xf>
    <xf numFmtId="182" fontId="8" fillId="0" borderId="0" xfId="2" applyNumberFormat="1" applyFont="1" applyFill="1" applyAlignment="1" applyProtection="1">
      <alignment horizontal="right" vertical="center"/>
      <protection locked="0"/>
    </xf>
    <xf numFmtId="38" fontId="9" fillId="0" borderId="10" xfId="2" applyFont="1" applyFill="1" applyBorder="1" applyAlignment="1">
      <alignment vertical="center"/>
    </xf>
    <xf numFmtId="38" fontId="9" fillId="0" borderId="11" xfId="2" applyFont="1" applyFill="1" applyBorder="1" applyAlignment="1">
      <alignment vertical="center"/>
    </xf>
    <xf numFmtId="0" fontId="6" fillId="0" borderId="10" xfId="0" applyFont="1" applyFill="1" applyBorder="1" applyAlignment="1">
      <alignment horizontal="left" vertical="center"/>
    </xf>
    <xf numFmtId="0" fontId="6" fillId="0" borderId="11" xfId="0" applyFont="1" applyFill="1" applyBorder="1" applyAlignment="1">
      <alignment horizontal="left" vertical="center"/>
    </xf>
    <xf numFmtId="0" fontId="6" fillId="0" borderId="12" xfId="0" applyFont="1" applyFill="1" applyBorder="1" applyAlignment="1">
      <alignment horizontal="left" vertical="center"/>
    </xf>
    <xf numFmtId="0" fontId="6" fillId="0" borderId="10" xfId="0" applyFont="1" applyFill="1" applyBorder="1" applyAlignment="1">
      <alignment horizontal="left" vertical="center" shrinkToFit="1"/>
    </xf>
    <xf numFmtId="0" fontId="6" fillId="0" borderId="11" xfId="0" applyFont="1" applyFill="1" applyBorder="1" applyAlignment="1">
      <alignment horizontal="left" vertical="center" shrinkToFit="1"/>
    </xf>
    <xf numFmtId="0" fontId="6" fillId="0" borderId="12" xfId="0" applyFont="1" applyFill="1" applyBorder="1" applyAlignment="1">
      <alignment horizontal="left" vertical="center" shrinkToFit="1"/>
    </xf>
    <xf numFmtId="0" fontId="6" fillId="0" borderId="10" xfId="1" applyFont="1" applyFill="1" applyBorder="1" applyAlignment="1">
      <alignment horizontal="left" vertical="center" shrinkToFit="1"/>
    </xf>
    <xf numFmtId="0" fontId="6" fillId="0" borderId="11" xfId="1" applyFont="1" applyFill="1" applyBorder="1" applyAlignment="1">
      <alignment horizontal="left" vertical="center" shrinkToFit="1"/>
    </xf>
    <xf numFmtId="0" fontId="6" fillId="0" borderId="12" xfId="1" applyFont="1" applyFill="1" applyBorder="1" applyAlignment="1">
      <alignment horizontal="left" vertical="center" shrinkToFit="1"/>
    </xf>
    <xf numFmtId="0" fontId="8" fillId="0" borderId="10" xfId="0" applyFont="1" applyFill="1" applyBorder="1" applyAlignment="1">
      <alignment horizontal="left" vertical="center"/>
    </xf>
    <xf numFmtId="0" fontId="8" fillId="0" borderId="11" xfId="0" applyFont="1" applyFill="1" applyBorder="1" applyAlignment="1">
      <alignment horizontal="left" vertical="center"/>
    </xf>
    <xf numFmtId="0" fontId="8" fillId="0" borderId="12" xfId="0" applyFont="1" applyFill="1" applyBorder="1" applyAlignment="1">
      <alignment horizontal="left" vertical="center"/>
    </xf>
    <xf numFmtId="0" fontId="6" fillId="0" borderId="10" xfId="1" applyFont="1" applyBorder="1" applyAlignment="1">
      <alignment horizontal="left" vertical="center"/>
    </xf>
    <xf numFmtId="0" fontId="6" fillId="0" borderId="11" xfId="1" applyFont="1" applyBorder="1" applyAlignment="1">
      <alignment horizontal="left" vertical="center"/>
    </xf>
    <xf numFmtId="0" fontId="6" fillId="0" borderId="12" xfId="1" applyFont="1" applyBorder="1" applyAlignment="1">
      <alignment horizontal="left" vertical="center"/>
    </xf>
    <xf numFmtId="0" fontId="8" fillId="0" borderId="10" xfId="1" applyFont="1" applyBorder="1" applyAlignment="1">
      <alignment horizontal="left" vertical="center"/>
    </xf>
    <xf numFmtId="0" fontId="8" fillId="0" borderId="11" xfId="1" applyFont="1" applyBorder="1" applyAlignment="1">
      <alignment horizontal="left" vertical="center"/>
    </xf>
    <xf numFmtId="0" fontId="8" fillId="0" borderId="12" xfId="1" applyFont="1" applyBorder="1" applyAlignment="1">
      <alignment horizontal="left" vertical="center"/>
    </xf>
    <xf numFmtId="178" fontId="6" fillId="0" borderId="10" xfId="2" applyNumberFormat="1" applyFont="1" applyFill="1" applyBorder="1" applyAlignment="1">
      <alignment vertical="center"/>
    </xf>
    <xf numFmtId="178" fontId="6" fillId="0" borderId="11" xfId="2" applyNumberFormat="1" applyFont="1" applyFill="1" applyBorder="1" applyAlignment="1">
      <alignment vertical="center"/>
    </xf>
    <xf numFmtId="178" fontId="6" fillId="0" borderId="12" xfId="2" applyNumberFormat="1" applyFont="1" applyFill="1" applyBorder="1" applyAlignment="1">
      <alignment vertical="center"/>
    </xf>
    <xf numFmtId="184" fontId="9" fillId="0" borderId="3" xfId="0" applyNumberFormat="1" applyFont="1" applyFill="1" applyBorder="1" applyAlignment="1">
      <alignment horizontal="center" vertical="center"/>
    </xf>
    <xf numFmtId="177" fontId="6" fillId="0" borderId="3" xfId="2" applyNumberFormat="1" applyFont="1" applyFill="1" applyBorder="1" applyAlignment="1">
      <alignment vertical="center"/>
    </xf>
    <xf numFmtId="0" fontId="9" fillId="0" borderId="3" xfId="0" applyFont="1" applyFill="1" applyBorder="1" applyAlignment="1">
      <alignment horizontal="left" vertical="center"/>
    </xf>
    <xf numFmtId="0" fontId="6" fillId="0" borderId="3" xfId="1" applyFont="1" applyFill="1" applyBorder="1" applyAlignment="1">
      <alignment vertical="center"/>
    </xf>
    <xf numFmtId="0" fontId="9" fillId="0" borderId="1" xfId="1" applyFont="1" applyFill="1" applyBorder="1" applyAlignment="1">
      <alignment horizontal="left" vertical="center"/>
    </xf>
    <xf numFmtId="176" fontId="9" fillId="0" borderId="1" xfId="2" applyNumberFormat="1" applyFont="1" applyFill="1" applyBorder="1" applyAlignment="1">
      <alignment horizontal="center" vertical="center"/>
    </xf>
    <xf numFmtId="0" fontId="8" fillId="0" borderId="0" xfId="1" applyFont="1" applyFill="1" applyAlignment="1">
      <alignment horizontal="left" vertical="center"/>
    </xf>
    <xf numFmtId="176" fontId="4" fillId="0" borderId="0" xfId="2" applyNumberFormat="1" applyFont="1" applyFill="1" applyAlignment="1">
      <alignment horizontal="center" vertical="center"/>
    </xf>
    <xf numFmtId="0" fontId="9" fillId="0" borderId="5" xfId="0" applyFont="1" applyFill="1" applyBorder="1" applyAlignment="1">
      <alignment horizontal="center" vertical="center"/>
    </xf>
    <xf numFmtId="0" fontId="9" fillId="0" borderId="10" xfId="0" applyFont="1" applyFill="1" applyBorder="1" applyAlignment="1">
      <alignment horizontal="center" vertical="center"/>
    </xf>
    <xf numFmtId="0" fontId="6" fillId="0" borderId="0" xfId="1" applyFont="1" applyAlignment="1">
      <alignment horizontal="distributed" vertical="center"/>
    </xf>
    <xf numFmtId="0" fontId="6" fillId="0" borderId="0" xfId="1" applyFont="1" applyAlignment="1">
      <alignment horizontal="left" vertical="center"/>
    </xf>
    <xf numFmtId="0" fontId="9" fillId="0" borderId="6" xfId="0" applyFont="1" applyFill="1" applyBorder="1" applyAlignment="1">
      <alignment horizontal="left" vertical="center"/>
    </xf>
    <xf numFmtId="0" fontId="9" fillId="0" borderId="0" xfId="0" applyFont="1" applyFill="1" applyBorder="1" applyAlignment="1">
      <alignment horizontal="left" vertical="center"/>
    </xf>
    <xf numFmtId="0" fontId="9" fillId="0" borderId="9" xfId="0" applyFont="1" applyFill="1" applyBorder="1" applyAlignment="1">
      <alignment horizontal="left" vertical="center"/>
    </xf>
    <xf numFmtId="176" fontId="6" fillId="0" borderId="6" xfId="2" applyNumberFormat="1" applyFont="1" applyFill="1" applyBorder="1" applyAlignment="1">
      <alignment horizontal="left" vertical="center"/>
    </xf>
    <xf numFmtId="176" fontId="6" fillId="0" borderId="0" xfId="2" applyNumberFormat="1" applyFont="1" applyFill="1" applyBorder="1" applyAlignment="1">
      <alignment horizontal="left" vertical="center"/>
    </xf>
    <xf numFmtId="176" fontId="6" fillId="0" borderId="9" xfId="2" applyNumberFormat="1" applyFont="1" applyFill="1" applyBorder="1" applyAlignment="1">
      <alignment horizontal="left" vertical="center"/>
    </xf>
    <xf numFmtId="0" fontId="9" fillId="0" borderId="2" xfId="0" applyFont="1" applyFill="1" applyBorder="1" applyAlignment="1">
      <alignment horizontal="left" vertical="center"/>
    </xf>
    <xf numFmtId="0" fontId="9" fillId="0" borderId="4" xfId="0" applyFont="1" applyFill="1" applyBorder="1" applyAlignment="1">
      <alignment horizontal="left" vertical="center"/>
    </xf>
    <xf numFmtId="178" fontId="6" fillId="2" borderId="5" xfId="0" applyNumberFormat="1" applyFont="1" applyFill="1" applyBorder="1" applyAlignment="1">
      <alignment vertical="center"/>
    </xf>
    <xf numFmtId="178" fontId="6" fillId="2" borderId="10" xfId="0" applyNumberFormat="1" applyFont="1" applyFill="1" applyBorder="1" applyAlignment="1">
      <alignment vertical="center"/>
    </xf>
    <xf numFmtId="176" fontId="7" fillId="0" borderId="5" xfId="2" applyNumberFormat="1" applyFont="1" applyFill="1" applyBorder="1" applyAlignment="1">
      <alignment horizontal="center" vertical="center"/>
    </xf>
    <xf numFmtId="177" fontId="6" fillId="0" borderId="6" xfId="2" applyNumberFormat="1" applyFont="1" applyFill="1" applyBorder="1" applyAlignment="1">
      <alignment horizontal="left" vertical="center"/>
    </xf>
    <xf numFmtId="177" fontId="6" fillId="0" borderId="0" xfId="2" applyNumberFormat="1" applyFont="1" applyFill="1" applyBorder="1" applyAlignment="1">
      <alignment horizontal="left" vertical="center"/>
    </xf>
    <xf numFmtId="177" fontId="6" fillId="0" borderId="6" xfId="2" applyNumberFormat="1" applyFont="1" applyFill="1" applyBorder="1" applyAlignment="1">
      <alignment vertical="center"/>
    </xf>
    <xf numFmtId="177" fontId="6" fillId="0" borderId="0" xfId="2" applyNumberFormat="1" applyFont="1" applyFill="1" applyBorder="1" applyAlignment="1">
      <alignment vertical="center"/>
    </xf>
    <xf numFmtId="178" fontId="6" fillId="2" borderId="6" xfId="0" applyNumberFormat="1" applyFont="1" applyFill="1" applyBorder="1" applyAlignment="1">
      <alignment vertical="center"/>
    </xf>
    <xf numFmtId="178" fontId="6" fillId="2" borderId="0" xfId="0" applyNumberFormat="1" applyFont="1" applyFill="1" applyBorder="1" applyAlignment="1">
      <alignment vertical="center"/>
    </xf>
    <xf numFmtId="177" fontId="6" fillId="0" borderId="5" xfId="2" applyNumberFormat="1" applyFont="1" applyFill="1" applyBorder="1" applyAlignment="1">
      <alignment horizontal="left" vertical="center"/>
    </xf>
    <xf numFmtId="177" fontId="6" fillId="0" borderId="5" xfId="2" applyNumberFormat="1" applyFont="1" applyFill="1" applyBorder="1" applyAlignment="1">
      <alignment vertical="center"/>
    </xf>
    <xf numFmtId="0" fontId="9" fillId="0" borderId="5" xfId="0" applyFont="1" applyFill="1" applyBorder="1" applyAlignment="1">
      <alignment horizontal="left" vertical="center"/>
    </xf>
    <xf numFmtId="178" fontId="8" fillId="0" borderId="5" xfId="0" applyNumberFormat="1" applyFont="1" applyBorder="1" applyAlignment="1">
      <alignment vertical="center"/>
    </xf>
    <xf numFmtId="178" fontId="8" fillId="0" borderId="10" xfId="0" applyNumberFormat="1" applyFont="1" applyBorder="1" applyAlignment="1">
      <alignment vertical="center"/>
    </xf>
    <xf numFmtId="0" fontId="9" fillId="0" borderId="7" xfId="0" applyFont="1" applyFill="1" applyBorder="1" applyAlignment="1">
      <alignment horizontal="left" vertical="center"/>
    </xf>
    <xf numFmtId="0" fontId="9" fillId="0" borderId="1" xfId="0" applyFont="1" applyFill="1" applyBorder="1" applyAlignment="1">
      <alignment horizontal="left" vertical="center"/>
    </xf>
    <xf numFmtId="0" fontId="9" fillId="0" borderId="8" xfId="0" applyFont="1" applyFill="1" applyBorder="1" applyAlignment="1">
      <alignment horizontal="left" vertical="center"/>
    </xf>
    <xf numFmtId="176" fontId="6" fillId="0" borderId="7" xfId="2" applyNumberFormat="1" applyFont="1" applyFill="1" applyBorder="1" applyAlignment="1">
      <alignment horizontal="left" vertical="center"/>
    </xf>
    <xf numFmtId="176" fontId="6" fillId="0" borderId="1" xfId="2" applyNumberFormat="1" applyFont="1" applyFill="1" applyBorder="1" applyAlignment="1">
      <alignment horizontal="left" vertical="center"/>
    </xf>
    <xf numFmtId="176" fontId="6" fillId="0" borderId="8" xfId="2" applyNumberFormat="1" applyFont="1" applyFill="1" applyBorder="1" applyAlignment="1">
      <alignment horizontal="left" vertical="center"/>
    </xf>
    <xf numFmtId="0" fontId="9" fillId="0" borderId="14" xfId="0" applyFont="1" applyFill="1" applyBorder="1" applyAlignment="1">
      <alignment horizontal="left" vertical="center"/>
    </xf>
    <xf numFmtId="0" fontId="9" fillId="0" borderId="5" xfId="0" applyFont="1" applyBorder="1" applyAlignment="1">
      <alignment vertical="center"/>
    </xf>
    <xf numFmtId="178" fontId="6" fillId="0" borderId="5" xfId="0" applyNumberFormat="1" applyFont="1" applyBorder="1" applyAlignment="1">
      <alignment vertical="center"/>
    </xf>
    <xf numFmtId="0" fontId="9" fillId="0" borderId="16" xfId="0" applyFont="1" applyFill="1" applyBorder="1" applyAlignment="1">
      <alignment horizontal="left" vertical="center"/>
    </xf>
    <xf numFmtId="176" fontId="6" fillId="0" borderId="5" xfId="2" applyNumberFormat="1" applyFont="1" applyFill="1" applyBorder="1" applyAlignment="1">
      <alignment horizontal="left" vertical="center"/>
    </xf>
    <xf numFmtId="0" fontId="9" fillId="0" borderId="16" xfId="0" applyFont="1" applyFill="1" applyBorder="1" applyAlignment="1">
      <alignment horizontal="left" vertical="center" wrapText="1"/>
    </xf>
    <xf numFmtId="176" fontId="6" fillId="0" borderId="14" xfId="2" applyNumberFormat="1" applyFont="1" applyFill="1" applyBorder="1" applyAlignment="1">
      <alignment horizontal="left" vertical="center"/>
    </xf>
    <xf numFmtId="0" fontId="9" fillId="0" borderId="5" xfId="0" applyFont="1" applyBorder="1" applyAlignment="1">
      <alignment horizontal="center" vertical="center"/>
    </xf>
    <xf numFmtId="0" fontId="9" fillId="0" borderId="10" xfId="0" applyFont="1" applyFill="1" applyBorder="1" applyAlignment="1">
      <alignment horizontal="left" vertical="center"/>
    </xf>
    <xf numFmtId="0" fontId="9" fillId="0" borderId="11" xfId="0" applyFont="1" applyFill="1" applyBorder="1" applyAlignment="1">
      <alignment horizontal="left" vertical="center"/>
    </xf>
    <xf numFmtId="0" fontId="9" fillId="0" borderId="12" xfId="0" applyFont="1" applyFill="1" applyBorder="1" applyAlignment="1">
      <alignment horizontal="left" vertical="center"/>
    </xf>
    <xf numFmtId="0" fontId="9" fillId="0" borderId="15" xfId="0" applyFont="1" applyFill="1" applyBorder="1" applyAlignment="1">
      <alignment horizontal="left" vertical="center"/>
    </xf>
    <xf numFmtId="0" fontId="9" fillId="0" borderId="5" xfId="0" applyFont="1" applyBorder="1" applyAlignment="1">
      <alignment horizontal="left" vertical="center"/>
    </xf>
    <xf numFmtId="176" fontId="6" fillId="0" borderId="3" xfId="2" applyNumberFormat="1" applyFont="1" applyFill="1" applyBorder="1" applyAlignment="1">
      <alignment horizontal="right" vertical="center"/>
    </xf>
    <xf numFmtId="176" fontId="6" fillId="0" borderId="0" xfId="2" applyNumberFormat="1" applyFont="1" applyFill="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2" xfId="0" applyFont="1" applyBorder="1" applyAlignment="1">
      <alignment horizontal="left" vertical="center"/>
    </xf>
    <xf numFmtId="178" fontId="8" fillId="0" borderId="10" xfId="0" applyNumberFormat="1" applyFont="1" applyBorder="1" applyAlignment="1">
      <alignment horizontal="right" vertical="center"/>
    </xf>
    <xf numFmtId="178" fontId="8" fillId="0" borderId="11" xfId="0" applyNumberFormat="1" applyFont="1" applyBorder="1" applyAlignment="1">
      <alignment horizontal="right" vertical="center"/>
    </xf>
    <xf numFmtId="178" fontId="8" fillId="0" borderId="12" xfId="0" applyNumberFormat="1" applyFont="1" applyBorder="1" applyAlignment="1">
      <alignment horizontal="right" vertical="center"/>
    </xf>
    <xf numFmtId="176" fontId="7" fillId="0" borderId="10" xfId="2" applyNumberFormat="1" applyFont="1" applyFill="1" applyBorder="1" applyAlignment="1">
      <alignment horizontal="center" vertical="center"/>
    </xf>
    <xf numFmtId="176" fontId="7" fillId="0" borderId="11" xfId="2" applyNumberFormat="1" applyFont="1" applyFill="1" applyBorder="1" applyAlignment="1">
      <alignment horizontal="center" vertical="center"/>
    </xf>
    <xf numFmtId="176" fontId="7" fillId="0" borderId="12" xfId="2" applyNumberFormat="1" applyFont="1" applyFill="1" applyBorder="1" applyAlignment="1">
      <alignment horizontal="center" vertical="center"/>
    </xf>
    <xf numFmtId="0" fontId="9" fillId="0" borderId="14" xfId="0" applyFont="1" applyFill="1" applyBorder="1" applyAlignment="1">
      <alignment horizontal="left" vertical="center" indent="1"/>
    </xf>
    <xf numFmtId="0" fontId="9" fillId="0" borderId="6" xfId="0"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9" xfId="0" applyFont="1" applyFill="1" applyBorder="1" applyAlignment="1">
      <alignment horizontal="left" vertical="center" wrapText="1"/>
    </xf>
    <xf numFmtId="0" fontId="9" fillId="0" borderId="7" xfId="0" applyFont="1" applyBorder="1" applyAlignment="1">
      <alignment horizontal="left" vertical="center"/>
    </xf>
    <xf numFmtId="0" fontId="9" fillId="0" borderId="1" xfId="0" applyFont="1" applyBorder="1" applyAlignment="1">
      <alignment horizontal="left" vertical="center"/>
    </xf>
    <xf numFmtId="0" fontId="9" fillId="0" borderId="8" xfId="0" applyFont="1" applyBorder="1" applyAlignment="1">
      <alignment horizontal="left" vertical="center"/>
    </xf>
    <xf numFmtId="0" fontId="9" fillId="0" borderId="7"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8" xfId="0" applyFont="1" applyFill="1" applyBorder="1" applyAlignment="1">
      <alignment horizontal="left" vertical="center" wrapText="1"/>
    </xf>
    <xf numFmtId="0" fontId="9" fillId="0" borderId="7" xfId="0" applyFont="1" applyBorder="1" applyAlignment="1">
      <alignment horizontal="left" vertical="center" wrapText="1"/>
    </xf>
    <xf numFmtId="0" fontId="9" fillId="0" borderId="1" xfId="0" applyFont="1" applyBorder="1" applyAlignment="1">
      <alignment horizontal="left" vertical="center" wrapText="1"/>
    </xf>
    <xf numFmtId="0" fontId="9" fillId="0" borderId="8" xfId="0" applyFont="1" applyBorder="1" applyAlignment="1">
      <alignment horizontal="left" vertical="center" wrapText="1"/>
    </xf>
    <xf numFmtId="178" fontId="8" fillId="0" borderId="5" xfId="0" applyNumberFormat="1" applyFont="1" applyFill="1" applyBorder="1" applyAlignment="1">
      <alignment vertical="center"/>
    </xf>
    <xf numFmtId="178" fontId="6" fillId="0" borderId="5" xfId="0" applyNumberFormat="1" applyFont="1" applyFill="1" applyBorder="1" applyAlignment="1">
      <alignment vertical="center"/>
    </xf>
    <xf numFmtId="0" fontId="9" fillId="0" borderId="5" xfId="0" applyFont="1" applyBorder="1" applyAlignment="1">
      <alignment horizontal="left" vertical="center" wrapText="1"/>
    </xf>
    <xf numFmtId="0" fontId="9" fillId="0" borderId="2" xfId="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0" borderId="10" xfId="0" applyFont="1" applyBorder="1" applyAlignment="1">
      <alignment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7" xfId="0" applyFont="1" applyBorder="1" applyAlignment="1">
      <alignment vertical="center"/>
    </xf>
    <xf numFmtId="0" fontId="9" fillId="0" borderId="1" xfId="0" applyFont="1" applyBorder="1" applyAlignment="1">
      <alignment vertical="center"/>
    </xf>
    <xf numFmtId="0" fontId="9" fillId="0" borderId="8" xfId="0" applyFont="1" applyBorder="1" applyAlignment="1">
      <alignment vertical="center"/>
    </xf>
    <xf numFmtId="176" fontId="7" fillId="0" borderId="14" xfId="2" applyNumberFormat="1" applyFont="1" applyFill="1" applyBorder="1" applyAlignment="1">
      <alignment horizontal="center" vertical="center"/>
    </xf>
    <xf numFmtId="0" fontId="9" fillId="0" borderId="2" xfId="0" applyFont="1" applyFill="1" applyBorder="1" applyAlignment="1">
      <alignment vertical="top" wrapText="1"/>
    </xf>
    <xf numFmtId="0" fontId="9" fillId="0" borderId="3" xfId="0" applyFont="1" applyFill="1" applyBorder="1" applyAlignment="1">
      <alignment vertical="top" wrapText="1"/>
    </xf>
    <xf numFmtId="0" fontId="9" fillId="0" borderId="4" xfId="0" applyFont="1" applyFill="1" applyBorder="1" applyAlignment="1">
      <alignment vertical="top" wrapText="1"/>
    </xf>
    <xf numFmtId="0" fontId="9" fillId="0" borderId="6" xfId="0" applyFont="1" applyFill="1" applyBorder="1" applyAlignment="1">
      <alignment vertical="top" wrapText="1"/>
    </xf>
    <xf numFmtId="0" fontId="9" fillId="0" borderId="0" xfId="0" applyFont="1" applyFill="1" applyBorder="1" applyAlignment="1">
      <alignment vertical="top" wrapText="1"/>
    </xf>
    <xf numFmtId="0" fontId="9" fillId="0" borderId="9" xfId="0" applyFont="1" applyFill="1" applyBorder="1" applyAlignment="1">
      <alignment vertical="top" wrapText="1"/>
    </xf>
    <xf numFmtId="0" fontId="9" fillId="0" borderId="7" xfId="0" applyFont="1" applyFill="1" applyBorder="1" applyAlignment="1">
      <alignment vertical="top" wrapText="1"/>
    </xf>
    <xf numFmtId="0" fontId="9" fillId="0" borderId="1" xfId="0" applyFont="1" applyFill="1" applyBorder="1" applyAlignment="1">
      <alignment vertical="top" wrapText="1"/>
    </xf>
    <xf numFmtId="0" fontId="9" fillId="0" borderId="8" xfId="0" applyFont="1" applyFill="1" applyBorder="1" applyAlignment="1">
      <alignment vertical="top" wrapText="1"/>
    </xf>
    <xf numFmtId="178" fontId="8" fillId="0" borderId="10" xfId="0" applyNumberFormat="1" applyFont="1" applyFill="1" applyBorder="1" applyAlignment="1">
      <alignment horizontal="right" vertical="center"/>
    </xf>
    <xf numFmtId="178" fontId="8" fillId="0" borderId="11" xfId="0" applyNumberFormat="1" applyFont="1" applyFill="1" applyBorder="1" applyAlignment="1">
      <alignment horizontal="right" vertical="center"/>
    </xf>
    <xf numFmtId="178" fontId="8" fillId="0" borderId="12" xfId="0" applyNumberFormat="1" applyFont="1" applyFill="1" applyBorder="1" applyAlignment="1">
      <alignment horizontal="right" vertical="center"/>
    </xf>
    <xf numFmtId="178" fontId="6" fillId="0" borderId="11" xfId="0" applyNumberFormat="1" applyFont="1" applyBorder="1" applyAlignment="1">
      <alignment vertical="center"/>
    </xf>
    <xf numFmtId="178" fontId="6" fillId="0" borderId="12" xfId="0" applyNumberFormat="1" applyFont="1" applyBorder="1" applyAlignment="1">
      <alignment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178" fontId="8" fillId="0" borderId="10" xfId="0" applyNumberFormat="1" applyFont="1" applyBorder="1" applyAlignment="1">
      <alignment horizontal="center" vertical="center"/>
    </xf>
    <xf numFmtId="178" fontId="8" fillId="0" borderId="11" xfId="0" applyNumberFormat="1" applyFont="1" applyBorder="1" applyAlignment="1">
      <alignment horizontal="center" vertical="center"/>
    </xf>
    <xf numFmtId="178" fontId="8" fillId="0" borderId="12" xfId="0" applyNumberFormat="1" applyFont="1" applyBorder="1" applyAlignment="1">
      <alignment horizontal="center" vertical="center"/>
    </xf>
    <xf numFmtId="176" fontId="16" fillId="0" borderId="0" xfId="2" applyNumberFormat="1" applyFont="1" applyFill="1" applyAlignment="1">
      <alignment horizontal="center" vertical="center"/>
    </xf>
    <xf numFmtId="176" fontId="9" fillId="0" borderId="2" xfId="2" applyNumberFormat="1" applyFont="1" applyFill="1" applyBorder="1" applyAlignment="1">
      <alignment horizontal="center" vertical="center"/>
    </xf>
    <xf numFmtId="176" fontId="9" fillId="0" borderId="3" xfId="2" applyNumberFormat="1" applyFont="1" applyFill="1" applyBorder="1" applyAlignment="1">
      <alignment horizontal="center" vertical="center"/>
    </xf>
    <xf numFmtId="176" fontId="9" fillId="0" borderId="4" xfId="2" applyNumberFormat="1" applyFont="1" applyFill="1" applyBorder="1" applyAlignment="1">
      <alignment horizontal="center" vertical="center"/>
    </xf>
    <xf numFmtId="176" fontId="9" fillId="0" borderId="6" xfId="2" applyNumberFormat="1" applyFont="1" applyFill="1" applyBorder="1" applyAlignment="1">
      <alignment horizontal="center" vertical="center"/>
    </xf>
    <xf numFmtId="176" fontId="9" fillId="0" borderId="0" xfId="2" applyNumberFormat="1" applyFont="1" applyFill="1" applyBorder="1" applyAlignment="1">
      <alignment horizontal="center" vertical="center"/>
    </xf>
    <xf numFmtId="176" fontId="9" fillId="0" borderId="9" xfId="2" applyNumberFormat="1" applyFont="1" applyFill="1" applyBorder="1" applyAlignment="1">
      <alignment horizontal="center" vertical="center"/>
    </xf>
    <xf numFmtId="176" fontId="9" fillId="0" borderId="7" xfId="2" applyNumberFormat="1" applyFont="1" applyFill="1" applyBorder="1" applyAlignment="1">
      <alignment horizontal="center" vertical="center"/>
    </xf>
    <xf numFmtId="176" fontId="9" fillId="0" borderId="8" xfId="2" applyNumberFormat="1" applyFont="1" applyFill="1" applyBorder="1" applyAlignment="1">
      <alignment horizontal="center" vertical="center"/>
    </xf>
    <xf numFmtId="176" fontId="9" fillId="0" borderId="2" xfId="2" applyNumberFormat="1" applyFont="1" applyFill="1" applyBorder="1" applyAlignment="1">
      <alignment horizontal="center" vertical="center" wrapText="1"/>
    </xf>
    <xf numFmtId="176" fontId="9" fillId="0" borderId="3" xfId="2" applyNumberFormat="1" applyFont="1" applyFill="1" applyBorder="1" applyAlignment="1">
      <alignment horizontal="center" vertical="center" wrapText="1"/>
    </xf>
    <xf numFmtId="176" fontId="9" fillId="0" borderId="4" xfId="2" applyNumberFormat="1" applyFont="1" applyFill="1" applyBorder="1" applyAlignment="1">
      <alignment horizontal="center" vertical="center" wrapText="1"/>
    </xf>
    <xf numFmtId="176" fontId="9" fillId="0" borderId="6" xfId="2" applyNumberFormat="1" applyFont="1" applyFill="1" applyBorder="1" applyAlignment="1">
      <alignment horizontal="center" vertical="center" wrapText="1"/>
    </xf>
    <xf numFmtId="176" fontId="9" fillId="0" borderId="0" xfId="2" applyNumberFormat="1" applyFont="1" applyFill="1" applyBorder="1" applyAlignment="1">
      <alignment horizontal="center" vertical="center" wrapText="1"/>
    </xf>
    <xf numFmtId="176" fontId="9" fillId="0" borderId="9" xfId="2" applyNumberFormat="1" applyFont="1" applyFill="1" applyBorder="1" applyAlignment="1">
      <alignment horizontal="center" vertical="center" wrapText="1"/>
    </xf>
    <xf numFmtId="176" fontId="9" fillId="0" borderId="7" xfId="2" applyNumberFormat="1" applyFont="1" applyFill="1" applyBorder="1" applyAlignment="1">
      <alignment horizontal="center" vertical="center" wrapText="1"/>
    </xf>
    <xf numFmtId="176" fontId="9" fillId="0" borderId="1" xfId="2" applyNumberFormat="1" applyFont="1" applyFill="1" applyBorder="1" applyAlignment="1">
      <alignment horizontal="center" vertical="center" wrapText="1"/>
    </xf>
    <xf numFmtId="176" fontId="9" fillId="0" borderId="8" xfId="2" applyNumberFormat="1" applyFont="1" applyFill="1" applyBorder="1" applyAlignment="1">
      <alignment horizontal="center" vertical="center" wrapText="1"/>
    </xf>
    <xf numFmtId="176" fontId="9" fillId="0" borderId="5" xfId="2" applyNumberFormat="1" applyFont="1" applyFill="1" applyBorder="1" applyAlignment="1">
      <alignment horizontal="center" vertical="center" wrapText="1"/>
    </xf>
    <xf numFmtId="176" fontId="9" fillId="0" borderId="10" xfId="2" applyNumberFormat="1" applyFont="1" applyFill="1" applyBorder="1" applyAlignment="1">
      <alignment horizontal="center" vertical="center" wrapText="1"/>
    </xf>
    <xf numFmtId="176" fontId="9" fillId="0" borderId="11" xfId="2" applyNumberFormat="1" applyFont="1" applyFill="1" applyBorder="1" applyAlignment="1">
      <alignment horizontal="center" vertical="center" wrapText="1"/>
    </xf>
    <xf numFmtId="38" fontId="9" fillId="0" borderId="10" xfId="2" applyFont="1" applyFill="1" applyBorder="1" applyAlignment="1">
      <alignment horizontal="center" vertical="center"/>
    </xf>
    <xf numFmtId="38" fontId="9" fillId="0" borderId="12" xfId="2" applyFont="1" applyFill="1" applyBorder="1" applyAlignment="1">
      <alignment horizontal="center" vertical="center"/>
    </xf>
    <xf numFmtId="0" fontId="9" fillId="0" borderId="10" xfId="1" applyFont="1" applyFill="1" applyBorder="1" applyAlignment="1">
      <alignment horizontal="left" vertical="center" indent="1"/>
    </xf>
    <xf numFmtId="0" fontId="9" fillId="0" borderId="11" xfId="1" applyFont="1" applyFill="1" applyBorder="1" applyAlignment="1">
      <alignment horizontal="left" vertical="center" indent="1"/>
    </xf>
    <xf numFmtId="0" fontId="9" fillId="0" borderId="12" xfId="1" applyFont="1" applyFill="1" applyBorder="1" applyAlignment="1">
      <alignment horizontal="left" vertical="center" indent="1"/>
    </xf>
    <xf numFmtId="177" fontId="8" fillId="0" borderId="10" xfId="2" applyNumberFormat="1" applyFont="1" applyFill="1" applyBorder="1" applyAlignment="1">
      <alignment vertical="center"/>
    </xf>
    <xf numFmtId="177" fontId="8" fillId="0" borderId="11" xfId="2" applyNumberFormat="1" applyFont="1" applyFill="1" applyBorder="1" applyAlignment="1">
      <alignment vertical="center"/>
    </xf>
    <xf numFmtId="177" fontId="8" fillId="0" borderId="12" xfId="2" applyNumberFormat="1" applyFont="1" applyFill="1" applyBorder="1" applyAlignment="1">
      <alignment vertical="center"/>
    </xf>
    <xf numFmtId="177" fontId="8" fillId="0" borderId="5" xfId="2" applyNumberFormat="1" applyFont="1" applyFill="1" applyBorder="1" applyAlignment="1">
      <alignment vertical="center"/>
    </xf>
    <xf numFmtId="0" fontId="6" fillId="0" borderId="5" xfId="4" applyFont="1" applyFill="1" applyBorder="1" applyAlignment="1">
      <alignment horizontal="center" vertical="center"/>
    </xf>
    <xf numFmtId="0" fontId="6" fillId="0" borderId="2" xfId="4" applyFont="1" applyFill="1" applyBorder="1" applyAlignment="1">
      <alignment horizontal="center" vertical="center" wrapText="1"/>
    </xf>
    <xf numFmtId="0" fontId="6" fillId="0" borderId="3" xfId="4" applyFont="1" applyFill="1" applyBorder="1" applyAlignment="1">
      <alignment horizontal="center" vertical="center" wrapText="1"/>
    </xf>
    <xf numFmtId="0" fontId="6" fillId="0" borderId="4" xfId="4" applyFont="1" applyFill="1" applyBorder="1" applyAlignment="1">
      <alignment horizontal="center" vertical="center" wrapText="1"/>
    </xf>
    <xf numFmtId="0" fontId="6" fillId="0" borderId="7" xfId="4" applyFont="1" applyFill="1" applyBorder="1" applyAlignment="1">
      <alignment horizontal="center" vertical="center" wrapText="1"/>
    </xf>
    <xf numFmtId="0" fontId="6" fillId="0" borderId="1" xfId="4" applyFont="1" applyFill="1" applyBorder="1" applyAlignment="1">
      <alignment horizontal="center" vertical="center" wrapText="1"/>
    </xf>
    <xf numFmtId="0" fontId="6" fillId="0" borderId="8" xfId="4" applyFont="1" applyFill="1" applyBorder="1" applyAlignment="1">
      <alignment horizontal="center" vertical="center" wrapText="1"/>
    </xf>
    <xf numFmtId="10" fontId="6" fillId="0" borderId="10" xfId="3" applyNumberFormat="1" applyFont="1" applyFill="1" applyBorder="1" applyAlignment="1">
      <alignment horizontal="center" vertical="center"/>
    </xf>
    <xf numFmtId="10" fontId="6" fillId="0" borderId="11" xfId="3" applyNumberFormat="1" applyFont="1" applyFill="1" applyBorder="1" applyAlignment="1">
      <alignment horizontal="center" vertical="center"/>
    </xf>
    <xf numFmtId="10" fontId="6" fillId="0" borderId="12" xfId="3" applyNumberFormat="1" applyFont="1" applyFill="1" applyBorder="1" applyAlignment="1">
      <alignment horizontal="center" vertical="center"/>
    </xf>
    <xf numFmtId="184" fontId="6" fillId="0" borderId="10" xfId="4" applyNumberFormat="1" applyFont="1" applyFill="1" applyBorder="1" applyAlignment="1">
      <alignment horizontal="center" vertical="center"/>
    </xf>
    <xf numFmtId="184" fontId="6" fillId="0" borderId="11" xfId="4" applyNumberFormat="1" applyFont="1" applyFill="1" applyBorder="1" applyAlignment="1">
      <alignment horizontal="center" vertical="center"/>
    </xf>
    <xf numFmtId="184" fontId="6" fillId="0" borderId="12" xfId="4" applyNumberFormat="1" applyFont="1" applyFill="1" applyBorder="1" applyAlignment="1">
      <alignment horizontal="center" vertical="center"/>
    </xf>
    <xf numFmtId="38" fontId="6" fillId="0" borderId="10" xfId="2" applyFont="1" applyFill="1" applyBorder="1" applyAlignment="1">
      <alignment horizontal="center" vertical="center"/>
    </xf>
    <xf numFmtId="38" fontId="6" fillId="0" borderId="11" xfId="2" applyFont="1" applyFill="1" applyBorder="1" applyAlignment="1">
      <alignment horizontal="center" vertical="center"/>
    </xf>
    <xf numFmtId="38" fontId="6" fillId="0" borderId="12" xfId="2" applyFont="1" applyFill="1" applyBorder="1" applyAlignment="1">
      <alignment horizontal="center" vertical="center"/>
    </xf>
    <xf numFmtId="184" fontId="9" fillId="0" borderId="12" xfId="2" applyNumberFormat="1" applyFont="1" applyFill="1" applyBorder="1" applyAlignment="1">
      <alignment horizontal="center" vertical="center"/>
    </xf>
    <xf numFmtId="184" fontId="9" fillId="0" borderId="5" xfId="2" applyNumberFormat="1" applyFont="1" applyFill="1" applyBorder="1" applyAlignment="1">
      <alignment horizontal="center" vertical="center"/>
    </xf>
    <xf numFmtId="38" fontId="6" fillId="0" borderId="12" xfId="2" applyFont="1" applyFill="1" applyBorder="1" applyAlignment="1">
      <alignment vertical="center"/>
    </xf>
    <xf numFmtId="177" fontId="6" fillId="0" borderId="2" xfId="2" applyNumberFormat="1" applyFont="1" applyFill="1" applyBorder="1" applyAlignment="1">
      <alignment vertical="center"/>
    </xf>
    <xf numFmtId="177" fontId="6" fillId="0" borderId="4" xfId="2" applyNumberFormat="1" applyFont="1" applyFill="1" applyBorder="1" applyAlignment="1">
      <alignment vertical="center"/>
    </xf>
    <xf numFmtId="184" fontId="9" fillId="0" borderId="11" xfId="2" applyNumberFormat="1" applyFont="1" applyFill="1" applyBorder="1" applyAlignment="1">
      <alignment horizontal="center" vertical="center"/>
    </xf>
    <xf numFmtId="184" fontId="6" fillId="0" borderId="12" xfId="2" applyNumberFormat="1" applyFont="1" applyFill="1" applyBorder="1" applyAlignment="1">
      <alignment horizontal="center" vertical="center"/>
    </xf>
    <xf numFmtId="184" fontId="6" fillId="0" borderId="5" xfId="2" applyNumberFormat="1" applyFont="1" applyFill="1" applyBorder="1" applyAlignment="1">
      <alignment horizontal="center" vertical="center"/>
    </xf>
    <xf numFmtId="184" fontId="6" fillId="0" borderId="10" xfId="2" applyNumberFormat="1" applyFont="1" applyFill="1" applyBorder="1" applyAlignment="1">
      <alignment horizontal="center" vertical="center"/>
    </xf>
    <xf numFmtId="184" fontId="6" fillId="0" borderId="11" xfId="2" applyNumberFormat="1" applyFont="1" applyFill="1" applyBorder="1" applyAlignment="1">
      <alignment horizontal="center" vertical="center"/>
    </xf>
    <xf numFmtId="38" fontId="6" fillId="0" borderId="2" xfId="2" applyFont="1" applyFill="1" applyBorder="1" applyAlignment="1">
      <alignment horizontal="center" vertical="center" wrapText="1"/>
    </xf>
    <xf numFmtId="38" fontId="6" fillId="0" borderId="3" xfId="2" applyFont="1" applyFill="1" applyBorder="1" applyAlignment="1">
      <alignment horizontal="center" vertical="center" wrapText="1"/>
    </xf>
    <xf numFmtId="38" fontId="6" fillId="0" borderId="4" xfId="2" applyFont="1" applyFill="1" applyBorder="1" applyAlignment="1">
      <alignment horizontal="center" vertical="center" wrapText="1"/>
    </xf>
    <xf numFmtId="38" fontId="6" fillId="0" borderId="6" xfId="2" applyFont="1" applyFill="1" applyBorder="1" applyAlignment="1">
      <alignment horizontal="center" vertical="center" wrapText="1"/>
    </xf>
    <xf numFmtId="38" fontId="6" fillId="0" borderId="0" xfId="2" applyFont="1" applyFill="1" applyBorder="1" applyAlignment="1">
      <alignment horizontal="center" vertical="center" wrapText="1"/>
    </xf>
    <xf numFmtId="38" fontId="6" fillId="0" borderId="9" xfId="2" applyFont="1" applyFill="1" applyBorder="1" applyAlignment="1">
      <alignment horizontal="center" vertical="center" wrapText="1"/>
    </xf>
    <xf numFmtId="57" fontId="6" fillId="0" borderId="0" xfId="1" applyNumberFormat="1" applyFont="1" applyFill="1" applyAlignment="1">
      <alignment horizontal="left" vertical="center"/>
    </xf>
    <xf numFmtId="38" fontId="6" fillId="0" borderId="5" xfId="2" applyFont="1" applyFill="1" applyBorder="1" applyAlignment="1">
      <alignment horizontal="center" vertical="center"/>
    </xf>
    <xf numFmtId="177" fontId="9" fillId="0" borderId="10" xfId="2" applyNumberFormat="1" applyFont="1" applyFill="1" applyBorder="1" applyAlignment="1">
      <alignment vertical="center"/>
    </xf>
    <xf numFmtId="177" fontId="9" fillId="0" borderId="11" xfId="2" applyNumberFormat="1" applyFont="1" applyFill="1" applyBorder="1" applyAlignment="1">
      <alignment vertical="center"/>
    </xf>
    <xf numFmtId="177" fontId="9" fillId="0" borderId="12" xfId="2" applyNumberFormat="1" applyFont="1" applyFill="1" applyBorder="1" applyAlignment="1">
      <alignment vertical="center"/>
    </xf>
    <xf numFmtId="178" fontId="6" fillId="0" borderId="10" xfId="0" applyNumberFormat="1" applyFont="1" applyFill="1" applyBorder="1" applyAlignment="1">
      <alignment horizontal="right" vertical="center"/>
    </xf>
    <xf numFmtId="178" fontId="6" fillId="0" borderId="11" xfId="0" applyNumberFormat="1" applyFont="1" applyFill="1" applyBorder="1" applyAlignment="1">
      <alignment horizontal="right" vertical="center"/>
    </xf>
    <xf numFmtId="178" fontId="6" fillId="0" borderId="12" xfId="0" applyNumberFormat="1" applyFont="1" applyFill="1" applyBorder="1" applyAlignment="1">
      <alignment horizontal="right" vertical="center"/>
    </xf>
    <xf numFmtId="178" fontId="6" fillId="0" borderId="10" xfId="0" applyNumberFormat="1" applyFont="1" applyBorder="1" applyAlignment="1">
      <alignment horizontal="right" vertical="center"/>
    </xf>
    <xf numFmtId="178" fontId="6" fillId="0" borderId="11" xfId="0" applyNumberFormat="1" applyFont="1" applyBorder="1" applyAlignment="1">
      <alignment horizontal="right" vertical="center"/>
    </xf>
    <xf numFmtId="178" fontId="6" fillId="0" borderId="12" xfId="0" applyNumberFormat="1" applyFont="1" applyBorder="1" applyAlignment="1">
      <alignment horizontal="right" vertical="center"/>
    </xf>
    <xf numFmtId="178" fontId="6" fillId="0" borderId="10" xfId="0" applyNumberFormat="1" applyFont="1" applyBorder="1" applyAlignment="1">
      <alignment vertical="center"/>
    </xf>
    <xf numFmtId="0" fontId="6" fillId="0" borderId="10" xfId="1" applyFont="1" applyFill="1" applyBorder="1" applyAlignment="1">
      <alignment vertical="center" shrinkToFit="1"/>
    </xf>
    <xf numFmtId="0" fontId="6" fillId="0" borderId="11" xfId="1" applyFont="1" applyFill="1" applyBorder="1" applyAlignment="1">
      <alignment vertical="center" shrinkToFit="1"/>
    </xf>
    <xf numFmtId="0" fontId="6" fillId="0" borderId="12" xfId="1" applyFont="1" applyFill="1" applyBorder="1" applyAlignment="1">
      <alignment vertical="center" shrinkToFit="1"/>
    </xf>
    <xf numFmtId="182" fontId="6" fillId="0" borderId="0" xfId="2" applyNumberFormat="1" applyFont="1" applyFill="1" applyAlignment="1" applyProtection="1">
      <alignment horizontal="right" vertical="center"/>
      <protection locked="0"/>
    </xf>
    <xf numFmtId="38" fontId="9" fillId="0" borderId="10" xfId="2" applyFont="1" applyFill="1" applyBorder="1" applyAlignment="1" applyProtection="1">
      <alignment vertical="center"/>
      <protection locked="0"/>
    </xf>
    <xf numFmtId="38" fontId="9" fillId="0" borderId="11" xfId="2" applyFont="1" applyFill="1" applyBorder="1" applyAlignment="1" applyProtection="1">
      <alignment vertical="center"/>
      <protection locked="0"/>
    </xf>
    <xf numFmtId="0" fontId="9" fillId="0" borderId="0" xfId="1" applyFont="1" applyFill="1" applyAlignment="1">
      <alignment horizontal="distributed" vertical="center"/>
    </xf>
    <xf numFmtId="178" fontId="9" fillId="2" borderId="5" xfId="0" applyNumberFormat="1" applyFont="1" applyFill="1" applyBorder="1" applyAlignment="1">
      <alignment vertical="center"/>
    </xf>
    <xf numFmtId="178" fontId="9" fillId="2" borderId="10" xfId="0" applyNumberFormat="1" applyFont="1" applyFill="1" applyBorder="1" applyAlignment="1">
      <alignment vertical="center"/>
    </xf>
    <xf numFmtId="178" fontId="9" fillId="2" borderId="6" xfId="0" applyNumberFormat="1" applyFont="1" applyFill="1" applyBorder="1" applyAlignment="1">
      <alignment vertical="center"/>
    </xf>
    <xf numFmtId="178" fontId="9" fillId="2" borderId="0" xfId="0" applyNumberFormat="1" applyFont="1" applyFill="1" applyBorder="1" applyAlignment="1">
      <alignment vertical="center"/>
    </xf>
    <xf numFmtId="178" fontId="9" fillId="0" borderId="5" xfId="0" applyNumberFormat="1" applyFont="1" applyBorder="1" applyAlignment="1">
      <alignment vertical="center"/>
    </xf>
    <xf numFmtId="178" fontId="9" fillId="0" borderId="10" xfId="0" applyNumberFormat="1" applyFont="1" applyBorder="1" applyAlignment="1">
      <alignment vertical="center"/>
    </xf>
    <xf numFmtId="178" fontId="9" fillId="0" borderId="10" xfId="0" applyNumberFormat="1" applyFont="1" applyBorder="1" applyAlignment="1">
      <alignment horizontal="right" vertical="center"/>
    </xf>
    <xf numFmtId="178" fontId="9" fillId="0" borderId="11" xfId="0" applyNumberFormat="1" applyFont="1" applyBorder="1" applyAlignment="1">
      <alignment horizontal="right" vertical="center"/>
    </xf>
    <xf numFmtId="178" fontId="9" fillId="0" borderId="12" xfId="0" applyNumberFormat="1" applyFont="1" applyBorder="1" applyAlignment="1">
      <alignment horizontal="right" vertical="center"/>
    </xf>
    <xf numFmtId="178" fontId="9" fillId="0" borderId="5" xfId="0" applyNumberFormat="1" applyFont="1" applyFill="1" applyBorder="1" applyAlignment="1">
      <alignment vertical="center"/>
    </xf>
    <xf numFmtId="178" fontId="9" fillId="0" borderId="10" xfId="0" applyNumberFormat="1" applyFont="1" applyFill="1" applyBorder="1" applyAlignment="1">
      <alignment horizontal="right" vertical="center"/>
    </xf>
    <xf numFmtId="178" fontId="9" fillId="0" borderId="11" xfId="0" applyNumberFormat="1" applyFont="1" applyFill="1" applyBorder="1" applyAlignment="1">
      <alignment horizontal="right" vertical="center"/>
    </xf>
    <xf numFmtId="178" fontId="9" fillId="0" borderId="12" xfId="0" applyNumberFormat="1" applyFont="1" applyFill="1" applyBorder="1" applyAlignment="1">
      <alignment horizontal="right" vertical="center"/>
    </xf>
    <xf numFmtId="178" fontId="9" fillId="0" borderId="11" xfId="0" applyNumberFormat="1" applyFont="1" applyBorder="1" applyAlignment="1">
      <alignment vertical="center"/>
    </xf>
    <xf numFmtId="178" fontId="9" fillId="0" borderId="12" xfId="0" applyNumberFormat="1" applyFont="1" applyBorder="1" applyAlignment="1">
      <alignment vertical="center"/>
    </xf>
    <xf numFmtId="177" fontId="9" fillId="0" borderId="5" xfId="2" applyNumberFormat="1" applyFont="1" applyFill="1" applyBorder="1" applyAlignment="1">
      <alignment vertical="center"/>
    </xf>
    <xf numFmtId="177" fontId="9" fillId="0" borderId="2" xfId="2" applyNumberFormat="1" applyFont="1" applyFill="1" applyBorder="1" applyAlignment="1">
      <alignment vertical="center"/>
    </xf>
    <xf numFmtId="177" fontId="9" fillId="0" borderId="3" xfId="2" applyNumberFormat="1" applyFont="1" applyFill="1" applyBorder="1" applyAlignment="1">
      <alignment vertical="center"/>
    </xf>
    <xf numFmtId="177" fontId="9" fillId="0" borderId="4" xfId="2" applyNumberFormat="1" applyFont="1" applyFill="1" applyBorder="1" applyAlignment="1">
      <alignment vertical="center"/>
    </xf>
    <xf numFmtId="38" fontId="9" fillId="0" borderId="12" xfId="2" applyFont="1" applyFill="1" applyBorder="1" applyAlignment="1">
      <alignment vertical="center"/>
    </xf>
    <xf numFmtId="184" fontId="9" fillId="0" borderId="10" xfId="4" applyNumberFormat="1" applyFont="1" applyFill="1" applyBorder="1" applyAlignment="1">
      <alignment horizontal="center" vertical="center"/>
    </xf>
    <xf numFmtId="184" fontId="9" fillId="0" borderId="11" xfId="4" applyNumberFormat="1" applyFont="1" applyFill="1" applyBorder="1" applyAlignment="1">
      <alignment horizontal="center" vertical="center"/>
    </xf>
    <xf numFmtId="184" fontId="9" fillId="0" borderId="12" xfId="4" applyNumberFormat="1" applyFont="1" applyFill="1" applyBorder="1" applyAlignment="1">
      <alignment horizontal="center" vertical="center"/>
    </xf>
    <xf numFmtId="10" fontId="9" fillId="0" borderId="10" xfId="3" applyNumberFormat="1" applyFont="1" applyFill="1" applyBorder="1" applyAlignment="1">
      <alignment horizontal="center" vertical="center"/>
    </xf>
    <xf numFmtId="10" fontId="9" fillId="0" borderId="11" xfId="3" applyNumberFormat="1" applyFont="1" applyFill="1" applyBorder="1" applyAlignment="1">
      <alignment horizontal="center" vertical="center"/>
    </xf>
    <xf numFmtId="10" fontId="9" fillId="0" borderId="12" xfId="3" applyNumberFormat="1" applyFont="1" applyFill="1" applyBorder="1" applyAlignment="1">
      <alignment horizontal="center" vertical="center"/>
    </xf>
    <xf numFmtId="38" fontId="8" fillId="0" borderId="10" xfId="2" applyFont="1" applyFill="1" applyBorder="1" applyAlignment="1">
      <alignment vertical="center"/>
    </xf>
    <xf numFmtId="38" fontId="8" fillId="0" borderId="11" xfId="2" applyFont="1" applyFill="1" applyBorder="1" applyAlignment="1">
      <alignment vertical="center"/>
    </xf>
    <xf numFmtId="38" fontId="8" fillId="0" borderId="12" xfId="2" applyFont="1" applyFill="1" applyBorder="1" applyAlignment="1">
      <alignment vertical="center"/>
    </xf>
    <xf numFmtId="184" fontId="9" fillId="0" borderId="10" xfId="2" applyNumberFormat="1" applyFont="1" applyFill="1" applyBorder="1" applyAlignment="1">
      <alignment horizontal="center" vertical="center"/>
    </xf>
    <xf numFmtId="0" fontId="9" fillId="0" borderId="10" xfId="1" applyFont="1" applyFill="1" applyBorder="1" applyAlignment="1">
      <alignment horizontal="left" vertical="center"/>
    </xf>
    <xf numFmtId="0" fontId="9" fillId="0" borderId="11" xfId="1" applyFont="1" applyFill="1" applyBorder="1" applyAlignment="1">
      <alignment horizontal="left" vertical="center"/>
    </xf>
    <xf numFmtId="0" fontId="9" fillId="0" borderId="12" xfId="1" applyFont="1" applyFill="1" applyBorder="1" applyAlignment="1">
      <alignment horizontal="left" vertical="center"/>
    </xf>
    <xf numFmtId="178" fontId="9" fillId="0" borderId="10" xfId="2" applyNumberFormat="1" applyFont="1" applyFill="1" applyBorder="1" applyAlignment="1">
      <alignment vertical="center"/>
    </xf>
    <xf numFmtId="178" fontId="9" fillId="0" borderId="11" xfId="2" applyNumberFormat="1" applyFont="1" applyFill="1" applyBorder="1" applyAlignment="1">
      <alignment vertical="center"/>
    </xf>
    <xf numFmtId="178" fontId="9" fillId="0" borderId="12" xfId="2" applyNumberFormat="1" applyFont="1" applyFill="1" applyBorder="1" applyAlignment="1">
      <alignment vertical="center"/>
    </xf>
    <xf numFmtId="0" fontId="6" fillId="0" borderId="5" xfId="1" applyFont="1" applyFill="1" applyBorder="1" applyAlignment="1">
      <alignment horizontal="left" vertical="center" wrapText="1"/>
    </xf>
    <xf numFmtId="0" fontId="6" fillId="0" borderId="5" xfId="0" applyFont="1" applyFill="1" applyBorder="1" applyAlignment="1">
      <alignment horizontal="left" vertical="center" wrapText="1"/>
    </xf>
    <xf numFmtId="0" fontId="9" fillId="0" borderId="10" xfId="1" applyFont="1" applyFill="1" applyBorder="1" applyAlignment="1">
      <alignment vertical="center"/>
    </xf>
    <xf numFmtId="0" fontId="9" fillId="0" borderId="11" xfId="1" applyFont="1" applyFill="1" applyBorder="1" applyAlignment="1">
      <alignment vertical="center"/>
    </xf>
    <xf numFmtId="0" fontId="9" fillId="0" borderId="12" xfId="1" applyFont="1" applyFill="1" applyBorder="1" applyAlignment="1">
      <alignment vertical="center"/>
    </xf>
    <xf numFmtId="0" fontId="9" fillId="0" borderId="0" xfId="1" applyFont="1" applyFill="1" applyAlignment="1">
      <alignment horizontal="left" vertical="center"/>
    </xf>
    <xf numFmtId="184" fontId="9" fillId="0" borderId="5" xfId="0" applyNumberFormat="1" applyFont="1" applyFill="1" applyBorder="1" applyAlignment="1">
      <alignment horizontal="center" vertical="center"/>
    </xf>
    <xf numFmtId="38" fontId="6" fillId="0" borderId="0" xfId="2" applyFont="1" applyFill="1" applyBorder="1" applyAlignment="1">
      <alignment horizontal="right" vertical="center" indent="1"/>
    </xf>
    <xf numFmtId="184" fontId="9" fillId="0" borderId="0" xfId="0" applyNumberFormat="1" applyFont="1" applyFill="1" applyBorder="1" applyAlignment="1">
      <alignment horizontal="center" vertical="center"/>
    </xf>
    <xf numFmtId="38" fontId="9" fillId="0" borderId="0" xfId="2" applyFont="1" applyFill="1" applyAlignment="1" applyProtection="1">
      <alignment vertical="center"/>
      <protection locked="0"/>
    </xf>
    <xf numFmtId="38" fontId="9" fillId="0" borderId="10" xfId="2" applyFont="1" applyFill="1" applyBorder="1" applyAlignment="1">
      <alignment horizontal="right" vertical="center" indent="1"/>
    </xf>
    <xf numFmtId="38" fontId="9" fillId="0" borderId="11" xfId="2" applyFont="1" applyFill="1" applyBorder="1" applyAlignment="1">
      <alignment horizontal="right" vertical="center" indent="1"/>
    </xf>
    <xf numFmtId="38" fontId="9" fillId="0" borderId="12" xfId="2" applyFont="1" applyFill="1" applyBorder="1" applyAlignment="1">
      <alignment horizontal="right" vertical="center" indent="1"/>
    </xf>
    <xf numFmtId="38" fontId="9" fillId="0" borderId="5" xfId="2" applyFont="1" applyFill="1" applyBorder="1" applyAlignment="1">
      <alignment horizontal="right" vertical="center" indent="1"/>
    </xf>
    <xf numFmtId="0" fontId="19" fillId="0" borderId="5" xfId="1" applyFont="1" applyFill="1" applyBorder="1" applyAlignment="1">
      <alignment horizontal="left" vertical="center" wrapText="1"/>
    </xf>
    <xf numFmtId="0" fontId="19" fillId="0" borderId="5" xfId="1" applyFont="1" applyFill="1" applyBorder="1" applyAlignment="1">
      <alignment horizontal="left" vertical="center"/>
    </xf>
    <xf numFmtId="184" fontId="9" fillId="0" borderId="10" xfId="0" applyNumberFormat="1" applyFont="1" applyFill="1" applyBorder="1" applyAlignment="1">
      <alignment horizontal="center" vertical="center"/>
    </xf>
    <xf numFmtId="184" fontId="9" fillId="0" borderId="11" xfId="0" applyNumberFormat="1" applyFont="1" applyFill="1" applyBorder="1" applyAlignment="1">
      <alignment horizontal="center" vertical="center"/>
    </xf>
    <xf numFmtId="184" fontId="9" fillId="0" borderId="12" xfId="0" applyNumberFormat="1" applyFont="1" applyFill="1" applyBorder="1" applyAlignment="1">
      <alignment horizontal="center" vertical="center"/>
    </xf>
    <xf numFmtId="182" fontId="9" fillId="0" borderId="0" xfId="2" applyNumberFormat="1" applyFont="1" applyFill="1" applyAlignment="1" applyProtection="1">
      <alignment horizontal="right" vertical="center"/>
      <protection locked="0"/>
    </xf>
    <xf numFmtId="184" fontId="9" fillId="0" borderId="5" xfId="1" applyNumberFormat="1" applyFont="1" applyFill="1" applyBorder="1" applyAlignment="1">
      <alignment horizontal="center" vertical="center"/>
    </xf>
    <xf numFmtId="0" fontId="6" fillId="0" borderId="0" xfId="1" applyFont="1" applyFill="1" applyBorder="1" applyAlignment="1">
      <alignment horizontal="left" vertical="center" wrapText="1"/>
    </xf>
    <xf numFmtId="0" fontId="6" fillId="0" borderId="0" xfId="1" applyFont="1" applyFill="1" applyBorder="1" applyAlignment="1">
      <alignment horizontal="left" vertical="center"/>
    </xf>
    <xf numFmtId="49" fontId="9" fillId="0" borderId="5" xfId="1" applyNumberFormat="1" applyFont="1" applyFill="1" applyBorder="1" applyAlignment="1">
      <alignment horizontal="center" vertical="center"/>
    </xf>
    <xf numFmtId="38" fontId="9" fillId="0" borderId="2" xfId="5" applyFont="1" applyFill="1" applyBorder="1" applyAlignment="1">
      <alignment horizontal="right" vertical="center" indent="1"/>
    </xf>
    <xf numFmtId="38" fontId="9" fillId="0" borderId="3" xfId="5" applyFont="1" applyFill="1" applyBorder="1" applyAlignment="1">
      <alignment horizontal="right" vertical="center" indent="1"/>
    </xf>
    <xf numFmtId="38" fontId="9" fillId="0" borderId="4" xfId="5" applyFont="1" applyFill="1" applyBorder="1" applyAlignment="1">
      <alignment horizontal="right" vertical="center" indent="1"/>
    </xf>
    <xf numFmtId="0" fontId="9" fillId="0" borderId="0" xfId="1" applyFont="1" applyFill="1" applyAlignment="1">
      <alignment horizontal="distributed" vertical="center" wrapText="1"/>
    </xf>
    <xf numFmtId="38" fontId="9" fillId="0" borderId="5" xfId="5" applyFont="1" applyFill="1" applyBorder="1" applyAlignment="1">
      <alignment horizontal="right" vertical="center" indent="1"/>
    </xf>
    <xf numFmtId="38" fontId="9" fillId="0" borderId="14" xfId="5" applyFont="1" applyFill="1" applyBorder="1" applyAlignment="1">
      <alignment horizontal="right" vertical="center" indent="1"/>
    </xf>
    <xf numFmtId="38" fontId="9" fillId="0" borderId="2" xfId="5" applyFont="1" applyFill="1" applyBorder="1" applyAlignment="1">
      <alignment horizontal="left" vertical="center"/>
    </xf>
    <xf numFmtId="38" fontId="9" fillId="0" borderId="3" xfId="5" applyFont="1" applyFill="1" applyBorder="1" applyAlignment="1">
      <alignment horizontal="left" vertical="center"/>
    </xf>
    <xf numFmtId="38" fontId="9" fillId="0" borderId="4" xfId="5" applyFont="1" applyFill="1" applyBorder="1" applyAlignment="1">
      <alignment horizontal="left" vertical="center"/>
    </xf>
    <xf numFmtId="0" fontId="9" fillId="0" borderId="0" xfId="1" applyFont="1" applyFill="1" applyAlignment="1">
      <alignment horizontal="left" vertical="center" wrapText="1"/>
    </xf>
    <xf numFmtId="0" fontId="9" fillId="0" borderId="10" xfId="0" applyFont="1" applyBorder="1" applyAlignment="1">
      <alignment horizontal="left" vertical="center" indent="1"/>
    </xf>
    <xf numFmtId="0" fontId="9" fillId="0" borderId="11" xfId="0" applyFont="1" applyBorder="1" applyAlignment="1">
      <alignment horizontal="left" vertical="center" indent="1"/>
    </xf>
    <xf numFmtId="0" fontId="9" fillId="0" borderId="12" xfId="0" applyFont="1" applyBorder="1" applyAlignment="1">
      <alignment horizontal="left" vertical="center" indent="1"/>
    </xf>
    <xf numFmtId="0" fontId="9" fillId="0" borderId="2" xfId="0" applyFont="1" applyBorder="1" applyAlignment="1">
      <alignment horizontal="left" vertical="center" indent="1"/>
    </xf>
    <xf numFmtId="0" fontId="9" fillId="0" borderId="3" xfId="0" applyFont="1" applyBorder="1" applyAlignment="1">
      <alignment horizontal="left" vertical="center" indent="1"/>
    </xf>
    <xf numFmtId="0" fontId="9" fillId="0" borderId="4" xfId="0" applyFont="1" applyBorder="1" applyAlignment="1">
      <alignment horizontal="left" vertical="center" indent="1"/>
    </xf>
    <xf numFmtId="0" fontId="12" fillId="0" borderId="0" xfId="1" applyFont="1" applyAlignment="1">
      <alignment horizontal="center" vertical="center"/>
    </xf>
    <xf numFmtId="0" fontId="16" fillId="0" borderId="0" xfId="0" applyFont="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7" xfId="0" applyFont="1" applyBorder="1" applyAlignment="1">
      <alignment horizontal="center" vertical="center"/>
    </xf>
    <xf numFmtId="0" fontId="9" fillId="0" borderId="1" xfId="0" applyFont="1" applyBorder="1" applyAlignment="1">
      <alignment horizontal="center" vertical="center"/>
    </xf>
    <xf numFmtId="0" fontId="9" fillId="0" borderId="8" xfId="0" applyFont="1" applyBorder="1" applyAlignment="1">
      <alignment horizontal="center" vertical="center"/>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 xfId="0" applyFont="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left" vertical="center" indent="1"/>
    </xf>
    <xf numFmtId="0" fontId="9" fillId="0" borderId="1" xfId="0" applyFont="1" applyBorder="1" applyAlignment="1">
      <alignment horizontal="left" vertical="center" indent="1"/>
    </xf>
    <xf numFmtId="0" fontId="9" fillId="0" borderId="8" xfId="0" applyFont="1" applyBorder="1" applyAlignment="1">
      <alignment horizontal="left" vertical="center" indent="1"/>
    </xf>
    <xf numFmtId="0" fontId="9" fillId="0" borderId="6" xfId="0" applyFont="1" applyBorder="1" applyAlignment="1">
      <alignment horizontal="left" vertical="center" indent="1"/>
    </xf>
    <xf numFmtId="0" fontId="9" fillId="0" borderId="9" xfId="0" applyFont="1" applyBorder="1" applyAlignment="1">
      <alignment horizontal="left" vertical="center" indent="1"/>
    </xf>
    <xf numFmtId="0" fontId="6" fillId="0" borderId="2" xfId="1" applyFont="1" applyBorder="1" applyAlignment="1">
      <alignment horizontal="center" vertical="center"/>
    </xf>
    <xf numFmtId="0" fontId="6" fillId="0" borderId="3" xfId="1" applyFont="1" applyBorder="1" applyAlignment="1">
      <alignment horizontal="center" vertical="center"/>
    </xf>
    <xf numFmtId="0" fontId="6" fillId="0" borderId="4" xfId="1" applyFont="1" applyBorder="1" applyAlignment="1">
      <alignment horizontal="center" vertical="center"/>
    </xf>
    <xf numFmtId="0" fontId="6" fillId="0" borderId="7" xfId="1" applyFont="1" applyBorder="1" applyAlignment="1">
      <alignment horizontal="center" vertical="center"/>
    </xf>
    <xf numFmtId="0" fontId="6" fillId="0" borderId="1" xfId="1" applyFont="1" applyBorder="1" applyAlignment="1">
      <alignment horizontal="center" vertical="center"/>
    </xf>
    <xf numFmtId="0" fontId="6" fillId="0" borderId="8" xfId="1" applyFont="1" applyBorder="1" applyAlignment="1">
      <alignment horizontal="center" vertical="center"/>
    </xf>
    <xf numFmtId="0" fontId="6" fillId="0" borderId="5" xfId="1" applyFont="1" applyBorder="1" applyAlignment="1">
      <alignment horizontal="center" vertical="center"/>
    </xf>
    <xf numFmtId="0" fontId="6" fillId="0" borderId="0" xfId="1" applyFont="1" applyAlignment="1">
      <alignment horizontal="left" vertical="center" wrapText="1"/>
    </xf>
    <xf numFmtId="0" fontId="6" fillId="0" borderId="0" xfId="1" applyFont="1" applyAlignment="1">
      <alignment vertical="center"/>
    </xf>
    <xf numFmtId="0" fontId="6" fillId="0" borderId="0" xfId="1" applyFont="1" applyAlignment="1">
      <alignment horizontal="distributed" vertical="center" wrapText="1"/>
    </xf>
    <xf numFmtId="0" fontId="6" fillId="0" borderId="10" xfId="1" applyFont="1" applyBorder="1" applyAlignment="1">
      <alignment horizontal="center" vertical="center"/>
    </xf>
    <xf numFmtId="0" fontId="6" fillId="0" borderId="11" xfId="1" applyFont="1" applyBorder="1" applyAlignment="1">
      <alignment horizontal="center" vertical="center"/>
    </xf>
    <xf numFmtId="0" fontId="6" fillId="0" borderId="12" xfId="1" applyFont="1" applyBorder="1" applyAlignment="1">
      <alignment horizontal="center" vertical="center"/>
    </xf>
    <xf numFmtId="49" fontId="6" fillId="0" borderId="5" xfId="1" applyNumberFormat="1" applyFont="1" applyBorder="1" applyAlignment="1">
      <alignment horizontal="center" vertical="center"/>
    </xf>
    <xf numFmtId="0" fontId="6" fillId="0" borderId="10" xfId="1" applyFont="1" applyBorder="1" applyAlignment="1">
      <alignment vertical="center"/>
    </xf>
    <xf numFmtId="0" fontId="6" fillId="0" borderId="11" xfId="1" applyFont="1" applyBorder="1" applyAlignment="1">
      <alignment vertical="center"/>
    </xf>
    <xf numFmtId="0" fontId="6" fillId="0" borderId="12" xfId="1" applyFont="1" applyBorder="1" applyAlignment="1">
      <alignment vertical="center"/>
    </xf>
    <xf numFmtId="185" fontId="6" fillId="0" borderId="5" xfId="1" applyNumberFormat="1" applyFont="1" applyBorder="1" applyAlignment="1">
      <alignment horizontal="center" vertical="center"/>
    </xf>
    <xf numFmtId="184" fontId="6" fillId="0" borderId="5" xfId="1" applyNumberFormat="1" applyFont="1" applyBorder="1" applyAlignment="1">
      <alignment horizontal="center" vertical="center"/>
    </xf>
    <xf numFmtId="0" fontId="6" fillId="0" borderId="10" xfId="1" applyFont="1" applyBorder="1" applyAlignment="1">
      <alignment horizontal="distributed" vertical="center"/>
    </xf>
    <xf numFmtId="0" fontId="6" fillId="0" borderId="11" xfId="1" applyFont="1" applyBorder="1" applyAlignment="1">
      <alignment horizontal="distributed" vertical="center"/>
    </xf>
    <xf numFmtId="0" fontId="6" fillId="0" borderId="12" xfId="1" applyFont="1" applyBorder="1" applyAlignment="1">
      <alignment horizontal="distributed" vertical="center"/>
    </xf>
    <xf numFmtId="0" fontId="6" fillId="0" borderId="2" xfId="1" applyFont="1" applyBorder="1" applyAlignment="1">
      <alignment horizontal="center" vertical="center" wrapText="1"/>
    </xf>
    <xf numFmtId="0" fontId="6" fillId="0" borderId="3" xfId="1" applyFont="1" applyBorder="1" applyAlignment="1">
      <alignment horizontal="center" vertical="center" wrapText="1"/>
    </xf>
    <xf numFmtId="0" fontId="6" fillId="0" borderId="4" xfId="1" applyFont="1" applyBorder="1" applyAlignment="1">
      <alignment horizontal="center" vertical="center" wrapText="1"/>
    </xf>
    <xf numFmtId="0" fontId="6" fillId="0" borderId="7" xfId="1" applyFont="1" applyBorder="1" applyAlignment="1">
      <alignment horizontal="center" vertical="center" wrapText="1"/>
    </xf>
    <xf numFmtId="0" fontId="6" fillId="0" borderId="1" xfId="1" applyFont="1" applyBorder="1" applyAlignment="1">
      <alignment horizontal="center" vertical="center" wrapText="1"/>
    </xf>
    <xf numFmtId="0" fontId="6" fillId="0" borderId="8" xfId="1" applyFont="1" applyBorder="1" applyAlignment="1">
      <alignment horizontal="center" vertical="center" wrapText="1"/>
    </xf>
    <xf numFmtId="0" fontId="6" fillId="0" borderId="16" xfId="1" applyFont="1" applyBorder="1" applyAlignment="1">
      <alignment horizontal="center" vertical="center"/>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12" xfId="0" applyFont="1" applyBorder="1" applyAlignment="1">
      <alignment horizontal="left" vertical="center" wrapText="1"/>
    </xf>
    <xf numFmtId="186" fontId="9" fillId="0" borderId="5" xfId="0" applyNumberFormat="1" applyFont="1" applyBorder="1" applyAlignment="1">
      <alignment horizontal="center" vertical="center"/>
    </xf>
    <xf numFmtId="184" fontId="9" fillId="0" borderId="10" xfId="0" applyNumberFormat="1" applyFont="1" applyBorder="1" applyAlignment="1">
      <alignment horizontal="center" vertical="center"/>
    </xf>
    <xf numFmtId="184" fontId="9" fillId="0" borderId="11" xfId="0" applyNumberFormat="1" applyFont="1" applyBorder="1" applyAlignment="1">
      <alignment horizontal="center" vertical="center"/>
    </xf>
    <xf numFmtId="184" fontId="9" fillId="0" borderId="12" xfId="0" applyNumberFormat="1" applyFont="1" applyBorder="1" applyAlignment="1">
      <alignment horizontal="center" vertical="center"/>
    </xf>
    <xf numFmtId="186" fontId="9" fillId="0" borderId="10" xfId="0" applyNumberFormat="1" applyFont="1" applyBorder="1" applyAlignment="1">
      <alignment horizontal="center" vertical="center"/>
    </xf>
    <xf numFmtId="186" fontId="9" fillId="0" borderId="11" xfId="0" applyNumberFormat="1" applyFont="1" applyBorder="1" applyAlignment="1">
      <alignment horizontal="center" vertical="center"/>
    </xf>
    <xf numFmtId="186" fontId="9" fillId="0" borderId="12" xfId="0" applyNumberFormat="1" applyFont="1" applyBorder="1" applyAlignment="1">
      <alignment horizontal="center" vertical="center"/>
    </xf>
    <xf numFmtId="0" fontId="9" fillId="0" borderId="0" xfId="0" applyFont="1" applyAlignment="1">
      <alignment horizontal="left" vertical="center" wrapText="1"/>
    </xf>
    <xf numFmtId="184" fontId="9" fillId="0" borderId="0" xfId="0" applyNumberFormat="1" applyFont="1" applyAlignment="1">
      <alignment horizontal="center" vertical="center"/>
    </xf>
    <xf numFmtId="0" fontId="6" fillId="0" borderId="0" xfId="1" applyFont="1" applyAlignment="1">
      <alignment horizontal="center" vertical="center"/>
    </xf>
    <xf numFmtId="0" fontId="6" fillId="0" borderId="5" xfId="1" applyFont="1" applyBorder="1" applyAlignment="1">
      <alignment horizontal="left" vertical="center"/>
    </xf>
    <xf numFmtId="181" fontId="6" fillId="0" borderId="2" xfId="1" applyNumberFormat="1" applyFont="1" applyBorder="1" applyAlignment="1">
      <alignment horizontal="right" vertical="center"/>
    </xf>
    <xf numFmtId="181" fontId="6" fillId="0" borderId="3" xfId="1" applyNumberFormat="1" applyFont="1" applyBorder="1" applyAlignment="1">
      <alignment horizontal="right" vertical="center"/>
    </xf>
    <xf numFmtId="176" fontId="6" fillId="0" borderId="2" xfId="1" applyNumberFormat="1" applyFont="1" applyBorder="1" applyAlignment="1">
      <alignment horizontal="right" vertical="center"/>
    </xf>
    <xf numFmtId="176" fontId="6" fillId="0" borderId="3" xfId="1" applyNumberFormat="1" applyFont="1" applyBorder="1" applyAlignment="1">
      <alignment horizontal="right" vertical="center"/>
    </xf>
    <xf numFmtId="0" fontId="10" fillId="0" borderId="2" xfId="1" applyFont="1" applyBorder="1" applyAlignment="1">
      <alignment horizontal="distributed" vertical="center" textRotation="255"/>
    </xf>
    <xf numFmtId="0" fontId="10" fillId="0" borderId="4" xfId="1" applyFont="1" applyBorder="1" applyAlignment="1">
      <alignment horizontal="distributed" vertical="center" textRotation="255"/>
    </xf>
    <xf numFmtId="0" fontId="10" fillId="0" borderId="6" xfId="1" applyFont="1" applyBorder="1" applyAlignment="1">
      <alignment horizontal="distributed" vertical="center" textRotation="255"/>
    </xf>
    <xf numFmtId="0" fontId="10" fillId="0" borderId="9" xfId="1" applyFont="1" applyBorder="1" applyAlignment="1">
      <alignment horizontal="distributed" vertical="center" textRotation="255"/>
    </xf>
    <xf numFmtId="0" fontId="10" fillId="0" borderId="7" xfId="1" applyFont="1" applyBorder="1" applyAlignment="1">
      <alignment horizontal="distributed" vertical="center" textRotation="255"/>
    </xf>
    <xf numFmtId="0" fontId="10" fillId="0" borderId="8" xfId="1" applyFont="1" applyBorder="1" applyAlignment="1">
      <alignment horizontal="distributed" vertical="center" textRotation="255"/>
    </xf>
    <xf numFmtId="0" fontId="6" fillId="0" borderId="2" xfId="1" applyFont="1" applyBorder="1" applyAlignment="1">
      <alignment horizontal="distributed" vertical="center" textRotation="255"/>
    </xf>
    <xf numFmtId="0" fontId="6" fillId="0" borderId="4" xfId="1" applyFont="1" applyBorder="1" applyAlignment="1">
      <alignment horizontal="distributed" vertical="center" textRotation="255"/>
    </xf>
    <xf numFmtId="0" fontId="6" fillId="0" borderId="6" xfId="1" applyFont="1" applyBorder="1" applyAlignment="1">
      <alignment horizontal="distributed" vertical="center" textRotation="255"/>
    </xf>
    <xf numFmtId="0" fontId="6" fillId="0" borderId="9" xfId="1" applyFont="1" applyBorder="1" applyAlignment="1">
      <alignment horizontal="distributed" vertical="center" textRotation="255"/>
    </xf>
    <xf numFmtId="0" fontId="6" fillId="0" borderId="7" xfId="1" applyFont="1" applyBorder="1" applyAlignment="1">
      <alignment horizontal="distributed" vertical="center" textRotation="255"/>
    </xf>
    <xf numFmtId="0" fontId="6" fillId="0" borderId="8" xfId="1" applyFont="1" applyBorder="1" applyAlignment="1">
      <alignment horizontal="distributed" vertical="center" textRotation="255"/>
    </xf>
    <xf numFmtId="178" fontId="6" fillId="0" borderId="0" xfId="1" applyNumberFormat="1" applyFont="1" applyAlignment="1">
      <alignment horizontal="center" vertical="center"/>
    </xf>
    <xf numFmtId="49" fontId="6" fillId="0" borderId="0" xfId="1" applyNumberFormat="1" applyFont="1" applyAlignment="1">
      <alignment horizontal="center" vertical="center"/>
    </xf>
    <xf numFmtId="181" fontId="6" fillId="0" borderId="10" xfId="1" applyNumberFormat="1" applyFont="1" applyBorder="1" applyAlignment="1">
      <alignment horizontal="right" vertical="center"/>
    </xf>
    <xf numFmtId="181" fontId="6" fillId="0" borderId="11" xfId="1" applyNumberFormat="1" applyFont="1" applyBorder="1" applyAlignment="1">
      <alignment horizontal="right" vertical="center"/>
    </xf>
    <xf numFmtId="0" fontId="6" fillId="0" borderId="10" xfId="1" applyFont="1" applyBorder="1" applyAlignment="1">
      <alignment horizontal="left" vertical="center" indent="2"/>
    </xf>
    <xf numFmtId="0" fontId="6" fillId="0" borderId="11" xfId="1" applyFont="1" applyBorder="1" applyAlignment="1">
      <alignment horizontal="left" vertical="center" indent="2"/>
    </xf>
    <xf numFmtId="0" fontId="6" fillId="0" borderId="12" xfId="1" applyFont="1" applyBorder="1" applyAlignment="1">
      <alignment horizontal="left" vertical="center" indent="2"/>
    </xf>
    <xf numFmtId="176" fontId="6" fillId="0" borderId="6" xfId="1" applyNumberFormat="1" applyFont="1" applyBorder="1" applyAlignment="1">
      <alignment horizontal="right" vertical="center"/>
    </xf>
    <xf numFmtId="176" fontId="6" fillId="0" borderId="0" xfId="1" applyNumberFormat="1" applyFont="1" applyAlignment="1">
      <alignment horizontal="right" vertical="center"/>
    </xf>
    <xf numFmtId="176" fontId="6" fillId="0" borderId="10" xfId="1" applyNumberFormat="1" applyFont="1" applyBorder="1" applyAlignment="1">
      <alignment horizontal="right" vertical="center"/>
    </xf>
    <xf numFmtId="176" fontId="6" fillId="0" borderId="11" xfId="1" applyNumberFormat="1" applyFont="1" applyBorder="1" applyAlignment="1">
      <alignment horizontal="right" vertical="center"/>
    </xf>
    <xf numFmtId="176" fontId="8" fillId="0" borderId="10" xfId="1" applyNumberFormat="1" applyFont="1" applyBorder="1" applyAlignment="1">
      <alignment horizontal="right" vertical="center"/>
    </xf>
    <xf numFmtId="176" fontId="8" fillId="0" borderId="11" xfId="1" applyNumberFormat="1" applyFont="1" applyBorder="1" applyAlignment="1">
      <alignment horizontal="right" vertical="center"/>
    </xf>
    <xf numFmtId="0" fontId="8" fillId="0" borderId="10" xfId="1" applyFont="1" applyBorder="1" applyAlignment="1">
      <alignment horizontal="left" vertical="center" indent="2"/>
    </xf>
    <xf numFmtId="0" fontId="8" fillId="0" borderId="11" xfId="1" applyFont="1" applyBorder="1" applyAlignment="1">
      <alignment horizontal="left" vertical="center" indent="2"/>
    </xf>
    <xf numFmtId="0" fontId="8" fillId="0" borderId="12" xfId="1" applyFont="1" applyBorder="1" applyAlignment="1">
      <alignment horizontal="left" vertical="center" indent="2"/>
    </xf>
    <xf numFmtId="176" fontId="8" fillId="0" borderId="6" xfId="1" applyNumberFormat="1" applyFont="1" applyBorder="1" applyAlignment="1">
      <alignment horizontal="right" vertical="center"/>
    </xf>
    <xf numFmtId="176" fontId="8" fillId="0" borderId="0" xfId="1" applyNumberFormat="1" applyFont="1" applyAlignment="1">
      <alignment horizontal="right" vertical="center"/>
    </xf>
    <xf numFmtId="176" fontId="6" fillId="0" borderId="10" xfId="1" applyNumberFormat="1" applyFont="1" applyBorder="1" applyAlignment="1">
      <alignment vertical="center"/>
    </xf>
    <xf numFmtId="176" fontId="6" fillId="0" borderId="11" xfId="1" applyNumberFormat="1" applyFont="1" applyBorder="1" applyAlignment="1">
      <alignment vertical="center"/>
    </xf>
    <xf numFmtId="176" fontId="6" fillId="0" borderId="6" xfId="1" applyNumberFormat="1" applyFont="1" applyBorder="1" applyAlignment="1">
      <alignment vertical="center"/>
    </xf>
    <xf numFmtId="176" fontId="6" fillId="0" borderId="0" xfId="1" applyNumberFormat="1" applyFont="1" applyAlignment="1">
      <alignment vertical="center"/>
    </xf>
    <xf numFmtId="176" fontId="8" fillId="0" borderId="10" xfId="1" applyNumberFormat="1" applyFont="1" applyBorder="1" applyAlignment="1">
      <alignment vertical="center"/>
    </xf>
    <xf numFmtId="176" fontId="8" fillId="0" borderId="11" xfId="1" applyNumberFormat="1" applyFont="1" applyBorder="1" applyAlignment="1">
      <alignment vertical="center"/>
    </xf>
    <xf numFmtId="0" fontId="8" fillId="0" borderId="10" xfId="1" applyFont="1" applyBorder="1" applyAlignment="1">
      <alignment vertical="center"/>
    </xf>
    <xf numFmtId="0" fontId="8" fillId="0" borderId="11" xfId="1" applyFont="1" applyBorder="1" applyAlignment="1">
      <alignment vertical="center"/>
    </xf>
    <xf numFmtId="0" fontId="8" fillId="0" borderId="12" xfId="1" applyFont="1" applyBorder="1" applyAlignment="1">
      <alignment vertical="center"/>
    </xf>
    <xf numFmtId="184" fontId="9" fillId="0" borderId="3" xfId="0" applyNumberFormat="1" applyFont="1" applyBorder="1" applyAlignment="1">
      <alignment horizontal="center" vertical="center"/>
    </xf>
    <xf numFmtId="0" fontId="9" fillId="0" borderId="3" xfId="0" applyFont="1" applyBorder="1" applyAlignment="1">
      <alignment horizontal="left" vertical="center"/>
    </xf>
    <xf numFmtId="0" fontId="6" fillId="0" borderId="3" xfId="1" applyFont="1" applyBorder="1" applyAlignment="1">
      <alignment vertical="center"/>
    </xf>
    <xf numFmtId="0" fontId="6" fillId="0" borderId="10" xfId="1" applyFont="1" applyBorder="1" applyAlignment="1">
      <alignment horizontal="left" vertical="center" shrinkToFit="1"/>
    </xf>
    <xf numFmtId="0" fontId="6" fillId="0" borderId="11" xfId="1" applyFont="1" applyBorder="1" applyAlignment="1">
      <alignment horizontal="left" vertical="center" shrinkToFit="1"/>
    </xf>
    <xf numFmtId="0" fontId="6" fillId="0" borderId="12" xfId="1" applyFont="1" applyBorder="1" applyAlignment="1">
      <alignment horizontal="left" vertical="center" shrinkToFit="1"/>
    </xf>
    <xf numFmtId="0" fontId="6" fillId="0" borderId="1" xfId="1" applyFont="1" applyBorder="1" applyAlignment="1">
      <alignment horizontal="left" vertical="center"/>
    </xf>
    <xf numFmtId="0" fontId="9" fillId="0" borderId="6" xfId="0" applyFont="1" applyBorder="1" applyAlignment="1">
      <alignment horizontal="left" vertical="center"/>
    </xf>
    <xf numFmtId="0" fontId="9" fillId="0" borderId="0" xfId="0" applyFont="1" applyAlignment="1">
      <alignment horizontal="left" vertical="center"/>
    </xf>
    <xf numFmtId="0" fontId="9" fillId="0" borderId="9" xfId="0" applyFont="1" applyBorder="1" applyAlignment="1">
      <alignment horizontal="left" vertical="center"/>
    </xf>
    <xf numFmtId="0" fontId="9" fillId="0" borderId="2" xfId="0" applyFont="1" applyBorder="1" applyAlignment="1">
      <alignment horizontal="left" vertical="center"/>
    </xf>
    <xf numFmtId="0" fontId="9" fillId="0" borderId="4" xfId="0" applyFont="1" applyBorder="1" applyAlignment="1">
      <alignment horizontal="left" vertical="center"/>
    </xf>
    <xf numFmtId="178" fontId="9" fillId="2" borderId="6" xfId="0" applyNumberFormat="1" applyFont="1" applyFill="1" applyBorder="1">
      <alignment vertical="center"/>
    </xf>
    <xf numFmtId="178" fontId="9" fillId="2" borderId="0" xfId="0" applyNumberFormat="1" applyFont="1" applyFill="1">
      <alignment vertical="center"/>
    </xf>
    <xf numFmtId="178" fontId="9" fillId="2" borderId="5" xfId="0" applyNumberFormat="1" applyFont="1" applyFill="1" applyBorder="1">
      <alignment vertical="center"/>
    </xf>
    <xf numFmtId="178" fontId="9" fillId="2" borderId="10" xfId="0" applyNumberFormat="1" applyFont="1" applyFill="1" applyBorder="1">
      <alignment vertical="center"/>
    </xf>
    <xf numFmtId="178" fontId="9" fillId="0" borderId="5" xfId="0" applyNumberFormat="1" applyFont="1" applyBorder="1">
      <alignment vertical="center"/>
    </xf>
    <xf numFmtId="178" fontId="9" fillId="0" borderId="10" xfId="0" applyNumberFormat="1" applyFont="1" applyBorder="1">
      <alignment vertical="center"/>
    </xf>
    <xf numFmtId="0" fontId="9" fillId="0" borderId="16" xfId="0" applyFont="1" applyBorder="1" applyAlignment="1">
      <alignment horizontal="left" vertical="center"/>
    </xf>
    <xf numFmtId="0" fontId="9" fillId="0" borderId="14" xfId="0" applyFont="1" applyBorder="1" applyAlignment="1">
      <alignment horizontal="left" vertical="center"/>
    </xf>
    <xf numFmtId="0" fontId="9" fillId="0" borderId="5" xfId="0" applyFont="1" applyBorder="1">
      <alignment vertical="center"/>
    </xf>
    <xf numFmtId="0" fontId="9" fillId="0" borderId="16" xfId="0" applyFont="1" applyBorder="1" applyAlignment="1">
      <alignment horizontal="left" vertical="center" wrapText="1"/>
    </xf>
    <xf numFmtId="0" fontId="9" fillId="0" borderId="15" xfId="0" applyFont="1" applyBorder="1" applyAlignment="1">
      <alignment horizontal="left" vertical="center"/>
    </xf>
    <xf numFmtId="176" fontId="6" fillId="0" borderId="0" xfId="2" applyNumberFormat="1" applyFont="1" applyFill="1" applyBorder="1" applyAlignment="1">
      <alignment horizontal="right" vertical="center"/>
    </xf>
    <xf numFmtId="0" fontId="9" fillId="0" borderId="14" xfId="0" applyFont="1" applyBorder="1" applyAlignment="1">
      <alignment horizontal="left" vertical="center" indent="1"/>
    </xf>
    <xf numFmtId="0" fontId="9" fillId="0" borderId="6" xfId="0" applyFont="1" applyBorder="1" applyAlignment="1">
      <alignment horizontal="left" vertical="center" wrapText="1"/>
    </xf>
    <xf numFmtId="0" fontId="9" fillId="0" borderId="9"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0" xfId="0" applyFont="1" applyBorder="1">
      <alignment vertical="center"/>
    </xf>
    <xf numFmtId="0" fontId="9" fillId="0" borderId="11" xfId="0" applyFont="1" applyBorder="1">
      <alignment vertical="center"/>
    </xf>
    <xf numFmtId="0" fontId="9" fillId="0" borderId="12" xfId="0" applyFont="1" applyBorder="1">
      <alignment vertical="center"/>
    </xf>
    <xf numFmtId="0" fontId="9" fillId="0" borderId="7" xfId="0" applyFont="1" applyBorder="1">
      <alignment vertical="center"/>
    </xf>
    <xf numFmtId="0" fontId="9" fillId="0" borderId="1" xfId="0" applyFont="1" applyBorder="1">
      <alignment vertical="center"/>
    </xf>
    <xf numFmtId="0" fontId="9" fillId="0" borderId="8" xfId="0" applyFont="1" applyBorder="1">
      <alignment vertical="center"/>
    </xf>
    <xf numFmtId="0" fontId="9" fillId="0" borderId="2" xfId="0" applyFont="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top" wrapText="1"/>
    </xf>
    <xf numFmtId="0" fontId="9" fillId="0" borderId="7" xfId="0" applyFont="1" applyBorder="1" applyAlignment="1">
      <alignment vertical="top" wrapText="1"/>
    </xf>
    <xf numFmtId="0" fontId="9" fillId="0" borderId="1" xfId="0" applyFont="1" applyBorder="1" applyAlignment="1">
      <alignment vertical="top" wrapText="1"/>
    </xf>
    <xf numFmtId="0" fontId="9" fillId="0" borderId="8" xfId="0" applyFont="1" applyBorder="1" applyAlignment="1">
      <alignment vertical="top" wrapText="1"/>
    </xf>
    <xf numFmtId="176" fontId="6" fillId="0" borderId="7" xfId="2" applyNumberFormat="1" applyFont="1" applyFill="1" applyBorder="1" applyAlignment="1">
      <alignment horizontal="center" vertical="center" wrapText="1"/>
    </xf>
    <xf numFmtId="176" fontId="6" fillId="0" borderId="1" xfId="2" applyNumberFormat="1" applyFont="1" applyFill="1" applyBorder="1" applyAlignment="1">
      <alignment horizontal="center" vertical="center" wrapText="1"/>
    </xf>
    <xf numFmtId="176" fontId="6" fillId="0" borderId="8" xfId="2" applyNumberFormat="1" applyFont="1" applyFill="1" applyBorder="1" applyAlignment="1">
      <alignment horizontal="center" vertical="center" wrapText="1"/>
    </xf>
    <xf numFmtId="0" fontId="6" fillId="0" borderId="10" xfId="1" applyFont="1" applyBorder="1" applyAlignment="1">
      <alignment horizontal="left" vertical="center" indent="1"/>
    </xf>
    <xf numFmtId="0" fontId="6" fillId="0" borderId="11" xfId="1" applyFont="1" applyBorder="1" applyAlignment="1">
      <alignment horizontal="left" vertical="center" indent="1"/>
    </xf>
    <xf numFmtId="0" fontId="6" fillId="0" borderId="12" xfId="1" applyFont="1" applyBorder="1" applyAlignment="1">
      <alignment horizontal="left" vertical="center" indent="1"/>
    </xf>
    <xf numFmtId="176" fontId="6" fillId="0" borderId="6" xfId="2" applyNumberFormat="1" applyFont="1" applyFill="1" applyBorder="1" applyAlignment="1">
      <alignment horizontal="center" vertical="center" wrapText="1"/>
    </xf>
    <xf numFmtId="176" fontId="6" fillId="0" borderId="0" xfId="2" applyNumberFormat="1" applyFont="1" applyFill="1" applyBorder="1" applyAlignment="1">
      <alignment horizontal="center" vertical="center" wrapText="1"/>
    </xf>
    <xf numFmtId="176" fontId="6" fillId="0" borderId="9" xfId="2" applyNumberFormat="1" applyFont="1" applyFill="1" applyBorder="1" applyAlignment="1">
      <alignment horizontal="center" vertical="center" wrapText="1"/>
    </xf>
    <xf numFmtId="176" fontId="6" fillId="0" borderId="5" xfId="2" applyNumberFormat="1" applyFont="1" applyFill="1" applyBorder="1" applyAlignment="1">
      <alignment horizontal="center" vertical="center" wrapText="1"/>
    </xf>
    <xf numFmtId="176" fontId="6" fillId="0" borderId="10" xfId="2" applyNumberFormat="1" applyFont="1" applyFill="1" applyBorder="1" applyAlignment="1">
      <alignment horizontal="center" vertical="center" wrapText="1"/>
    </xf>
    <xf numFmtId="176" fontId="6" fillId="0" borderId="11" xfId="2" applyNumberFormat="1" applyFont="1" applyFill="1" applyBorder="1" applyAlignment="1">
      <alignment horizontal="center" vertical="center" wrapText="1"/>
    </xf>
    <xf numFmtId="0" fontId="6" fillId="0" borderId="2" xfId="4" applyFont="1" applyBorder="1" applyAlignment="1">
      <alignment horizontal="center" vertical="center"/>
    </xf>
    <xf numFmtId="0" fontId="6" fillId="0" borderId="3" xfId="4" applyFont="1" applyBorder="1" applyAlignment="1">
      <alignment horizontal="center" vertical="center"/>
    </xf>
    <xf numFmtId="0" fontId="6" fillId="0" borderId="4" xfId="4" applyFont="1" applyBorder="1" applyAlignment="1">
      <alignment horizontal="center" vertical="center"/>
    </xf>
    <xf numFmtId="0" fontId="6" fillId="0" borderId="7" xfId="4" applyFont="1" applyBorder="1" applyAlignment="1">
      <alignment horizontal="center" vertical="center"/>
    </xf>
    <xf numFmtId="0" fontId="6" fillId="0" borderId="1" xfId="4" applyFont="1" applyBorder="1" applyAlignment="1">
      <alignment horizontal="center" vertical="center"/>
    </xf>
    <xf numFmtId="0" fontId="6" fillId="0" borderId="8" xfId="4" applyFont="1" applyBorder="1" applyAlignment="1">
      <alignment horizontal="center" vertical="center"/>
    </xf>
    <xf numFmtId="0" fontId="6" fillId="0" borderId="10" xfId="4" applyFont="1" applyBorder="1" applyAlignment="1">
      <alignment horizontal="center" vertical="center"/>
    </xf>
    <xf numFmtId="0" fontId="6" fillId="0" borderId="11" xfId="4" applyFont="1" applyBorder="1" applyAlignment="1">
      <alignment horizontal="center" vertical="center"/>
    </xf>
    <xf numFmtId="0" fontId="6" fillId="0" borderId="12" xfId="4" applyFont="1" applyBorder="1" applyAlignment="1">
      <alignment horizontal="center" vertical="center"/>
    </xf>
    <xf numFmtId="0" fontId="6" fillId="0" borderId="5" xfId="4" applyFont="1" applyBorder="1" applyAlignment="1">
      <alignment horizontal="center" vertical="center"/>
    </xf>
    <xf numFmtId="0" fontId="6" fillId="0" borderId="2" xfId="4" applyFont="1" applyBorder="1" applyAlignment="1">
      <alignment horizontal="center" vertical="center" wrapText="1"/>
    </xf>
    <xf numFmtId="0" fontId="6" fillId="0" borderId="3" xfId="4" applyFont="1" applyBorder="1" applyAlignment="1">
      <alignment horizontal="center" vertical="center" wrapText="1"/>
    </xf>
    <xf numFmtId="0" fontId="6" fillId="0" borderId="4" xfId="4" applyFont="1" applyBorder="1" applyAlignment="1">
      <alignment horizontal="center" vertical="center" wrapText="1"/>
    </xf>
    <xf numFmtId="0" fontId="6" fillId="0" borderId="7" xfId="4" applyFont="1" applyBorder="1" applyAlignment="1">
      <alignment horizontal="center" vertical="center" wrapText="1"/>
    </xf>
    <xf numFmtId="0" fontId="6" fillId="0" borderId="1" xfId="4" applyFont="1" applyBorder="1" applyAlignment="1">
      <alignment horizontal="center" vertical="center" wrapText="1"/>
    </xf>
    <xf numFmtId="0" fontId="6" fillId="0" borderId="8" xfId="4" applyFont="1" applyBorder="1" applyAlignment="1">
      <alignment horizontal="center" vertical="center" wrapText="1"/>
    </xf>
    <xf numFmtId="184" fontId="6" fillId="0" borderId="10" xfId="4" applyNumberFormat="1" applyFont="1" applyBorder="1" applyAlignment="1">
      <alignment horizontal="center" vertical="center"/>
    </xf>
    <xf numFmtId="184" fontId="6" fillId="0" borderId="11" xfId="4" applyNumberFormat="1" applyFont="1" applyBorder="1" applyAlignment="1">
      <alignment horizontal="center" vertical="center"/>
    </xf>
    <xf numFmtId="184" fontId="6" fillId="0" borderId="12" xfId="4" applyNumberFormat="1" applyFont="1" applyBorder="1" applyAlignment="1">
      <alignment horizontal="center" vertical="center"/>
    </xf>
    <xf numFmtId="0" fontId="6" fillId="0" borderId="5" xfId="4" applyFont="1" applyBorder="1" applyAlignment="1">
      <alignment horizontal="center" vertical="center" wrapText="1"/>
    </xf>
  </cellXfs>
  <cellStyles count="6">
    <cellStyle name="パーセント 2" xfId="3" xr:uid="{00000000-0005-0000-0000-000000000000}"/>
    <cellStyle name="桁区切り" xfId="5" builtinId="6"/>
    <cellStyle name="桁区切り 2" xfId="2" xr:uid="{00000000-0005-0000-0000-000002000000}"/>
    <cellStyle name="標準" xfId="0" builtinId="0"/>
    <cellStyle name="標準 2" xfId="1" xr:uid="{00000000-0005-0000-0000-000004000000}"/>
    <cellStyle name="標準_決算書" xfId="4" xr:uid="{00000000-0005-0000-0000-000005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FA1E-2FF2-41CA-8B44-E8B17642CCC0}">
  <dimension ref="A1:BL1249"/>
  <sheetViews>
    <sheetView showGridLines="0" tabSelected="1" showOutlineSymbols="0" view="pageBreakPreview" zoomScaleNormal="100" zoomScaleSheetLayoutView="100" workbookViewId="0">
      <selection activeCell="AA205" sqref="AA205:AE205"/>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49" s="23" customFormat="1" ht="13.5" customHeight="1">
      <c r="AR1" s="358"/>
    </row>
    <row r="2" spans="2:49" s="23" customFormat="1" ht="13.5" customHeight="1"/>
    <row r="3" spans="2:49" s="23" customFormat="1" ht="13.5" customHeight="1">
      <c r="AW3" s="358" t="s">
        <v>702</v>
      </c>
    </row>
    <row r="4" spans="2:49" s="23" customFormat="1" ht="13.5" customHeight="1">
      <c r="AW4" s="358" t="s">
        <v>703</v>
      </c>
    </row>
    <row r="5" spans="2:49" s="23" customFormat="1" ht="13.5" customHeight="1"/>
    <row r="6" spans="2:49" s="23" customFormat="1" ht="13.5" customHeight="1"/>
    <row r="7" spans="2:49" s="23" customFormat="1" ht="13.5" customHeight="1"/>
    <row r="8" spans="2:49" s="23" customFormat="1" ht="13.5" customHeight="1"/>
    <row r="9" spans="2:49" s="23" customFormat="1" ht="13.5" customHeight="1"/>
    <row r="10" spans="2:49" s="23" customFormat="1" ht="13.5" customHeight="1"/>
    <row r="11" spans="2:49" s="23" customFormat="1" ht="13.5" customHeight="1"/>
    <row r="12" spans="2:49" s="23" customFormat="1" ht="13.5" customHeight="1"/>
    <row r="13" spans="2:49" s="23" customFormat="1" ht="13.5" customHeight="1"/>
    <row r="14" spans="2:49" s="23" customFormat="1" ht="13.5" customHeight="1"/>
    <row r="15" spans="2:49" s="23" customFormat="1" ht="13.5" customHeight="1"/>
    <row r="16" spans="2:49"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553" t="s">
        <v>699</v>
      </c>
      <c r="B23" s="553"/>
      <c r="C23" s="553"/>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23" t="s">
        <v>284</v>
      </c>
    </row>
    <row r="24" spans="1:49" s="23" customFormat="1" ht="13.5" customHeight="1">
      <c r="A24" s="553"/>
      <c r="B24" s="553"/>
      <c r="C24" s="553"/>
      <c r="D24" s="553"/>
      <c r="E24" s="553"/>
      <c r="F24" s="553"/>
      <c r="G24" s="553"/>
      <c r="H24" s="553"/>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c r="AI24" s="553"/>
      <c r="AJ24" s="553"/>
      <c r="AK24" s="553"/>
      <c r="AL24" s="553"/>
      <c r="AM24" s="553"/>
      <c r="AN24" s="553"/>
      <c r="AO24" s="553"/>
      <c r="AP24" s="553"/>
      <c r="AQ24" s="553"/>
      <c r="AR24" s="553"/>
      <c r="AS24" s="553"/>
      <c r="AT24" s="553"/>
      <c r="AU24" s="553"/>
      <c r="AV24" s="553"/>
    </row>
    <row r="25" spans="1:49" s="23" customFormat="1" ht="13.5" customHeight="1">
      <c r="A25" s="553"/>
      <c r="B25" s="553"/>
      <c r="C25" s="553"/>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454"/>
      <c r="C59" s="454"/>
      <c r="D59" s="454"/>
      <c r="E59" s="454"/>
      <c r="F59" s="454"/>
      <c r="G59" s="454"/>
      <c r="H59" s="454"/>
      <c r="I59" s="454"/>
      <c r="J59" s="454"/>
      <c r="K59" s="454"/>
      <c r="L59" s="454"/>
      <c r="M59" s="454"/>
      <c r="N59" s="454"/>
      <c r="O59" s="454"/>
      <c r="P59" s="454"/>
      <c r="Q59" s="454"/>
    </row>
    <row r="60" spans="1:48" s="70" customFormat="1" ht="20.100000000000001" customHeight="1">
      <c r="A60" s="101"/>
      <c r="B60" s="554" t="s">
        <v>700</v>
      </c>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c r="AP60" s="554"/>
      <c r="AQ60" s="554"/>
      <c r="AR60" s="554"/>
      <c r="AS60" s="554"/>
      <c r="AT60" s="554"/>
      <c r="AU60" s="554"/>
      <c r="AV60" s="101"/>
    </row>
    <row r="61" spans="1:48" s="71" customFormat="1" ht="20.100000000000001" customHeight="1">
      <c r="A61" s="102"/>
      <c r="B61" s="554"/>
      <c r="C61" s="554"/>
      <c r="D61" s="554"/>
      <c r="E61" s="554"/>
      <c r="F61" s="554"/>
      <c r="G61" s="554"/>
      <c r="H61" s="554"/>
      <c r="I61" s="554"/>
      <c r="J61" s="554"/>
      <c r="K61" s="554"/>
      <c r="L61" s="554"/>
      <c r="M61" s="55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c r="AP61" s="554"/>
      <c r="AQ61" s="554"/>
      <c r="AR61" s="554"/>
      <c r="AS61" s="554"/>
      <c r="AT61" s="554"/>
      <c r="AU61" s="554"/>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78" t="s">
        <v>109</v>
      </c>
      <c r="AP63" s="478"/>
      <c r="AQ63" s="478"/>
      <c r="AR63" s="478"/>
      <c r="AS63" s="478"/>
      <c r="AT63" s="478"/>
      <c r="AU63" s="478"/>
      <c r="AV63" s="102"/>
    </row>
    <row r="64" spans="1:48" s="71" customFormat="1" ht="20.100000000000001" customHeight="1">
      <c r="A64" s="102"/>
      <c r="B64" s="555"/>
      <c r="C64" s="556"/>
      <c r="D64" s="556"/>
      <c r="E64" s="556"/>
      <c r="F64" s="556"/>
      <c r="G64" s="556"/>
      <c r="H64" s="556"/>
      <c r="I64" s="556"/>
      <c r="J64" s="556"/>
      <c r="K64" s="556"/>
      <c r="L64" s="556"/>
      <c r="M64" s="556"/>
      <c r="N64" s="556"/>
      <c r="O64" s="557"/>
      <c r="P64" s="561" t="s">
        <v>264</v>
      </c>
      <c r="Q64" s="561"/>
      <c r="R64" s="561"/>
      <c r="S64" s="561"/>
      <c r="T64" s="561"/>
      <c r="U64" s="561"/>
      <c r="V64" s="561"/>
      <c r="W64" s="561"/>
      <c r="X64" s="561"/>
      <c r="Y64" s="561"/>
      <c r="Z64" s="561"/>
      <c r="AA64" s="561"/>
      <c r="AB64" s="561"/>
      <c r="AC64" s="561"/>
      <c r="AD64" s="561"/>
      <c r="AE64" s="561"/>
      <c r="AF64" s="562" t="s">
        <v>265</v>
      </c>
      <c r="AG64" s="563"/>
      <c r="AH64" s="563"/>
      <c r="AI64" s="563"/>
      <c r="AJ64" s="563"/>
      <c r="AK64" s="563"/>
      <c r="AL64" s="563"/>
      <c r="AM64" s="564"/>
      <c r="AN64" s="561" t="s">
        <v>266</v>
      </c>
      <c r="AO64" s="561"/>
      <c r="AP64" s="561"/>
      <c r="AQ64" s="561"/>
      <c r="AR64" s="561"/>
      <c r="AS64" s="561"/>
      <c r="AT64" s="561"/>
      <c r="AU64" s="561"/>
      <c r="AV64" s="102"/>
    </row>
    <row r="65" spans="1:48" s="71" customFormat="1" ht="20.100000000000001" customHeight="1">
      <c r="A65" s="102"/>
      <c r="B65" s="558"/>
      <c r="C65" s="559"/>
      <c r="D65" s="559"/>
      <c r="E65" s="559"/>
      <c r="F65" s="559"/>
      <c r="G65" s="559"/>
      <c r="H65" s="559"/>
      <c r="I65" s="559"/>
      <c r="J65" s="559"/>
      <c r="K65" s="559"/>
      <c r="L65" s="559"/>
      <c r="M65" s="559"/>
      <c r="N65" s="559"/>
      <c r="O65" s="560"/>
      <c r="P65" s="565" t="s">
        <v>267</v>
      </c>
      <c r="Q65" s="566"/>
      <c r="R65" s="566"/>
      <c r="S65" s="566"/>
      <c r="T65" s="566"/>
      <c r="U65" s="566"/>
      <c r="V65" s="566"/>
      <c r="W65" s="567"/>
      <c r="X65" s="565" t="s">
        <v>268</v>
      </c>
      <c r="Y65" s="566"/>
      <c r="Z65" s="566"/>
      <c r="AA65" s="566"/>
      <c r="AB65" s="566"/>
      <c r="AC65" s="566"/>
      <c r="AD65" s="566"/>
      <c r="AE65" s="567"/>
      <c r="AF65" s="565"/>
      <c r="AG65" s="566"/>
      <c r="AH65" s="566"/>
      <c r="AI65" s="566"/>
      <c r="AJ65" s="566"/>
      <c r="AK65" s="566"/>
      <c r="AL65" s="566"/>
      <c r="AM65" s="567"/>
      <c r="AN65" s="561"/>
      <c r="AO65" s="561"/>
      <c r="AP65" s="561"/>
      <c r="AQ65" s="561"/>
      <c r="AR65" s="561"/>
      <c r="AS65" s="561"/>
      <c r="AT65" s="561"/>
      <c r="AU65" s="561"/>
      <c r="AV65" s="102"/>
    </row>
    <row r="66" spans="1:48" s="71" customFormat="1" ht="24.95" customHeight="1">
      <c r="A66" s="102"/>
      <c r="B66" s="528" t="s">
        <v>269</v>
      </c>
      <c r="C66" s="529"/>
      <c r="D66" s="529"/>
      <c r="E66" s="529"/>
      <c r="F66" s="529"/>
      <c r="G66" s="529"/>
      <c r="H66" s="529"/>
      <c r="I66" s="529"/>
      <c r="J66" s="529"/>
      <c r="K66" s="529"/>
      <c r="L66" s="529"/>
      <c r="M66" s="529"/>
      <c r="N66" s="529"/>
      <c r="O66" s="530"/>
      <c r="P66" s="531">
        <v>652165550</v>
      </c>
      <c r="Q66" s="532"/>
      <c r="R66" s="532"/>
      <c r="S66" s="532"/>
      <c r="T66" s="532"/>
      <c r="U66" s="532"/>
      <c r="V66" s="532"/>
      <c r="W66" s="533"/>
      <c r="X66" s="534">
        <v>0</v>
      </c>
      <c r="Y66" s="535"/>
      <c r="Z66" s="535"/>
      <c r="AA66" s="535"/>
      <c r="AB66" s="535"/>
      <c r="AC66" s="535"/>
      <c r="AD66" s="535"/>
      <c r="AE66" s="536"/>
      <c r="AF66" s="534">
        <v>61231146</v>
      </c>
      <c r="AG66" s="535"/>
      <c r="AH66" s="535"/>
      <c r="AI66" s="535"/>
      <c r="AJ66" s="535"/>
      <c r="AK66" s="535"/>
      <c r="AL66" s="535"/>
      <c r="AM66" s="536"/>
      <c r="AN66" s="537">
        <v>130312817</v>
      </c>
      <c r="AO66" s="537"/>
      <c r="AP66" s="537"/>
      <c r="AQ66" s="537"/>
      <c r="AR66" s="537"/>
      <c r="AS66" s="537"/>
      <c r="AT66" s="537"/>
      <c r="AU66" s="537"/>
      <c r="AV66" s="102"/>
    </row>
    <row r="67" spans="1:48" s="71" customFormat="1" ht="24.95" customHeight="1">
      <c r="A67" s="102"/>
      <c r="B67" s="538" t="s">
        <v>276</v>
      </c>
      <c r="C67" s="539"/>
      <c r="D67" s="539"/>
      <c r="E67" s="539"/>
      <c r="F67" s="539"/>
      <c r="G67" s="539"/>
      <c r="H67" s="539"/>
      <c r="I67" s="539"/>
      <c r="J67" s="539"/>
      <c r="K67" s="539"/>
      <c r="L67" s="539"/>
      <c r="M67" s="539"/>
      <c r="N67" s="539"/>
      <c r="O67" s="540"/>
      <c r="P67" s="534">
        <v>0</v>
      </c>
      <c r="Q67" s="535"/>
      <c r="R67" s="535"/>
      <c r="S67" s="535"/>
      <c r="T67" s="535"/>
      <c r="U67" s="535"/>
      <c r="V67" s="535"/>
      <c r="W67" s="536"/>
      <c r="X67" s="534">
        <v>0</v>
      </c>
      <c r="Y67" s="535"/>
      <c r="Z67" s="535"/>
      <c r="AA67" s="535"/>
      <c r="AB67" s="535"/>
      <c r="AC67" s="535"/>
      <c r="AD67" s="535"/>
      <c r="AE67" s="536"/>
      <c r="AF67" s="534">
        <v>0</v>
      </c>
      <c r="AG67" s="535"/>
      <c r="AH67" s="535"/>
      <c r="AI67" s="535"/>
      <c r="AJ67" s="535"/>
      <c r="AK67" s="535"/>
      <c r="AL67" s="535"/>
      <c r="AM67" s="536"/>
      <c r="AN67" s="537">
        <v>0</v>
      </c>
      <c r="AO67" s="537"/>
      <c r="AP67" s="537"/>
      <c r="AQ67" s="537"/>
      <c r="AR67" s="537"/>
      <c r="AS67" s="537"/>
      <c r="AT67" s="537"/>
      <c r="AU67" s="537"/>
      <c r="AV67" s="102"/>
    </row>
    <row r="68" spans="1:48" s="71" customFormat="1" ht="24.95" customHeight="1">
      <c r="A68" s="102"/>
      <c r="B68" s="577"/>
      <c r="C68" s="578"/>
      <c r="D68" s="528" t="s">
        <v>270</v>
      </c>
      <c r="E68" s="529"/>
      <c r="F68" s="529"/>
      <c r="G68" s="529"/>
      <c r="H68" s="529"/>
      <c r="I68" s="529"/>
      <c r="J68" s="529"/>
      <c r="K68" s="529"/>
      <c r="L68" s="529"/>
      <c r="M68" s="529"/>
      <c r="N68" s="529"/>
      <c r="O68" s="530"/>
      <c r="P68" s="534">
        <v>0</v>
      </c>
      <c r="Q68" s="535"/>
      <c r="R68" s="535"/>
      <c r="S68" s="535"/>
      <c r="T68" s="535"/>
      <c r="U68" s="535"/>
      <c r="V68" s="535"/>
      <c r="W68" s="536"/>
      <c r="X68" s="534">
        <v>0</v>
      </c>
      <c r="Y68" s="535"/>
      <c r="Z68" s="535"/>
      <c r="AA68" s="535"/>
      <c r="AB68" s="535"/>
      <c r="AC68" s="535"/>
      <c r="AD68" s="535"/>
      <c r="AE68" s="536"/>
      <c r="AF68" s="534">
        <v>0</v>
      </c>
      <c r="AG68" s="535"/>
      <c r="AH68" s="535"/>
      <c r="AI68" s="535"/>
      <c r="AJ68" s="535"/>
      <c r="AK68" s="535"/>
      <c r="AL68" s="535"/>
      <c r="AM68" s="536"/>
      <c r="AN68" s="537">
        <v>0</v>
      </c>
      <c r="AO68" s="537"/>
      <c r="AP68" s="537"/>
      <c r="AQ68" s="537"/>
      <c r="AR68" s="537"/>
      <c r="AS68" s="537"/>
      <c r="AT68" s="537"/>
      <c r="AU68" s="537"/>
      <c r="AV68" s="102"/>
    </row>
    <row r="69" spans="1:48" s="71" customFormat="1" ht="24.95" customHeight="1">
      <c r="A69" s="102"/>
      <c r="B69" s="577"/>
      <c r="C69" s="578"/>
      <c r="D69" s="528" t="s">
        <v>271</v>
      </c>
      <c r="E69" s="529"/>
      <c r="F69" s="529"/>
      <c r="G69" s="529"/>
      <c r="H69" s="529"/>
      <c r="I69" s="529"/>
      <c r="J69" s="529"/>
      <c r="K69" s="529"/>
      <c r="L69" s="529"/>
      <c r="M69" s="529"/>
      <c r="N69" s="529"/>
      <c r="O69" s="530"/>
      <c r="P69" s="534">
        <v>0</v>
      </c>
      <c r="Q69" s="535"/>
      <c r="R69" s="535"/>
      <c r="S69" s="535"/>
      <c r="T69" s="535"/>
      <c r="U69" s="535"/>
      <c r="V69" s="535"/>
      <c r="W69" s="536"/>
      <c r="X69" s="534">
        <v>0</v>
      </c>
      <c r="Y69" s="535"/>
      <c r="Z69" s="535"/>
      <c r="AA69" s="535"/>
      <c r="AB69" s="535"/>
      <c r="AC69" s="535"/>
      <c r="AD69" s="535"/>
      <c r="AE69" s="536"/>
      <c r="AF69" s="534">
        <v>0</v>
      </c>
      <c r="AG69" s="535"/>
      <c r="AH69" s="535"/>
      <c r="AI69" s="535"/>
      <c r="AJ69" s="535"/>
      <c r="AK69" s="535"/>
      <c r="AL69" s="535"/>
      <c r="AM69" s="536"/>
      <c r="AN69" s="537">
        <v>0</v>
      </c>
      <c r="AO69" s="537"/>
      <c r="AP69" s="537"/>
      <c r="AQ69" s="537"/>
      <c r="AR69" s="537"/>
      <c r="AS69" s="537"/>
      <c r="AT69" s="537"/>
      <c r="AU69" s="537"/>
      <c r="AV69" s="102"/>
    </row>
    <row r="70" spans="1:48" s="71" customFormat="1" ht="24.95" customHeight="1">
      <c r="A70" s="102"/>
      <c r="B70" s="577"/>
      <c r="C70" s="578"/>
      <c r="D70" s="528" t="s">
        <v>272</v>
      </c>
      <c r="E70" s="529"/>
      <c r="F70" s="529"/>
      <c r="G70" s="529"/>
      <c r="H70" s="529"/>
      <c r="I70" s="529"/>
      <c r="J70" s="529"/>
      <c r="K70" s="529"/>
      <c r="L70" s="529"/>
      <c r="M70" s="529"/>
      <c r="N70" s="529"/>
      <c r="O70" s="530"/>
      <c r="P70" s="534">
        <v>0</v>
      </c>
      <c r="Q70" s="535"/>
      <c r="R70" s="535"/>
      <c r="S70" s="535"/>
      <c r="T70" s="535"/>
      <c r="U70" s="535"/>
      <c r="V70" s="535"/>
      <c r="W70" s="536"/>
      <c r="X70" s="534">
        <v>0</v>
      </c>
      <c r="Y70" s="535"/>
      <c r="Z70" s="535"/>
      <c r="AA70" s="535"/>
      <c r="AB70" s="535"/>
      <c r="AC70" s="535"/>
      <c r="AD70" s="535"/>
      <c r="AE70" s="536"/>
      <c r="AF70" s="534">
        <v>0</v>
      </c>
      <c r="AG70" s="535"/>
      <c r="AH70" s="535"/>
      <c r="AI70" s="535"/>
      <c r="AJ70" s="535"/>
      <c r="AK70" s="535"/>
      <c r="AL70" s="535"/>
      <c r="AM70" s="536"/>
      <c r="AN70" s="537">
        <v>0</v>
      </c>
      <c r="AO70" s="537"/>
      <c r="AP70" s="537"/>
      <c r="AQ70" s="537"/>
      <c r="AR70" s="537"/>
      <c r="AS70" s="537"/>
      <c r="AT70" s="537"/>
      <c r="AU70" s="537"/>
      <c r="AV70" s="102"/>
    </row>
    <row r="71" spans="1:48" s="71" customFormat="1" ht="24.95" customHeight="1">
      <c r="A71" s="102"/>
      <c r="B71" s="568"/>
      <c r="C71" s="570"/>
      <c r="D71" s="528" t="s">
        <v>273</v>
      </c>
      <c r="E71" s="529"/>
      <c r="F71" s="529"/>
      <c r="G71" s="529"/>
      <c r="H71" s="529"/>
      <c r="I71" s="529"/>
      <c r="J71" s="529"/>
      <c r="K71" s="529"/>
      <c r="L71" s="529"/>
      <c r="M71" s="529"/>
      <c r="N71" s="529"/>
      <c r="O71" s="530"/>
      <c r="P71" s="534">
        <v>0</v>
      </c>
      <c r="Q71" s="535"/>
      <c r="R71" s="535"/>
      <c r="S71" s="535"/>
      <c r="T71" s="535"/>
      <c r="U71" s="535"/>
      <c r="V71" s="535"/>
      <c r="W71" s="536"/>
      <c r="X71" s="534">
        <v>0</v>
      </c>
      <c r="Y71" s="535"/>
      <c r="Z71" s="535"/>
      <c r="AA71" s="535"/>
      <c r="AB71" s="535"/>
      <c r="AC71" s="535"/>
      <c r="AD71" s="535"/>
      <c r="AE71" s="536"/>
      <c r="AF71" s="534">
        <v>0</v>
      </c>
      <c r="AG71" s="535"/>
      <c r="AH71" s="535"/>
      <c r="AI71" s="535"/>
      <c r="AJ71" s="535"/>
      <c r="AK71" s="535"/>
      <c r="AL71" s="535"/>
      <c r="AM71" s="536"/>
      <c r="AN71" s="537">
        <v>0</v>
      </c>
      <c r="AO71" s="537"/>
      <c r="AP71" s="537"/>
      <c r="AQ71" s="537"/>
      <c r="AR71" s="537"/>
      <c r="AS71" s="537"/>
      <c r="AT71" s="537"/>
      <c r="AU71" s="537"/>
      <c r="AV71" s="102"/>
    </row>
    <row r="72" spans="1:48" s="71" customFormat="1" ht="20.100000000000001" customHeight="1">
      <c r="A72" s="102"/>
      <c r="B72" s="538" t="s">
        <v>274</v>
      </c>
      <c r="C72" s="539"/>
      <c r="D72" s="539"/>
      <c r="E72" s="539"/>
      <c r="F72" s="539"/>
      <c r="G72" s="539"/>
      <c r="H72" s="539"/>
      <c r="I72" s="539"/>
      <c r="J72" s="539"/>
      <c r="K72" s="539"/>
      <c r="L72" s="539"/>
      <c r="M72" s="539"/>
      <c r="N72" s="539"/>
      <c r="O72" s="540"/>
      <c r="P72" s="571"/>
      <c r="Q72" s="572"/>
      <c r="R72" s="572"/>
      <c r="S72" s="572"/>
      <c r="T72" s="572"/>
      <c r="U72" s="572"/>
      <c r="V72" s="572"/>
      <c r="W72" s="573"/>
      <c r="X72" s="571"/>
      <c r="Y72" s="572"/>
      <c r="Z72" s="572"/>
      <c r="AA72" s="572"/>
      <c r="AB72" s="572"/>
      <c r="AC72" s="572"/>
      <c r="AD72" s="572"/>
      <c r="AE72" s="573"/>
      <c r="AF72" s="571"/>
      <c r="AG72" s="572"/>
      <c r="AH72" s="572"/>
      <c r="AI72" s="572"/>
      <c r="AJ72" s="572"/>
      <c r="AK72" s="572"/>
      <c r="AL72" s="572"/>
      <c r="AM72" s="573"/>
      <c r="AN72" s="574" t="s">
        <v>275</v>
      </c>
      <c r="AO72" s="575"/>
      <c r="AP72" s="575"/>
      <c r="AQ72" s="575"/>
      <c r="AR72" s="575"/>
      <c r="AS72" s="575"/>
      <c r="AT72" s="575"/>
      <c r="AU72" s="576"/>
      <c r="AV72" s="102"/>
    </row>
    <row r="73" spans="1:48" s="71" customFormat="1" ht="20.100000000000001" customHeight="1">
      <c r="A73" s="102"/>
      <c r="B73" s="568"/>
      <c r="C73" s="569"/>
      <c r="D73" s="569"/>
      <c r="E73" s="569"/>
      <c r="F73" s="569"/>
      <c r="G73" s="569"/>
      <c r="H73" s="569"/>
      <c r="I73" s="569"/>
      <c r="J73" s="569"/>
      <c r="K73" s="569"/>
      <c r="L73" s="569"/>
      <c r="M73" s="569"/>
      <c r="N73" s="569"/>
      <c r="O73" s="570"/>
      <c r="P73" s="546">
        <f>P66+P67+P68</f>
        <v>652165550</v>
      </c>
      <c r="Q73" s="547"/>
      <c r="R73" s="547"/>
      <c r="S73" s="547"/>
      <c r="T73" s="547"/>
      <c r="U73" s="547"/>
      <c r="V73" s="547"/>
      <c r="W73" s="548"/>
      <c r="X73" s="549">
        <v>0</v>
      </c>
      <c r="Y73" s="550"/>
      <c r="Z73" s="550"/>
      <c r="AA73" s="550"/>
      <c r="AB73" s="550"/>
      <c r="AC73" s="550"/>
      <c r="AD73" s="550"/>
      <c r="AE73" s="551"/>
      <c r="AF73" s="549">
        <f>AF66+AF67+AF68</f>
        <v>61231146</v>
      </c>
      <c r="AG73" s="550"/>
      <c r="AH73" s="550"/>
      <c r="AI73" s="550"/>
      <c r="AJ73" s="550"/>
      <c r="AK73" s="550"/>
      <c r="AL73" s="550"/>
      <c r="AM73" s="551"/>
      <c r="AN73" s="552">
        <f>AN66-AN71</f>
        <v>130312817</v>
      </c>
      <c r="AO73" s="552"/>
      <c r="AP73" s="552"/>
      <c r="AQ73" s="552"/>
      <c r="AR73" s="552"/>
      <c r="AS73" s="552"/>
      <c r="AT73" s="552"/>
      <c r="AU73" s="552"/>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553" t="s">
        <v>701</v>
      </c>
      <c r="B97" s="553"/>
      <c r="C97" s="553"/>
      <c r="D97" s="553"/>
      <c r="E97" s="553"/>
      <c r="F97" s="553"/>
      <c r="G97" s="553"/>
      <c r="H97" s="553"/>
      <c r="I97" s="553"/>
      <c r="J97" s="553"/>
      <c r="K97" s="553"/>
      <c r="L97" s="553"/>
      <c r="M97" s="553"/>
      <c r="N97" s="553"/>
      <c r="O97" s="553"/>
      <c r="P97" s="553"/>
      <c r="Q97" s="553"/>
      <c r="R97" s="553"/>
      <c r="S97" s="553"/>
      <c r="T97" s="553"/>
      <c r="U97" s="553"/>
      <c r="V97" s="553"/>
      <c r="W97" s="553"/>
      <c r="X97" s="553"/>
      <c r="Y97" s="553"/>
      <c r="Z97" s="553"/>
      <c r="AA97" s="553"/>
      <c r="AB97" s="553"/>
      <c r="AC97" s="553"/>
      <c r="AD97" s="553"/>
      <c r="AE97" s="553"/>
      <c r="AF97" s="553"/>
      <c r="AG97" s="553"/>
      <c r="AH97" s="553"/>
      <c r="AI97" s="553"/>
      <c r="AJ97" s="553"/>
      <c r="AK97" s="553"/>
      <c r="AL97" s="553"/>
      <c r="AM97" s="553"/>
      <c r="AN97" s="553"/>
      <c r="AO97" s="553"/>
      <c r="AP97" s="553"/>
      <c r="AQ97" s="553"/>
      <c r="AR97" s="553"/>
      <c r="AS97" s="553"/>
      <c r="AT97" s="553"/>
      <c r="AU97" s="553"/>
      <c r="AV97" s="553"/>
    </row>
    <row r="98" spans="1:48" s="23" customFormat="1" ht="13.5" customHeight="1">
      <c r="A98" s="553"/>
      <c r="B98" s="553"/>
      <c r="C98" s="553"/>
      <c r="D98" s="553"/>
      <c r="E98" s="553"/>
      <c r="F98" s="553"/>
      <c r="G98" s="553"/>
      <c r="H98" s="553"/>
      <c r="I98" s="553"/>
      <c r="J98" s="553"/>
      <c r="K98" s="553"/>
      <c r="L98" s="553"/>
      <c r="M98" s="553"/>
      <c r="N98" s="553"/>
      <c r="O98" s="553"/>
      <c r="P98" s="553"/>
      <c r="Q98" s="553"/>
      <c r="R98" s="553"/>
      <c r="S98" s="553"/>
      <c r="T98" s="553"/>
      <c r="U98" s="553"/>
      <c r="V98" s="553"/>
      <c r="W98" s="553"/>
      <c r="X98" s="553"/>
      <c r="Y98" s="553"/>
      <c r="Z98" s="553"/>
      <c r="AA98" s="553"/>
      <c r="AB98" s="553"/>
      <c r="AC98" s="553"/>
      <c r="AD98" s="553"/>
      <c r="AE98" s="553"/>
      <c r="AF98" s="553"/>
      <c r="AG98" s="553"/>
      <c r="AH98" s="553"/>
      <c r="AI98" s="553"/>
      <c r="AJ98" s="553"/>
      <c r="AK98" s="553"/>
      <c r="AL98" s="553"/>
      <c r="AM98" s="553"/>
      <c r="AN98" s="553"/>
      <c r="AO98" s="553"/>
      <c r="AP98" s="553"/>
      <c r="AQ98" s="553"/>
      <c r="AR98" s="553"/>
      <c r="AS98" s="553"/>
      <c r="AT98" s="553"/>
      <c r="AU98" s="553"/>
      <c r="AV98" s="553"/>
    </row>
    <row r="99" spans="1:48" s="23" customFormat="1" ht="13.5" customHeight="1">
      <c r="A99" s="553"/>
      <c r="B99" s="553"/>
      <c r="C99" s="553"/>
      <c r="D99" s="553"/>
      <c r="E99" s="553"/>
      <c r="F99" s="553"/>
      <c r="G99" s="553"/>
      <c r="H99" s="553"/>
      <c r="I99" s="553"/>
      <c r="J99" s="553"/>
      <c r="K99" s="553"/>
      <c r="L99" s="553"/>
      <c r="M99" s="553"/>
      <c r="N99" s="553"/>
      <c r="O99" s="553"/>
      <c r="P99" s="553"/>
      <c r="Q99" s="553"/>
      <c r="R99" s="553"/>
      <c r="S99" s="553"/>
      <c r="T99" s="553"/>
      <c r="U99" s="553"/>
      <c r="V99" s="553"/>
      <c r="W99" s="553"/>
      <c r="X99" s="553"/>
      <c r="Y99" s="553"/>
      <c r="Z99" s="553"/>
      <c r="AA99" s="553"/>
      <c r="AB99" s="553"/>
      <c r="AC99" s="553"/>
      <c r="AD99" s="553"/>
      <c r="AE99" s="553"/>
      <c r="AF99" s="553"/>
      <c r="AG99" s="553"/>
      <c r="AH99" s="553"/>
      <c r="AI99" s="553"/>
      <c r="AJ99" s="553"/>
      <c r="AK99" s="553"/>
      <c r="AL99" s="553"/>
      <c r="AM99" s="553"/>
      <c r="AN99" s="553"/>
      <c r="AO99" s="553"/>
      <c r="AP99" s="553"/>
      <c r="AQ99" s="553"/>
      <c r="AR99" s="553"/>
      <c r="AS99" s="553"/>
      <c r="AT99" s="553"/>
      <c r="AU99" s="553"/>
      <c r="AV99" s="553"/>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457"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457" t="s">
        <v>1</v>
      </c>
      <c r="C136" s="457"/>
      <c r="D136" s="457"/>
      <c r="E136" s="457"/>
      <c r="F136" s="457"/>
      <c r="G136" s="457"/>
      <c r="H136" s="457"/>
      <c r="I136" s="457"/>
      <c r="J136" s="457"/>
      <c r="K136" s="457"/>
      <c r="L136" s="457"/>
      <c r="M136" s="457"/>
      <c r="N136" s="457"/>
      <c r="O136" s="457"/>
      <c r="P136" s="457"/>
      <c r="Q136" s="457"/>
      <c r="R136" s="457"/>
      <c r="S136" s="457"/>
      <c r="T136" s="457"/>
      <c r="U136" s="457"/>
      <c r="V136" s="457"/>
      <c r="W136" s="457"/>
      <c r="X136" s="457"/>
      <c r="Y136" s="457"/>
      <c r="Z136" s="457"/>
      <c r="AA136" s="457"/>
      <c r="AB136" s="457"/>
      <c r="AC136" s="457"/>
      <c r="AD136" s="457"/>
      <c r="AE136" s="457"/>
      <c r="AF136" s="457"/>
      <c r="AG136" s="457"/>
      <c r="AH136" s="457"/>
      <c r="AI136" s="457"/>
      <c r="AJ136" s="457"/>
      <c r="AK136" s="457"/>
      <c r="AL136" s="457"/>
      <c r="AM136" s="457"/>
      <c r="AN136" s="457"/>
      <c r="AO136" s="457"/>
      <c r="AP136" s="457"/>
      <c r="AQ136" s="457"/>
      <c r="AR136" s="457"/>
      <c r="AS136" s="457"/>
      <c r="AT136" s="457"/>
      <c r="AU136" s="457"/>
      <c r="AV136" s="457"/>
    </row>
    <row r="137" spans="1:48" ht="18" customHeight="1">
      <c r="A137" s="418" t="s">
        <v>249</v>
      </c>
      <c r="B137" s="130"/>
      <c r="C137" s="418"/>
      <c r="D137" s="541" t="s">
        <v>250</v>
      </c>
      <c r="E137" s="541"/>
      <c r="F137" s="541"/>
      <c r="G137" s="541"/>
      <c r="H137" s="541"/>
      <c r="I137" s="541"/>
      <c r="J137" s="541"/>
      <c r="K137" s="541"/>
      <c r="L137" s="541"/>
      <c r="M137" s="541"/>
      <c r="N137" s="541"/>
      <c r="O137" s="541"/>
      <c r="P137" s="541"/>
      <c r="Q137" s="541"/>
      <c r="R137" s="541"/>
      <c r="S137" s="541"/>
      <c r="T137" s="541"/>
      <c r="U137" s="541"/>
      <c r="V137" s="541"/>
      <c r="W137" s="541"/>
      <c r="X137" s="541"/>
      <c r="Y137" s="541"/>
      <c r="Z137" s="541"/>
      <c r="AA137" s="541"/>
      <c r="AB137" s="541"/>
      <c r="AC137" s="541"/>
      <c r="AD137" s="541"/>
      <c r="AE137" s="541"/>
      <c r="AF137" s="541"/>
      <c r="AG137" s="541"/>
      <c r="AH137" s="541"/>
      <c r="AI137" s="541"/>
      <c r="AJ137" s="541"/>
      <c r="AK137" s="541"/>
      <c r="AL137" s="541"/>
      <c r="AM137" s="541"/>
      <c r="AN137" s="541"/>
      <c r="AO137" s="541"/>
      <c r="AP137" s="541"/>
      <c r="AQ137" s="541"/>
      <c r="AR137" s="541"/>
      <c r="AS137" s="541"/>
      <c r="AT137" s="541"/>
      <c r="AU137" s="541"/>
      <c r="AV137" s="541"/>
    </row>
    <row r="138" spans="1:48" s="19" customFormat="1" ht="18" customHeight="1">
      <c r="A138" s="418" t="s">
        <v>251</v>
      </c>
      <c r="B138" s="123"/>
      <c r="C138" s="541" t="s">
        <v>704</v>
      </c>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c r="AA138" s="541"/>
      <c r="AB138" s="541"/>
      <c r="AC138" s="541"/>
      <c r="AD138" s="541"/>
      <c r="AE138" s="541"/>
      <c r="AF138" s="541"/>
      <c r="AG138" s="541"/>
      <c r="AH138" s="541"/>
      <c r="AI138" s="541"/>
      <c r="AJ138" s="541"/>
      <c r="AK138" s="541"/>
      <c r="AL138" s="541"/>
      <c r="AM138" s="541"/>
      <c r="AN138" s="541"/>
      <c r="AO138" s="541"/>
      <c r="AP138" s="541"/>
      <c r="AQ138" s="541"/>
      <c r="AR138" s="541"/>
      <c r="AS138" s="541"/>
      <c r="AT138" s="541"/>
      <c r="AU138" s="541"/>
      <c r="AV138" s="541"/>
    </row>
    <row r="139" spans="1:48" ht="18" customHeight="1">
      <c r="A139" s="418" t="s">
        <v>249</v>
      </c>
      <c r="B139" s="123"/>
      <c r="C139" s="476"/>
      <c r="D139" s="541" t="s">
        <v>747</v>
      </c>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c r="AA139" s="541"/>
      <c r="AB139" s="541"/>
      <c r="AC139" s="541"/>
      <c r="AD139" s="541"/>
      <c r="AE139" s="541"/>
      <c r="AF139" s="541"/>
      <c r="AG139" s="541"/>
      <c r="AH139" s="541"/>
      <c r="AI139" s="541"/>
      <c r="AJ139" s="541"/>
      <c r="AK139" s="541"/>
      <c r="AL139" s="476"/>
      <c r="AM139" s="476"/>
      <c r="AN139" s="476"/>
      <c r="AO139" s="476"/>
      <c r="AP139" s="476"/>
      <c r="AQ139" s="476"/>
      <c r="AR139" s="476"/>
      <c r="AS139" s="476"/>
      <c r="AT139" s="476"/>
      <c r="AU139" s="476"/>
      <c r="AV139" s="476"/>
    </row>
    <row r="140" spans="1:48" ht="18" customHeight="1">
      <c r="A140" s="418" t="s">
        <v>249</v>
      </c>
      <c r="B140" s="123"/>
      <c r="C140" s="476"/>
      <c r="D140" s="545" t="s">
        <v>742</v>
      </c>
      <c r="E140" s="545"/>
      <c r="F140" s="545"/>
      <c r="G140" s="545"/>
      <c r="H140" s="545"/>
      <c r="I140" s="545"/>
      <c r="J140" s="545"/>
      <c r="K140" s="545"/>
      <c r="L140" s="545"/>
      <c r="M140" s="545"/>
      <c r="N140" s="545"/>
      <c r="O140" s="545"/>
      <c r="P140" s="545"/>
      <c r="Q140" s="545"/>
      <c r="R140" s="545"/>
      <c r="S140" s="545"/>
      <c r="T140" s="545"/>
      <c r="U140" s="545"/>
      <c r="V140" s="545"/>
      <c r="W140" s="545"/>
      <c r="X140" s="545"/>
      <c r="Y140" s="545"/>
      <c r="Z140" s="545"/>
      <c r="AA140" s="545"/>
      <c r="AB140" s="545"/>
      <c r="AC140" s="545"/>
      <c r="AD140" s="545"/>
      <c r="AE140" s="545"/>
      <c r="AF140" s="545"/>
      <c r="AG140" s="545"/>
      <c r="AH140" s="545"/>
      <c r="AI140" s="545"/>
      <c r="AJ140" s="545"/>
      <c r="AK140" s="545"/>
      <c r="AL140" s="545"/>
      <c r="AM140" s="545"/>
      <c r="AN140" s="545"/>
      <c r="AO140" s="545"/>
      <c r="AP140" s="545"/>
      <c r="AQ140" s="545"/>
      <c r="AR140" s="545"/>
      <c r="AS140" s="545"/>
      <c r="AT140" s="545"/>
      <c r="AU140" s="545"/>
      <c r="AV140" s="545"/>
    </row>
    <row r="141" spans="1:48" ht="18" customHeight="1">
      <c r="A141" s="418" t="s">
        <v>251</v>
      </c>
      <c r="B141" s="123"/>
      <c r="C141" s="521" t="s">
        <v>743</v>
      </c>
      <c r="D141" s="521"/>
      <c r="E141" s="521"/>
      <c r="F141" s="521"/>
      <c r="G141" s="521"/>
      <c r="H141" s="521"/>
      <c r="I141" s="521"/>
      <c r="J141" s="521"/>
      <c r="K141" s="521"/>
      <c r="L141" s="521"/>
      <c r="M141" s="521"/>
      <c r="N141" s="521"/>
      <c r="O141" s="521"/>
      <c r="P141" s="521"/>
      <c r="Q141" s="521"/>
      <c r="R141" s="521"/>
      <c r="S141" s="521"/>
      <c r="T141" s="521"/>
      <c r="U141" s="521"/>
      <c r="V141" s="521"/>
      <c r="W141" s="521"/>
      <c r="X141" s="521"/>
      <c r="Y141" s="521"/>
      <c r="Z141" s="521"/>
      <c r="AA141" s="521"/>
      <c r="AB141" s="521"/>
      <c r="AC141" s="521"/>
      <c r="AD141" s="521"/>
      <c r="AE141" s="521"/>
      <c r="AF141" s="521"/>
      <c r="AG141" s="521"/>
      <c r="AH141" s="521"/>
      <c r="AI141" s="521"/>
      <c r="AJ141" s="521"/>
      <c r="AK141" s="521"/>
      <c r="AL141" s="521"/>
      <c r="AM141" s="476"/>
      <c r="AN141" s="476"/>
      <c r="AO141" s="476"/>
      <c r="AP141" s="476"/>
      <c r="AQ141" s="476"/>
      <c r="AR141" s="476"/>
      <c r="AS141" s="476"/>
      <c r="AT141" s="476"/>
      <c r="AU141" s="476"/>
      <c r="AV141" s="476"/>
    </row>
    <row r="142" spans="1:48" ht="18" customHeight="1">
      <c r="A142" s="418" t="s">
        <v>249</v>
      </c>
      <c r="B142" s="123"/>
      <c r="C142" s="476" t="s">
        <v>284</v>
      </c>
      <c r="D142" s="521" t="s">
        <v>744</v>
      </c>
      <c r="E142" s="521"/>
      <c r="F142" s="521"/>
      <c r="G142" s="521"/>
      <c r="H142" s="521"/>
      <c r="I142" s="521"/>
      <c r="J142" s="521"/>
      <c r="K142" s="521"/>
      <c r="L142" s="521"/>
      <c r="M142" s="521"/>
      <c r="N142" s="521"/>
      <c r="O142" s="521"/>
      <c r="P142" s="521"/>
      <c r="Q142" s="521"/>
      <c r="R142" s="521"/>
      <c r="S142" s="521"/>
      <c r="T142" s="521"/>
      <c r="U142" s="521"/>
      <c r="V142" s="521"/>
      <c r="W142" s="521"/>
      <c r="X142" s="521"/>
      <c r="Y142" s="521"/>
      <c r="Z142" s="521"/>
      <c r="AA142" s="521"/>
      <c r="AB142" s="521"/>
      <c r="AC142" s="521"/>
      <c r="AD142" s="521"/>
      <c r="AE142" s="521"/>
      <c r="AF142" s="521"/>
      <c r="AG142" s="521"/>
      <c r="AH142" s="521"/>
      <c r="AI142" s="521"/>
      <c r="AJ142" s="521"/>
      <c r="AK142" s="521"/>
      <c r="AL142" s="521"/>
      <c r="AM142" s="521"/>
      <c r="AN142" s="521"/>
      <c r="AO142" s="521"/>
      <c r="AP142" s="521"/>
      <c r="AQ142" s="521"/>
      <c r="AR142" s="521"/>
      <c r="AS142" s="521"/>
      <c r="AT142" s="521"/>
      <c r="AU142" s="476"/>
      <c r="AV142" s="476"/>
    </row>
    <row r="143" spans="1:48" ht="18" customHeight="1">
      <c r="A143" s="418" t="s">
        <v>249</v>
      </c>
      <c r="B143" s="123"/>
      <c r="C143" s="476"/>
      <c r="D143" s="541" t="s">
        <v>745</v>
      </c>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c r="AA143" s="541"/>
      <c r="AB143" s="541"/>
      <c r="AC143" s="541"/>
      <c r="AD143" s="541"/>
      <c r="AE143" s="541"/>
      <c r="AF143" s="541"/>
      <c r="AG143" s="541"/>
      <c r="AH143" s="541"/>
      <c r="AI143" s="541"/>
      <c r="AJ143" s="541"/>
      <c r="AK143" s="476"/>
      <c r="AL143" s="476"/>
      <c r="AM143" s="476"/>
      <c r="AN143" s="476"/>
      <c r="AO143" s="476"/>
      <c r="AP143" s="476"/>
      <c r="AQ143" s="476"/>
      <c r="AR143" s="476"/>
      <c r="AS143" s="476"/>
      <c r="AT143" s="476"/>
      <c r="AU143" s="476"/>
      <c r="AV143" s="476"/>
    </row>
    <row r="144" spans="1:48" ht="18" customHeight="1">
      <c r="A144" s="418" t="s">
        <v>249</v>
      </c>
      <c r="B144" s="123"/>
      <c r="C144" s="476"/>
      <c r="D144" s="541" t="s">
        <v>746</v>
      </c>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c r="AA144" s="541"/>
      <c r="AB144" s="541"/>
      <c r="AC144" s="541"/>
      <c r="AD144" s="541"/>
      <c r="AE144" s="541"/>
      <c r="AF144" s="541"/>
      <c r="AG144" s="541"/>
      <c r="AH144" s="541"/>
      <c r="AI144" s="541"/>
      <c r="AJ144" s="541"/>
      <c r="AK144" s="541"/>
      <c r="AL144" s="541"/>
      <c r="AM144" s="541"/>
      <c r="AN144" s="541"/>
      <c r="AO144" s="541"/>
      <c r="AP144" s="541"/>
      <c r="AQ144" s="541"/>
      <c r="AR144" s="541"/>
      <c r="AS144" s="541"/>
      <c r="AT144" s="541"/>
      <c r="AU144" s="541"/>
      <c r="AV144" s="541"/>
    </row>
    <row r="145" spans="1:48" ht="18" customHeight="1">
      <c r="A145" s="418" t="s">
        <v>251</v>
      </c>
      <c r="B145" s="123"/>
      <c r="C145" s="542" t="s">
        <v>748</v>
      </c>
      <c r="D145" s="542"/>
      <c r="E145" s="542"/>
      <c r="F145" s="542"/>
      <c r="G145" s="542"/>
      <c r="H145" s="542"/>
      <c r="I145" s="542"/>
      <c r="J145" s="542"/>
      <c r="K145" s="542"/>
      <c r="L145" s="542"/>
      <c r="M145" s="542"/>
      <c r="N145" s="542"/>
      <c r="O145" s="542"/>
      <c r="P145" s="542"/>
      <c r="Q145" s="542"/>
      <c r="R145" s="542"/>
      <c r="S145" s="542"/>
      <c r="T145" s="542"/>
      <c r="U145" s="542"/>
      <c r="V145" s="542"/>
      <c r="W145" s="542"/>
      <c r="X145" s="542"/>
      <c r="Y145" s="542"/>
      <c r="Z145" s="542"/>
      <c r="AA145" s="542"/>
      <c r="AB145" s="542"/>
      <c r="AC145" s="542"/>
      <c r="AD145" s="542"/>
      <c r="AE145" s="542"/>
      <c r="AF145" s="542"/>
      <c r="AG145" s="542"/>
      <c r="AH145" s="542"/>
      <c r="AI145" s="542"/>
      <c r="AJ145" s="542"/>
      <c r="AK145" s="542"/>
      <c r="AL145" s="542"/>
      <c r="AM145" s="542"/>
      <c r="AN145" s="542"/>
      <c r="AO145" s="542"/>
      <c r="AP145" s="542"/>
      <c r="AQ145" s="542"/>
      <c r="AR145" s="542"/>
      <c r="AS145" s="542"/>
      <c r="AT145" s="542"/>
      <c r="AU145" s="542"/>
      <c r="AV145" s="542"/>
    </row>
    <row r="146" spans="1:48" ht="18" customHeight="1">
      <c r="A146" s="418" t="s">
        <v>249</v>
      </c>
      <c r="B146" s="123"/>
      <c r="C146" s="543" t="s">
        <v>741</v>
      </c>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43"/>
      <c r="AQ146" s="543"/>
      <c r="AR146" s="543"/>
      <c r="AS146" s="543"/>
      <c r="AT146" s="543"/>
      <c r="AU146" s="543"/>
      <c r="AV146" s="543"/>
    </row>
    <row r="147" spans="1:48" ht="18" customHeight="1">
      <c r="A147" s="418" t="s">
        <v>249</v>
      </c>
      <c r="B147" s="123"/>
      <c r="C147" s="544"/>
      <c r="D147" s="544"/>
      <c r="E147" s="544"/>
      <c r="F147" s="544"/>
      <c r="G147" s="544"/>
      <c r="H147" s="544"/>
      <c r="I147" s="544"/>
      <c r="J147" s="544"/>
      <c r="K147" s="544"/>
      <c r="L147" s="544"/>
      <c r="M147" s="544"/>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44"/>
      <c r="AQ147" s="544"/>
      <c r="AR147" s="544"/>
      <c r="AS147" s="544"/>
      <c r="AT147" s="544"/>
      <c r="AU147" s="544"/>
      <c r="AV147" s="544"/>
    </row>
    <row r="148" spans="1:48" ht="18" customHeight="1">
      <c r="A148" s="418" t="s">
        <v>257</v>
      </c>
      <c r="B148" s="123"/>
      <c r="C148" s="541" t="s">
        <v>750</v>
      </c>
      <c r="D148" s="541"/>
      <c r="E148" s="541"/>
      <c r="F148" s="541"/>
      <c r="G148" s="541"/>
      <c r="H148" s="541"/>
      <c r="I148" s="541"/>
      <c r="J148" s="541"/>
      <c r="K148" s="541"/>
      <c r="L148" s="541"/>
      <c r="M148" s="541"/>
      <c r="N148" s="541"/>
      <c r="O148" s="541"/>
      <c r="P148" s="541"/>
      <c r="Q148" s="541"/>
      <c r="R148" s="541"/>
      <c r="S148" s="541"/>
      <c r="T148" s="541"/>
      <c r="U148" s="541"/>
      <c r="V148" s="541"/>
      <c r="W148" s="541"/>
      <c r="X148" s="541"/>
      <c r="Y148" s="541"/>
      <c r="Z148" s="541"/>
      <c r="AA148" s="541"/>
      <c r="AB148" s="541"/>
      <c r="AC148" s="541"/>
      <c r="AD148" s="541"/>
      <c r="AE148" s="541"/>
      <c r="AF148" s="541"/>
      <c r="AG148" s="541"/>
      <c r="AH148" s="541"/>
      <c r="AI148" s="541"/>
      <c r="AJ148" s="541"/>
      <c r="AK148" s="541"/>
      <c r="AL148" s="541"/>
      <c r="AM148" s="541"/>
      <c r="AN148" s="541"/>
      <c r="AO148" s="541"/>
      <c r="AP148" s="541"/>
      <c r="AQ148" s="541"/>
      <c r="AR148" s="541"/>
      <c r="AS148" s="541"/>
      <c r="AT148" s="541"/>
      <c r="AU148" s="541"/>
      <c r="AV148" s="541"/>
    </row>
    <row r="149" spans="1:48" ht="18" customHeight="1">
      <c r="A149" s="418"/>
      <c r="B149" s="123"/>
      <c r="C149" s="521" t="s">
        <v>380</v>
      </c>
      <c r="D149" s="521"/>
      <c r="E149" s="521"/>
      <c r="F149" s="521"/>
      <c r="G149" s="521"/>
      <c r="H149" s="521"/>
      <c r="I149" s="521"/>
      <c r="J149" s="521"/>
      <c r="K149" s="521"/>
      <c r="L149" s="521"/>
      <c r="M149" s="521"/>
      <c r="N149" s="521"/>
      <c r="O149" s="521"/>
      <c r="P149" s="521"/>
      <c r="Q149" s="521"/>
      <c r="R149" s="521"/>
      <c r="S149" s="521"/>
      <c r="T149" s="521"/>
      <c r="U149" s="521"/>
      <c r="V149" s="521"/>
      <c r="W149" s="521"/>
      <c r="X149" s="521"/>
      <c r="Y149" s="521"/>
      <c r="Z149" s="521"/>
      <c r="AA149" s="521"/>
      <c r="AB149" s="521"/>
      <c r="AC149" s="521"/>
      <c r="AD149" s="521"/>
      <c r="AE149" s="521"/>
      <c r="AF149" s="521"/>
      <c r="AG149" s="521"/>
      <c r="AH149" s="521"/>
      <c r="AI149" s="521"/>
      <c r="AJ149" s="521"/>
      <c r="AK149" s="521"/>
      <c r="AL149" s="521"/>
      <c r="AM149" s="521"/>
      <c r="AN149" s="521"/>
      <c r="AO149" s="521"/>
      <c r="AP149" s="521"/>
      <c r="AQ149" s="521"/>
      <c r="AR149" s="521"/>
      <c r="AS149" s="521"/>
      <c r="AT149" s="521"/>
      <c r="AU149" s="521"/>
      <c r="AV149" s="521"/>
    </row>
    <row r="150" spans="1:48" ht="18" customHeight="1">
      <c r="A150" s="418" t="s">
        <v>258</v>
      </c>
      <c r="B150" s="123"/>
      <c r="C150" s="418"/>
      <c r="D150" s="541" t="s">
        <v>749</v>
      </c>
      <c r="E150" s="541"/>
      <c r="F150" s="541"/>
      <c r="G150" s="541"/>
      <c r="H150" s="541"/>
      <c r="I150" s="541"/>
      <c r="J150" s="541"/>
      <c r="K150" s="541"/>
      <c r="L150" s="541"/>
      <c r="M150" s="541"/>
      <c r="N150" s="541"/>
      <c r="O150" s="541"/>
      <c r="P150" s="541"/>
      <c r="Q150" s="541"/>
      <c r="R150" s="541"/>
      <c r="S150" s="541"/>
      <c r="T150" s="541"/>
      <c r="U150" s="541"/>
      <c r="V150" s="541"/>
      <c r="W150" s="541"/>
      <c r="X150" s="541"/>
      <c r="Y150" s="541"/>
      <c r="Z150" s="541"/>
      <c r="AA150" s="541"/>
      <c r="AB150" s="541"/>
      <c r="AC150" s="541"/>
      <c r="AD150" s="541"/>
      <c r="AE150" s="541"/>
      <c r="AF150" s="541"/>
      <c r="AG150" s="541"/>
      <c r="AH150" s="541"/>
      <c r="AI150" s="541"/>
      <c r="AJ150" s="541"/>
      <c r="AK150" s="541"/>
      <c r="AL150" s="541"/>
      <c r="AM150" s="541"/>
      <c r="AN150" s="541"/>
      <c r="AO150" s="541"/>
      <c r="AP150" s="541"/>
      <c r="AQ150" s="541"/>
      <c r="AR150" s="541"/>
      <c r="AS150" s="541"/>
      <c r="AT150" s="541"/>
      <c r="AU150" s="541"/>
      <c r="AV150" s="541"/>
    </row>
    <row r="151" spans="1:48" ht="18" customHeight="1">
      <c r="A151" s="418" t="s">
        <v>251</v>
      </c>
      <c r="B151" s="123"/>
      <c r="C151" s="541" t="s">
        <v>260</v>
      </c>
      <c r="D151" s="541"/>
      <c r="E151" s="541"/>
      <c r="F151" s="541"/>
      <c r="G151" s="541"/>
      <c r="H151" s="541"/>
      <c r="I151" s="541"/>
      <c r="J151" s="541"/>
      <c r="K151" s="541"/>
      <c r="L151" s="541"/>
      <c r="M151" s="541"/>
      <c r="N151" s="541"/>
      <c r="O151" s="541"/>
      <c r="P151" s="541"/>
      <c r="Q151" s="541"/>
      <c r="R151" s="541"/>
      <c r="S151" s="541"/>
      <c r="T151" s="541"/>
      <c r="U151" s="541"/>
      <c r="V151" s="541"/>
      <c r="W151" s="541"/>
      <c r="X151" s="541"/>
      <c r="Y151" s="541"/>
      <c r="Z151" s="541"/>
      <c r="AA151" s="541"/>
      <c r="AB151" s="541"/>
      <c r="AC151" s="541"/>
      <c r="AD151" s="541"/>
      <c r="AE151" s="541"/>
      <c r="AF151" s="541"/>
      <c r="AG151" s="541"/>
      <c r="AH151" s="541"/>
      <c r="AI151" s="418"/>
      <c r="AJ151" s="418"/>
      <c r="AK151" s="418"/>
      <c r="AL151" s="418"/>
      <c r="AM151" s="418"/>
      <c r="AN151" s="418"/>
      <c r="AO151" s="418"/>
      <c r="AP151" s="418"/>
      <c r="AQ151" s="418"/>
      <c r="AR151" s="418"/>
      <c r="AS151" s="418"/>
      <c r="AT151" s="418"/>
      <c r="AU151" s="418"/>
      <c r="AV151" s="418"/>
    </row>
    <row r="152" spans="1:48" ht="18" customHeight="1">
      <c r="A152" s="418" t="s">
        <v>261</v>
      </c>
      <c r="B152" s="123"/>
      <c r="C152" s="418"/>
      <c r="D152" s="541" t="s">
        <v>262</v>
      </c>
      <c r="E152" s="541"/>
      <c r="F152" s="541"/>
      <c r="G152" s="541"/>
      <c r="H152" s="541"/>
      <c r="I152" s="541"/>
      <c r="J152" s="541"/>
      <c r="K152" s="541"/>
      <c r="L152" s="541"/>
      <c r="M152" s="541"/>
      <c r="N152" s="541"/>
      <c r="O152" s="541"/>
      <c r="P152" s="541"/>
      <c r="Q152" s="541"/>
      <c r="R152" s="541"/>
      <c r="S152" s="541"/>
      <c r="T152" s="541"/>
      <c r="U152" s="541"/>
      <c r="V152" s="541"/>
      <c r="W152" s="541"/>
      <c r="X152" s="541"/>
      <c r="Y152" s="541"/>
      <c r="Z152" s="541"/>
      <c r="AA152" s="541"/>
      <c r="AB152" s="541"/>
      <c r="AC152" s="541"/>
      <c r="AD152" s="541"/>
      <c r="AE152" s="541"/>
      <c r="AF152" s="541"/>
      <c r="AG152" s="541"/>
      <c r="AH152" s="541"/>
      <c r="AI152" s="541"/>
      <c r="AJ152" s="541"/>
      <c r="AK152" s="541"/>
      <c r="AL152" s="541"/>
      <c r="AM152" s="418"/>
      <c r="AN152" s="418"/>
      <c r="AO152" s="418"/>
      <c r="AP152" s="418"/>
      <c r="AQ152" s="418"/>
      <c r="AR152" s="418"/>
      <c r="AS152" s="418"/>
      <c r="AT152" s="418"/>
      <c r="AU152" s="418"/>
      <c r="AV152" s="418"/>
    </row>
    <row r="153" spans="1:48" ht="18" customHeight="1">
      <c r="A153" s="419"/>
      <c r="B153" s="439"/>
      <c r="C153" s="439"/>
      <c r="D153" s="439"/>
      <c r="E153" s="439"/>
      <c r="F153" s="439"/>
      <c r="G153" s="439"/>
      <c r="H153" s="439"/>
      <c r="I153" s="439"/>
      <c r="J153" s="439"/>
      <c r="K153" s="439"/>
      <c r="L153" s="439"/>
      <c r="M153" s="439"/>
      <c r="N153" s="439"/>
      <c r="O153" s="439"/>
      <c r="P153" s="439"/>
      <c r="Q153" s="439"/>
      <c r="R153" s="439"/>
      <c r="S153" s="439"/>
      <c r="T153" s="439"/>
      <c r="U153" s="439"/>
      <c r="V153" s="439"/>
      <c r="W153" s="439"/>
      <c r="X153" s="439"/>
      <c r="Y153" s="439"/>
      <c r="Z153" s="439"/>
      <c r="AA153" s="439"/>
      <c r="AB153" s="439"/>
      <c r="AC153" s="439"/>
      <c r="AD153" s="439"/>
      <c r="AE153" s="439"/>
      <c r="AF153" s="439"/>
      <c r="AG153" s="439"/>
      <c r="AH153" s="439"/>
      <c r="AI153" s="439"/>
      <c r="AJ153" s="439"/>
      <c r="AK153" s="439"/>
      <c r="AL153" s="439"/>
      <c r="AM153" s="439"/>
      <c r="AN153" s="439"/>
      <c r="AO153" s="439"/>
      <c r="AP153" s="439"/>
      <c r="AQ153" s="439"/>
      <c r="AR153" s="439"/>
      <c r="AS153" s="439"/>
      <c r="AT153" s="439"/>
      <c r="AU153" s="439"/>
      <c r="AV153" s="439"/>
    </row>
    <row r="154" spans="1:48" ht="18" customHeight="1">
      <c r="A154" s="419" t="s">
        <v>2</v>
      </c>
      <c r="B154" s="418" t="s">
        <v>3</v>
      </c>
      <c r="C154" s="418"/>
      <c r="D154" s="418"/>
      <c r="E154" s="418"/>
      <c r="F154" s="418"/>
      <c r="G154" s="418"/>
      <c r="H154" s="418"/>
      <c r="I154" s="418"/>
      <c r="J154" s="418"/>
      <c r="K154" s="418"/>
      <c r="L154" s="418"/>
      <c r="M154" s="418"/>
      <c r="N154" s="418"/>
      <c r="O154" s="418"/>
      <c r="P154" s="418"/>
      <c r="Q154" s="418"/>
      <c r="R154" s="418"/>
      <c r="S154" s="418"/>
      <c r="T154" s="418"/>
      <c r="U154" s="418"/>
      <c r="V154" s="418"/>
      <c r="W154" s="418"/>
      <c r="X154" s="418"/>
      <c r="Y154" s="418"/>
      <c r="Z154" s="419"/>
      <c r="AA154" s="419"/>
      <c r="AB154" s="419"/>
      <c r="AC154" s="419"/>
      <c r="AD154" s="419"/>
      <c r="AE154" s="419"/>
      <c r="AF154" s="419"/>
      <c r="AG154" s="419"/>
      <c r="AH154" s="419"/>
      <c r="AI154" s="419"/>
      <c r="AJ154" s="419"/>
      <c r="AK154" s="419"/>
      <c r="AL154" s="419"/>
      <c r="AM154" s="419"/>
      <c r="AN154" s="419"/>
      <c r="AO154" s="419"/>
      <c r="AP154" s="419"/>
      <c r="AQ154" s="419"/>
      <c r="AR154" s="419"/>
      <c r="AS154" s="419"/>
      <c r="AT154" s="419"/>
      <c r="AU154" s="419"/>
      <c r="AV154" s="419"/>
    </row>
    <row r="155" spans="1:48" ht="18" customHeight="1">
      <c r="A155" s="419" t="s">
        <v>2</v>
      </c>
      <c r="B155" s="584" t="s">
        <v>4</v>
      </c>
      <c r="C155" s="585"/>
      <c r="D155" s="586"/>
      <c r="E155" s="584" t="s">
        <v>5</v>
      </c>
      <c r="F155" s="585"/>
      <c r="G155" s="585"/>
      <c r="H155" s="585"/>
      <c r="I155" s="585"/>
      <c r="J155" s="585"/>
      <c r="K155" s="585"/>
      <c r="L155" s="585"/>
      <c r="M155" s="585"/>
      <c r="N155" s="585"/>
      <c r="O155" s="585"/>
      <c r="P155" s="585"/>
      <c r="Q155" s="585"/>
      <c r="R155" s="585"/>
      <c r="S155" s="585"/>
      <c r="T155" s="585"/>
      <c r="U155" s="586"/>
      <c r="V155" s="590" t="s">
        <v>6</v>
      </c>
      <c r="W155" s="590"/>
      <c r="X155" s="590"/>
      <c r="Y155" s="590"/>
      <c r="Z155" s="590"/>
      <c r="AA155" s="590"/>
      <c r="AB155" s="590" t="s">
        <v>7</v>
      </c>
      <c r="AC155" s="590"/>
      <c r="AD155" s="590"/>
      <c r="AE155" s="590"/>
      <c r="AF155" s="590"/>
      <c r="AG155" s="590"/>
      <c r="AH155" s="419"/>
      <c r="AM155" s="419"/>
      <c r="AN155" s="419"/>
      <c r="AO155" s="419"/>
      <c r="AP155" s="419"/>
      <c r="AQ155" s="419"/>
      <c r="AR155" s="419"/>
      <c r="AS155" s="419"/>
      <c r="AT155" s="419"/>
      <c r="AU155" s="419"/>
      <c r="AV155" s="419"/>
    </row>
    <row r="156" spans="1:48" ht="18" customHeight="1">
      <c r="A156" s="419"/>
      <c r="B156" s="587"/>
      <c r="C156" s="588"/>
      <c r="D156" s="589"/>
      <c r="E156" s="587"/>
      <c r="F156" s="588"/>
      <c r="G156" s="588"/>
      <c r="H156" s="588"/>
      <c r="I156" s="588"/>
      <c r="J156" s="588"/>
      <c r="K156" s="588"/>
      <c r="L156" s="588"/>
      <c r="M156" s="588"/>
      <c r="N156" s="588"/>
      <c r="O156" s="588"/>
      <c r="P156" s="588"/>
      <c r="Q156" s="588"/>
      <c r="R156" s="588"/>
      <c r="S156" s="588"/>
      <c r="T156" s="588"/>
      <c r="U156" s="589"/>
      <c r="V156" s="590"/>
      <c r="W156" s="590"/>
      <c r="X156" s="590"/>
      <c r="Y156" s="590"/>
      <c r="Z156" s="590"/>
      <c r="AA156" s="590"/>
      <c r="AB156" s="590"/>
      <c r="AC156" s="590"/>
      <c r="AD156" s="590"/>
      <c r="AE156" s="590"/>
      <c r="AF156" s="590"/>
      <c r="AG156" s="590"/>
      <c r="AH156" s="419"/>
      <c r="AM156" s="419"/>
      <c r="AN156" s="419"/>
      <c r="AO156" s="419"/>
      <c r="AP156" s="419"/>
      <c r="AQ156" s="419"/>
      <c r="AR156" s="419"/>
      <c r="AS156" s="419"/>
      <c r="AT156" s="419"/>
      <c r="AU156" s="419"/>
      <c r="AV156" s="419"/>
    </row>
    <row r="157" spans="1:48" ht="18" customHeight="1">
      <c r="A157" s="419"/>
      <c r="B157" s="580" t="s">
        <v>707</v>
      </c>
      <c r="C157" s="580"/>
      <c r="D157" s="580"/>
      <c r="E157" s="581" t="s">
        <v>752</v>
      </c>
      <c r="F157" s="582"/>
      <c r="G157" s="582"/>
      <c r="H157" s="582"/>
      <c r="I157" s="582"/>
      <c r="J157" s="582"/>
      <c r="K157" s="582"/>
      <c r="L157" s="582"/>
      <c r="M157" s="582"/>
      <c r="N157" s="582"/>
      <c r="O157" s="582"/>
      <c r="P157" s="582"/>
      <c r="Q157" s="582"/>
      <c r="R157" s="582"/>
      <c r="S157" s="582"/>
      <c r="T157" s="582"/>
      <c r="U157" s="583"/>
      <c r="V157" s="579">
        <v>45701</v>
      </c>
      <c r="W157" s="579"/>
      <c r="X157" s="579"/>
      <c r="Y157" s="579"/>
      <c r="Z157" s="579"/>
      <c r="AA157" s="579"/>
      <c r="AB157" s="579">
        <v>45709</v>
      </c>
      <c r="AC157" s="579"/>
      <c r="AD157" s="579"/>
      <c r="AE157" s="579"/>
      <c r="AF157" s="579"/>
      <c r="AG157" s="579"/>
      <c r="AH157" s="419"/>
      <c r="AM157" s="419"/>
      <c r="AN157" s="419"/>
      <c r="AO157" s="419"/>
      <c r="AP157" s="419"/>
      <c r="AQ157" s="419"/>
      <c r="AR157" s="419"/>
      <c r="AS157" s="419"/>
      <c r="AT157" s="419"/>
      <c r="AU157" s="419"/>
      <c r="AV157" s="419"/>
    </row>
    <row r="158" spans="1:48" ht="18" customHeight="1">
      <c r="A158" s="419"/>
      <c r="B158" s="580" t="s">
        <v>658</v>
      </c>
      <c r="C158" s="580"/>
      <c r="D158" s="580"/>
      <c r="E158" s="581" t="s">
        <v>753</v>
      </c>
      <c r="F158" s="582"/>
      <c r="G158" s="582"/>
      <c r="H158" s="582"/>
      <c r="I158" s="582"/>
      <c r="J158" s="582"/>
      <c r="K158" s="582"/>
      <c r="L158" s="582"/>
      <c r="M158" s="582"/>
      <c r="N158" s="582"/>
      <c r="O158" s="582"/>
      <c r="P158" s="582"/>
      <c r="Q158" s="582"/>
      <c r="R158" s="582"/>
      <c r="S158" s="582"/>
      <c r="T158" s="582"/>
      <c r="U158" s="583"/>
      <c r="V158" s="579">
        <v>45904</v>
      </c>
      <c r="W158" s="579"/>
      <c r="X158" s="579"/>
      <c r="Y158" s="579"/>
      <c r="Z158" s="579"/>
      <c r="AA158" s="579"/>
      <c r="AB158" s="579">
        <v>45912</v>
      </c>
      <c r="AC158" s="579"/>
      <c r="AD158" s="579"/>
      <c r="AE158" s="579"/>
      <c r="AF158" s="579"/>
      <c r="AG158" s="579"/>
      <c r="AH158" s="419"/>
      <c r="AM158" s="419"/>
      <c r="AN158" s="419"/>
      <c r="AO158" s="419"/>
      <c r="AP158" s="419"/>
      <c r="AQ158" s="419"/>
      <c r="AR158" s="419"/>
      <c r="AS158" s="419"/>
      <c r="AT158" s="419"/>
      <c r="AU158" s="419"/>
      <c r="AV158" s="419"/>
    </row>
    <row r="159" spans="1:48" ht="18" customHeight="1">
      <c r="A159" s="419"/>
      <c r="B159" s="580" t="s">
        <v>708</v>
      </c>
      <c r="C159" s="580"/>
      <c r="D159" s="580"/>
      <c r="E159" s="581" t="s">
        <v>754</v>
      </c>
      <c r="F159" s="582"/>
      <c r="G159" s="582"/>
      <c r="H159" s="582"/>
      <c r="I159" s="582"/>
      <c r="J159" s="582"/>
      <c r="K159" s="582"/>
      <c r="L159" s="582"/>
      <c r="M159" s="582"/>
      <c r="N159" s="582"/>
      <c r="O159" s="582"/>
      <c r="P159" s="582"/>
      <c r="Q159" s="582"/>
      <c r="R159" s="582"/>
      <c r="S159" s="582"/>
      <c r="T159" s="582"/>
      <c r="U159" s="583"/>
      <c r="V159" s="579">
        <v>45995</v>
      </c>
      <c r="W159" s="579"/>
      <c r="X159" s="579"/>
      <c r="Y159" s="579"/>
      <c r="Z159" s="579"/>
      <c r="AA159" s="579"/>
      <c r="AB159" s="579">
        <v>46001</v>
      </c>
      <c r="AC159" s="579"/>
      <c r="AD159" s="579"/>
      <c r="AE159" s="579"/>
      <c r="AF159" s="579"/>
      <c r="AG159" s="579"/>
      <c r="AH159" s="419"/>
      <c r="AM159" s="419"/>
      <c r="AN159" s="419"/>
      <c r="AO159" s="419"/>
      <c r="AP159" s="419"/>
      <c r="AQ159" s="419"/>
      <c r="AR159" s="419"/>
      <c r="AS159" s="419"/>
      <c r="AT159" s="419"/>
      <c r="AU159" s="419"/>
      <c r="AV159" s="419"/>
    </row>
    <row r="160" spans="1:48" ht="18" customHeight="1">
      <c r="A160" s="463"/>
      <c r="B160" s="580" t="s">
        <v>709</v>
      </c>
      <c r="C160" s="580"/>
      <c r="D160" s="580"/>
      <c r="E160" s="581" t="s">
        <v>755</v>
      </c>
      <c r="F160" s="582"/>
      <c r="G160" s="582"/>
      <c r="H160" s="582"/>
      <c r="I160" s="582"/>
      <c r="J160" s="582"/>
      <c r="K160" s="582"/>
      <c r="L160" s="582"/>
      <c r="M160" s="582"/>
      <c r="N160" s="582"/>
      <c r="O160" s="582"/>
      <c r="P160" s="582"/>
      <c r="Q160" s="582"/>
      <c r="R160" s="582"/>
      <c r="S160" s="582"/>
      <c r="T160" s="582"/>
      <c r="U160" s="583"/>
      <c r="V160" s="579">
        <v>46086</v>
      </c>
      <c r="W160" s="579"/>
      <c r="X160" s="579"/>
      <c r="Y160" s="579"/>
      <c r="Z160" s="579"/>
      <c r="AA160" s="579"/>
      <c r="AB160" s="579">
        <v>46094</v>
      </c>
      <c r="AC160" s="579"/>
      <c r="AD160" s="579"/>
      <c r="AE160" s="579"/>
      <c r="AF160" s="579"/>
      <c r="AG160" s="579"/>
      <c r="AH160" s="463"/>
      <c r="AM160" s="463"/>
      <c r="AN160" s="463"/>
      <c r="AO160" s="463"/>
      <c r="AP160" s="463"/>
      <c r="AQ160" s="463"/>
      <c r="AR160" s="463"/>
      <c r="AS160" s="463"/>
      <c r="AT160" s="463"/>
      <c r="AU160" s="463"/>
      <c r="AV160" s="463"/>
    </row>
    <row r="161" spans="1:48" ht="18" customHeight="1">
      <c r="A161" s="419"/>
      <c r="B161" s="580" t="s">
        <v>710</v>
      </c>
      <c r="C161" s="580"/>
      <c r="D161" s="580"/>
      <c r="E161" s="581" t="s">
        <v>711</v>
      </c>
      <c r="F161" s="582"/>
      <c r="G161" s="582"/>
      <c r="H161" s="582"/>
      <c r="I161" s="582"/>
      <c r="J161" s="582"/>
      <c r="K161" s="582"/>
      <c r="L161" s="582"/>
      <c r="M161" s="582"/>
      <c r="N161" s="582"/>
      <c r="O161" s="582"/>
      <c r="P161" s="582"/>
      <c r="Q161" s="582"/>
      <c r="R161" s="582"/>
      <c r="S161" s="582"/>
      <c r="T161" s="582"/>
      <c r="U161" s="583"/>
      <c r="V161" s="579">
        <v>46086</v>
      </c>
      <c r="W161" s="579"/>
      <c r="X161" s="579"/>
      <c r="Y161" s="579"/>
      <c r="Z161" s="579"/>
      <c r="AA161" s="579"/>
      <c r="AB161" s="579">
        <v>46094</v>
      </c>
      <c r="AC161" s="579"/>
      <c r="AD161" s="579"/>
      <c r="AE161" s="579"/>
      <c r="AF161" s="579"/>
      <c r="AG161" s="579"/>
      <c r="AH161" s="419"/>
      <c r="AM161" s="419"/>
      <c r="AN161" s="419"/>
      <c r="AO161" s="419"/>
      <c r="AP161" s="419"/>
      <c r="AQ161" s="419"/>
      <c r="AR161" s="419"/>
      <c r="AS161" s="419"/>
      <c r="AT161" s="419"/>
      <c r="AU161" s="419"/>
      <c r="AV161" s="419"/>
    </row>
    <row r="162" spans="1:48" ht="18" customHeight="1">
      <c r="A162" s="419" t="s">
        <v>2</v>
      </c>
      <c r="B162" s="124"/>
      <c r="C162" s="47"/>
      <c r="D162" s="47"/>
      <c r="E162" s="47"/>
      <c r="F162" s="47"/>
      <c r="G162" s="47"/>
      <c r="H162" s="47"/>
      <c r="I162" s="47"/>
      <c r="J162" s="439"/>
      <c r="K162" s="124"/>
      <c r="L162" s="439"/>
      <c r="M162" s="439"/>
      <c r="N162" s="439"/>
      <c r="O162" s="439"/>
      <c r="P162" s="439"/>
      <c r="Q162" s="439"/>
      <c r="R162" s="439"/>
      <c r="S162" s="439"/>
      <c r="T162" s="439"/>
      <c r="U162" s="439"/>
      <c r="V162" s="439"/>
      <c r="W162" s="439"/>
      <c r="X162" s="439"/>
      <c r="Y162" s="439"/>
      <c r="Z162" s="439"/>
      <c r="AA162" s="439"/>
      <c r="AB162" s="439"/>
      <c r="AC162" s="439"/>
      <c r="AD162" s="439"/>
      <c r="AE162" s="439"/>
      <c r="AF162" s="439"/>
      <c r="AG162" s="439"/>
      <c r="AH162" s="419"/>
      <c r="AI162" s="419"/>
      <c r="AJ162" s="419"/>
      <c r="AK162" s="419"/>
      <c r="AL162" s="419"/>
      <c r="AM162" s="419"/>
      <c r="AN162" s="419"/>
      <c r="AO162" s="419"/>
      <c r="AP162" s="419"/>
      <c r="AQ162" s="419"/>
      <c r="AR162" s="419"/>
      <c r="AS162" s="419"/>
      <c r="AT162" s="419"/>
      <c r="AU162" s="419"/>
      <c r="AV162" s="419"/>
    </row>
    <row r="163" spans="1:48" ht="18" customHeight="1">
      <c r="A163" s="25" t="s">
        <v>2</v>
      </c>
      <c r="B163" s="127" t="s">
        <v>8</v>
      </c>
      <c r="C163" s="128"/>
      <c r="D163" s="128"/>
      <c r="E163" s="128"/>
      <c r="F163" s="128"/>
      <c r="G163" s="128"/>
      <c r="H163" s="128"/>
      <c r="I163" s="128"/>
      <c r="J163" s="128"/>
      <c r="K163" s="457" t="s">
        <v>9</v>
      </c>
      <c r="L163" s="128"/>
      <c r="M163" s="128"/>
      <c r="N163" s="128"/>
      <c r="O163" s="128"/>
      <c r="P163" s="125"/>
      <c r="Q163" s="125"/>
      <c r="R163" s="125"/>
      <c r="S163" s="125"/>
      <c r="T163" s="125"/>
      <c r="U163" s="125"/>
      <c r="V163" s="125"/>
      <c r="W163" s="125"/>
      <c r="X163" s="125"/>
      <c r="Y163" s="125"/>
      <c r="Z163" s="125"/>
      <c r="AA163" s="125"/>
      <c r="AB163" s="125"/>
      <c r="AC163" s="125"/>
      <c r="AD163" s="125"/>
      <c r="AE163" s="125"/>
      <c r="AF163" s="125"/>
      <c r="AG163" s="125"/>
      <c r="AH163" s="25"/>
      <c r="AI163" s="25"/>
      <c r="AJ163" s="25"/>
      <c r="AK163" s="25"/>
      <c r="AL163" s="25"/>
      <c r="AM163" s="25"/>
      <c r="AN163" s="25"/>
      <c r="AO163" s="25"/>
      <c r="AP163" s="25"/>
      <c r="AQ163" s="25"/>
      <c r="AR163" s="25"/>
      <c r="AS163" s="25"/>
      <c r="AT163" s="25"/>
      <c r="AU163" s="25"/>
      <c r="AV163" s="25"/>
    </row>
    <row r="164" spans="1:48" ht="18" customHeight="1">
      <c r="A164" s="419" t="s">
        <v>2</v>
      </c>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c r="AA164" s="125"/>
      <c r="AB164" s="125"/>
      <c r="AC164" s="125"/>
      <c r="AD164" s="439"/>
      <c r="AE164" s="439"/>
      <c r="AF164" s="439"/>
      <c r="AG164" s="439"/>
      <c r="AH164" s="419"/>
      <c r="AI164" s="419"/>
      <c r="AJ164" s="419"/>
      <c r="AK164" s="419"/>
      <c r="AL164" s="419"/>
      <c r="AM164" s="419"/>
      <c r="AN164" s="419"/>
      <c r="AO164" s="419"/>
      <c r="AP164" s="419"/>
      <c r="AQ164" s="419"/>
      <c r="AR164" s="419"/>
      <c r="AS164" s="419"/>
      <c r="AT164" s="419"/>
      <c r="AU164" s="419"/>
      <c r="AV164" s="419"/>
    </row>
    <row r="165" spans="1:48" ht="18" customHeight="1">
      <c r="A165" s="25" t="s">
        <v>2</v>
      </c>
      <c r="B165" s="130" t="s">
        <v>10</v>
      </c>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23"/>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c r="AU165" s="25"/>
      <c r="AV165" s="25"/>
    </row>
    <row r="166" spans="1:48" ht="18" customHeight="1">
      <c r="A166" s="25"/>
      <c r="B166" s="595" t="s">
        <v>11</v>
      </c>
      <c r="C166" s="596"/>
      <c r="D166" s="596"/>
      <c r="E166" s="596"/>
      <c r="F166" s="597"/>
      <c r="G166" s="590" t="s">
        <v>647</v>
      </c>
      <c r="H166" s="590"/>
      <c r="I166" s="590"/>
      <c r="J166" s="590"/>
      <c r="K166" s="590"/>
      <c r="L166" s="590"/>
      <c r="M166" s="590"/>
      <c r="N166" s="590"/>
      <c r="O166" s="590"/>
      <c r="P166" s="590" t="s">
        <v>751</v>
      </c>
      <c r="Q166" s="590"/>
      <c r="R166" s="590"/>
      <c r="S166" s="590"/>
      <c r="T166" s="590"/>
      <c r="U166" s="590"/>
      <c r="V166" s="590"/>
      <c r="W166" s="590"/>
      <c r="X166" s="590"/>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9.5" customHeight="1">
      <c r="A167" s="25"/>
      <c r="B167" s="598"/>
      <c r="C167" s="599"/>
      <c r="D167" s="599"/>
      <c r="E167" s="599"/>
      <c r="F167" s="600"/>
      <c r="G167" s="590"/>
      <c r="H167" s="590"/>
      <c r="I167" s="590"/>
      <c r="J167" s="590"/>
      <c r="K167" s="590"/>
      <c r="L167" s="590"/>
      <c r="M167" s="590"/>
      <c r="N167" s="590"/>
      <c r="O167" s="590"/>
      <c r="P167" s="590"/>
      <c r="Q167" s="590"/>
      <c r="R167" s="590"/>
      <c r="S167" s="590"/>
      <c r="T167" s="590"/>
      <c r="U167" s="590"/>
      <c r="V167" s="590"/>
      <c r="W167" s="590"/>
      <c r="X167" s="590"/>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t="s">
        <v>2</v>
      </c>
      <c r="B168" s="504" t="s">
        <v>12</v>
      </c>
      <c r="C168" s="505"/>
      <c r="D168" s="505"/>
      <c r="E168" s="505"/>
      <c r="F168" s="506"/>
      <c r="G168" s="504" t="s">
        <v>231</v>
      </c>
      <c r="H168" s="505"/>
      <c r="I168" s="505"/>
      <c r="J168" s="505"/>
      <c r="K168" s="505"/>
      <c r="L168" s="505"/>
      <c r="M168" s="505"/>
      <c r="N168" s="505"/>
      <c r="O168" s="506"/>
      <c r="P168" s="507" t="s">
        <v>231</v>
      </c>
      <c r="Q168" s="507"/>
      <c r="R168" s="507"/>
      <c r="S168" s="507"/>
      <c r="T168" s="507"/>
      <c r="U168" s="507"/>
      <c r="V168" s="507"/>
      <c r="W168" s="507"/>
      <c r="X168" s="507"/>
      <c r="Y168" s="125"/>
      <c r="Z168" s="125"/>
      <c r="AA168" s="125"/>
      <c r="AB168" s="125"/>
      <c r="AC168" s="125"/>
      <c r="AD168" s="125"/>
      <c r="AE168" s="125"/>
      <c r="AF168" s="125"/>
      <c r="AG168" s="125"/>
      <c r="AH168" s="25"/>
      <c r="AI168" s="25"/>
      <c r="AJ168" s="25"/>
      <c r="AK168" s="25"/>
      <c r="AL168" s="25"/>
      <c r="AM168" s="25"/>
      <c r="AN168" s="25"/>
      <c r="AO168" s="25"/>
      <c r="AP168" s="25"/>
      <c r="AQ168" s="25"/>
      <c r="AR168" s="25"/>
      <c r="AS168" s="25"/>
      <c r="AT168" s="25"/>
    </row>
    <row r="169" spans="1:48" ht="18" customHeight="1">
      <c r="A169" s="25" t="s">
        <v>2</v>
      </c>
      <c r="B169" s="501" t="s">
        <v>13</v>
      </c>
      <c r="C169" s="502"/>
      <c r="D169" s="502"/>
      <c r="E169" s="502"/>
      <c r="F169" s="503"/>
      <c r="G169" s="504" t="s">
        <v>231</v>
      </c>
      <c r="H169" s="505"/>
      <c r="I169" s="505"/>
      <c r="J169" s="505"/>
      <c r="K169" s="505"/>
      <c r="L169" s="505"/>
      <c r="M169" s="505"/>
      <c r="N169" s="505"/>
      <c r="O169" s="506"/>
      <c r="P169" s="507" t="s">
        <v>231</v>
      </c>
      <c r="Q169" s="507"/>
      <c r="R169" s="507"/>
      <c r="S169" s="507"/>
      <c r="T169" s="507"/>
      <c r="U169" s="507"/>
      <c r="V169" s="507"/>
      <c r="W169" s="507"/>
      <c r="X169" s="507"/>
      <c r="Y169" s="125"/>
      <c r="Z169" s="125"/>
      <c r="AA169" s="125"/>
      <c r="AB169" s="125"/>
      <c r="AC169" s="125"/>
      <c r="AD169" s="125"/>
      <c r="AE169" s="125"/>
      <c r="AF169" s="125"/>
      <c r="AG169" s="125"/>
      <c r="AH169" s="25"/>
      <c r="AI169" s="25"/>
      <c r="AJ169" s="25"/>
      <c r="AK169" s="25"/>
      <c r="AL169" s="25"/>
      <c r="AM169" s="25"/>
      <c r="AN169" s="25"/>
      <c r="AO169" s="25"/>
      <c r="AP169" s="25"/>
      <c r="AQ169" s="25"/>
      <c r="AR169" s="25"/>
      <c r="AS169" s="25"/>
      <c r="AT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row>
    <row r="173" spans="1:48" ht="18"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row>
    <row r="174" spans="1:48" ht="18" customHeight="1">
      <c r="A174" s="418"/>
      <c r="B174" s="418" t="s">
        <v>14</v>
      </c>
      <c r="C174" s="418"/>
      <c r="D174" s="418"/>
      <c r="E174" s="418"/>
      <c r="F174" s="418"/>
      <c r="G174" s="418"/>
      <c r="H174" s="418"/>
      <c r="I174" s="418"/>
      <c r="J174" s="418"/>
      <c r="K174" s="418"/>
      <c r="L174" s="418"/>
      <c r="M174" s="418"/>
      <c r="N174" s="418"/>
      <c r="O174" s="418"/>
      <c r="P174" s="418"/>
      <c r="Q174" s="418"/>
      <c r="R174" s="418"/>
      <c r="S174" s="418"/>
      <c r="T174" s="418"/>
      <c r="U174" s="418"/>
      <c r="V174" s="418"/>
      <c r="W174" s="418"/>
      <c r="X174" s="418"/>
      <c r="Y174" s="418"/>
      <c r="Z174" s="418"/>
      <c r="AA174" s="418"/>
      <c r="AB174" s="418"/>
      <c r="AC174" s="418"/>
      <c r="AD174" s="418"/>
      <c r="AE174" s="418"/>
      <c r="AF174" s="418"/>
      <c r="AG174" s="418"/>
      <c r="AH174" s="418"/>
      <c r="AI174" s="418"/>
      <c r="AJ174" s="418"/>
      <c r="AK174" s="418"/>
      <c r="AL174" s="418"/>
      <c r="AM174" s="418"/>
      <c r="AN174" s="418"/>
      <c r="AO174" s="418"/>
      <c r="AP174" s="418"/>
      <c r="AQ174" s="418"/>
      <c r="AR174" s="418"/>
      <c r="AS174" s="418"/>
      <c r="AT174" s="418"/>
      <c r="AU174" s="418"/>
      <c r="AV174" s="418"/>
    </row>
    <row r="175" spans="1:48" s="418" customFormat="1" ht="18" customHeight="1">
      <c r="A175" s="1"/>
      <c r="B175" s="1"/>
      <c r="C175" s="1" t="s">
        <v>292</v>
      </c>
      <c r="D175" s="1"/>
      <c r="E175" s="1"/>
      <c r="F175" s="1"/>
      <c r="G175" s="1"/>
      <c r="H175" s="1"/>
      <c r="I175" s="1"/>
      <c r="J175" s="1"/>
      <c r="K175" s="1"/>
      <c r="L175" s="1"/>
      <c r="M175" s="1"/>
      <c r="N175" s="1"/>
      <c r="O175" s="1"/>
      <c r="P175" s="1"/>
      <c r="Q175" s="1"/>
      <c r="R175" s="1"/>
      <c r="S175" s="478" t="s">
        <v>145</v>
      </c>
      <c r="T175" s="478"/>
      <c r="U175" s="478"/>
      <c r="V175" s="478"/>
      <c r="W175" s="478"/>
      <c r="X175" s="478"/>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row>
    <row r="176" spans="1:48" ht="18" customHeight="1">
      <c r="B176" s="508" t="s">
        <v>15</v>
      </c>
      <c r="C176" s="508"/>
      <c r="D176" s="508"/>
      <c r="E176" s="508"/>
      <c r="F176" s="508" t="s">
        <v>16</v>
      </c>
      <c r="G176" s="508"/>
      <c r="H176" s="508"/>
      <c r="I176" s="508"/>
      <c r="J176" s="509" t="s">
        <v>140</v>
      </c>
      <c r="K176" s="510"/>
      <c r="L176" s="510"/>
      <c r="M176" s="510"/>
      <c r="N176" s="510"/>
      <c r="O176" s="510"/>
      <c r="P176" s="510"/>
      <c r="Q176" s="510"/>
      <c r="R176" s="510"/>
      <c r="S176" s="511"/>
      <c r="T176" s="509" t="s">
        <v>233</v>
      </c>
      <c r="U176" s="510"/>
      <c r="V176" s="510"/>
      <c r="W176" s="510"/>
      <c r="X176" s="511"/>
    </row>
    <row r="177" spans="1:48" ht="18" customHeight="1">
      <c r="B177" s="508"/>
      <c r="C177" s="508"/>
      <c r="D177" s="508"/>
      <c r="E177" s="508"/>
      <c r="F177" s="508"/>
      <c r="G177" s="508"/>
      <c r="H177" s="508"/>
      <c r="I177" s="508"/>
      <c r="J177" s="515" t="s">
        <v>234</v>
      </c>
      <c r="K177" s="516"/>
      <c r="L177" s="516"/>
      <c r="M177" s="516"/>
      <c r="N177" s="516"/>
      <c r="O177" s="516"/>
      <c r="P177" s="516"/>
      <c r="Q177" s="516"/>
      <c r="R177" s="516"/>
      <c r="S177" s="517"/>
      <c r="T177" s="512"/>
      <c r="U177" s="513"/>
      <c r="V177" s="513"/>
      <c r="W177" s="513"/>
      <c r="X177" s="514"/>
    </row>
    <row r="178" spans="1:48" ht="18" customHeight="1">
      <c r="B178" s="508"/>
      <c r="C178" s="508"/>
      <c r="D178" s="508"/>
      <c r="E178" s="508"/>
      <c r="F178" s="508"/>
      <c r="G178" s="508"/>
      <c r="H178" s="508"/>
      <c r="I178" s="508"/>
      <c r="J178" s="518" t="s">
        <v>235</v>
      </c>
      <c r="K178" s="519"/>
      <c r="L178" s="519"/>
      <c r="M178" s="519"/>
      <c r="N178" s="520"/>
      <c r="O178" s="591" t="s">
        <v>232</v>
      </c>
      <c r="P178" s="592"/>
      <c r="Q178" s="592"/>
      <c r="R178" s="592"/>
      <c r="S178" s="593"/>
      <c r="T178" s="594" t="s">
        <v>236</v>
      </c>
      <c r="U178" s="594"/>
      <c r="V178" s="594"/>
      <c r="W178" s="594"/>
      <c r="X178" s="594"/>
    </row>
    <row r="179" spans="1:48" ht="18" customHeight="1">
      <c r="B179" s="508" t="s">
        <v>17</v>
      </c>
      <c r="C179" s="508"/>
      <c r="D179" s="508"/>
      <c r="E179" s="508"/>
      <c r="F179" s="591" t="s">
        <v>18</v>
      </c>
      <c r="G179" s="592"/>
      <c r="H179" s="592"/>
      <c r="I179" s="592"/>
      <c r="J179" s="522">
        <v>10</v>
      </c>
      <c r="K179" s="523"/>
      <c r="L179" s="523"/>
      <c r="M179" s="424"/>
      <c r="N179" s="26"/>
      <c r="O179" s="522">
        <v>2200</v>
      </c>
      <c r="P179" s="523"/>
      <c r="Q179" s="523"/>
      <c r="R179" s="523"/>
      <c r="S179" s="26"/>
      <c r="T179" s="522">
        <v>220</v>
      </c>
      <c r="U179" s="523"/>
      <c r="V179" s="523"/>
      <c r="W179" s="523"/>
      <c r="X179" s="26"/>
    </row>
    <row r="180" spans="1:48" ht="18" customHeight="1">
      <c r="B180" s="508"/>
      <c r="C180" s="508"/>
      <c r="D180" s="508"/>
      <c r="E180" s="508"/>
      <c r="F180" s="508" t="s">
        <v>19</v>
      </c>
      <c r="G180" s="508"/>
      <c r="H180" s="508"/>
      <c r="I180" s="591"/>
      <c r="J180" s="526">
        <v>20</v>
      </c>
      <c r="K180" s="527"/>
      <c r="L180" s="527"/>
      <c r="M180" s="425"/>
      <c r="N180" s="27"/>
      <c r="O180" s="522">
        <v>4950</v>
      </c>
      <c r="P180" s="523"/>
      <c r="Q180" s="523"/>
      <c r="R180" s="523"/>
      <c r="S180" s="26"/>
      <c r="T180" s="522">
        <v>275</v>
      </c>
      <c r="U180" s="523"/>
      <c r="V180" s="523"/>
      <c r="W180" s="523"/>
      <c r="X180" s="26"/>
    </row>
    <row r="181" spans="1:48" ht="18" customHeight="1">
      <c r="B181" s="508"/>
      <c r="C181" s="508"/>
      <c r="D181" s="508"/>
      <c r="E181" s="508"/>
      <c r="F181" s="508" t="s">
        <v>20</v>
      </c>
      <c r="G181" s="508"/>
      <c r="H181" s="508"/>
      <c r="I181" s="591"/>
      <c r="J181" s="522">
        <v>20</v>
      </c>
      <c r="K181" s="523"/>
      <c r="L181" s="523"/>
      <c r="M181" s="424"/>
      <c r="N181" s="26"/>
      <c r="O181" s="522">
        <v>4950</v>
      </c>
      <c r="P181" s="523"/>
      <c r="Q181" s="523"/>
      <c r="R181" s="523"/>
      <c r="S181" s="26"/>
      <c r="T181" s="522">
        <v>275</v>
      </c>
      <c r="U181" s="523"/>
      <c r="V181" s="523"/>
      <c r="W181" s="523"/>
      <c r="X181" s="26"/>
    </row>
    <row r="182" spans="1:48" ht="18" customHeight="1">
      <c r="B182" s="508"/>
      <c r="C182" s="508"/>
      <c r="D182" s="508"/>
      <c r="E182" s="508"/>
      <c r="F182" s="508" t="s">
        <v>21</v>
      </c>
      <c r="G182" s="508"/>
      <c r="H182" s="508"/>
      <c r="I182" s="591"/>
      <c r="J182" s="522">
        <v>100</v>
      </c>
      <c r="K182" s="523"/>
      <c r="L182" s="523"/>
      <c r="M182" s="424"/>
      <c r="N182" s="26"/>
      <c r="O182" s="522">
        <v>24640</v>
      </c>
      <c r="P182" s="523"/>
      <c r="Q182" s="523"/>
      <c r="R182" s="523"/>
      <c r="S182" s="26"/>
      <c r="T182" s="522">
        <v>275</v>
      </c>
      <c r="U182" s="523"/>
      <c r="V182" s="523"/>
      <c r="W182" s="523"/>
      <c r="X182" s="26"/>
    </row>
    <row r="183" spans="1:48" ht="18" customHeight="1">
      <c r="B183" s="508"/>
      <c r="C183" s="508"/>
      <c r="D183" s="508"/>
      <c r="E183" s="508"/>
      <c r="F183" s="508" t="s">
        <v>22</v>
      </c>
      <c r="G183" s="508"/>
      <c r="H183" s="508"/>
      <c r="I183" s="591"/>
      <c r="J183" s="522">
        <v>200</v>
      </c>
      <c r="K183" s="523"/>
      <c r="L183" s="523"/>
      <c r="M183" s="424"/>
      <c r="N183" s="26"/>
      <c r="O183" s="522">
        <v>12320</v>
      </c>
      <c r="P183" s="523"/>
      <c r="Q183" s="523"/>
      <c r="R183" s="523"/>
      <c r="S183" s="26"/>
      <c r="T183" s="522">
        <v>104</v>
      </c>
      <c r="U183" s="523"/>
      <c r="V183" s="523"/>
      <c r="W183" s="523"/>
      <c r="X183" s="26"/>
    </row>
    <row r="184" spans="1:48" ht="18" customHeight="1">
      <c r="B184" s="508"/>
      <c r="C184" s="508"/>
      <c r="D184" s="508"/>
      <c r="E184" s="508"/>
      <c r="F184" s="508" t="s">
        <v>23</v>
      </c>
      <c r="G184" s="508"/>
      <c r="H184" s="508"/>
      <c r="I184" s="591"/>
      <c r="J184" s="522">
        <v>1</v>
      </c>
      <c r="K184" s="523"/>
      <c r="L184" s="523"/>
      <c r="M184" s="424"/>
      <c r="N184" s="26"/>
      <c r="O184" s="522">
        <v>352</v>
      </c>
      <c r="P184" s="523"/>
      <c r="Q184" s="523"/>
      <c r="R184" s="523"/>
      <c r="S184" s="26"/>
      <c r="T184" s="522">
        <v>352</v>
      </c>
      <c r="U184" s="523"/>
      <c r="V184" s="523"/>
      <c r="W184" s="523"/>
      <c r="X184" s="26"/>
    </row>
    <row r="185" spans="1:48" ht="18" customHeight="1">
      <c r="B185" s="508" t="s">
        <v>24</v>
      </c>
      <c r="C185" s="508"/>
      <c r="D185" s="508"/>
      <c r="E185" s="508"/>
      <c r="F185" s="508" t="s">
        <v>25</v>
      </c>
      <c r="G185" s="508"/>
      <c r="H185" s="508"/>
      <c r="I185" s="508"/>
      <c r="J185" s="508" t="s">
        <v>26</v>
      </c>
      <c r="K185" s="508"/>
      <c r="L185" s="508"/>
      <c r="M185" s="508"/>
      <c r="N185" s="508"/>
      <c r="O185" s="522">
        <v>1595</v>
      </c>
      <c r="P185" s="523"/>
      <c r="Q185" s="523"/>
      <c r="R185" s="523"/>
      <c r="S185" s="26"/>
      <c r="T185" s="524">
        <v>165</v>
      </c>
      <c r="U185" s="525"/>
      <c r="V185" s="525"/>
      <c r="W185" s="525"/>
      <c r="X185" s="28"/>
    </row>
    <row r="186" spans="1:48" ht="18" customHeight="1">
      <c r="B186" s="508" t="s">
        <v>27</v>
      </c>
      <c r="C186" s="508"/>
      <c r="D186" s="508"/>
      <c r="E186" s="508"/>
      <c r="F186" s="508" t="s">
        <v>28</v>
      </c>
      <c r="G186" s="508"/>
      <c r="H186" s="508"/>
      <c r="I186" s="508"/>
      <c r="J186" s="508" t="s">
        <v>29</v>
      </c>
      <c r="K186" s="508"/>
      <c r="L186" s="508"/>
      <c r="M186" s="508"/>
      <c r="N186" s="508"/>
      <c r="O186" s="524">
        <v>5720</v>
      </c>
      <c r="P186" s="525"/>
      <c r="Q186" s="525"/>
      <c r="R186" s="525"/>
      <c r="S186" s="525"/>
      <c r="T186" s="617" t="s">
        <v>141</v>
      </c>
      <c r="U186" s="618"/>
      <c r="V186" s="618"/>
      <c r="W186" s="618"/>
      <c r="X186" s="619"/>
      <c r="Y186" s="2"/>
      <c r="Z186" s="2"/>
      <c r="AA186" s="2"/>
    </row>
    <row r="187" spans="1:48" ht="18" customHeight="1">
      <c r="B187" s="508"/>
      <c r="C187" s="508"/>
      <c r="D187" s="508"/>
      <c r="E187" s="508"/>
      <c r="F187" s="508"/>
      <c r="G187" s="508"/>
      <c r="H187" s="508"/>
      <c r="I187" s="508"/>
      <c r="J187" s="508"/>
      <c r="K187" s="508"/>
      <c r="L187" s="508"/>
      <c r="M187" s="508"/>
      <c r="N187" s="508"/>
      <c r="O187" s="526"/>
      <c r="P187" s="527"/>
      <c r="Q187" s="527"/>
      <c r="R187" s="527"/>
      <c r="S187" s="527"/>
      <c r="T187" s="620"/>
      <c r="U187" s="621"/>
      <c r="V187" s="621"/>
      <c r="W187" s="621"/>
      <c r="X187" s="622"/>
      <c r="Y187" s="2"/>
      <c r="Z187" s="2"/>
      <c r="AA187" s="2"/>
    </row>
    <row r="188" spans="1:48" ht="18" customHeight="1"/>
    <row r="189" spans="1:48" ht="18" customHeight="1">
      <c r="A189" s="418"/>
      <c r="B189" s="130" t="s">
        <v>30</v>
      </c>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130"/>
      <c r="AV189" s="418"/>
    </row>
    <row r="190" spans="1:48" s="418" customFormat="1" ht="18" customHeight="1">
      <c r="A190" s="1"/>
      <c r="B190" s="142" t="s">
        <v>31</v>
      </c>
      <c r="C190" s="142"/>
      <c r="D190" s="142"/>
      <c r="E190" s="142"/>
      <c r="F190" s="142"/>
      <c r="G190" s="142"/>
      <c r="H190" s="142"/>
      <c r="I190" s="142"/>
      <c r="J190" s="142"/>
      <c r="K190" s="142"/>
      <c r="L190" s="142"/>
      <c r="M190" s="142"/>
      <c r="N190" s="142"/>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2"/>
      <c r="AJ190" s="142"/>
      <c r="AK190" s="142"/>
      <c r="AL190" s="142"/>
      <c r="AM190" s="143"/>
      <c r="AN190" s="143"/>
      <c r="AO190" s="623" t="s">
        <v>145</v>
      </c>
      <c r="AP190" s="623"/>
      <c r="AQ190" s="623"/>
      <c r="AR190" s="623"/>
      <c r="AS190" s="623"/>
      <c r="AT190" s="623"/>
      <c r="AU190" s="623"/>
      <c r="AV190" s="1"/>
    </row>
    <row r="191" spans="1:48" ht="18" customHeight="1">
      <c r="A191" s="418"/>
      <c r="B191" s="595" t="s">
        <v>32</v>
      </c>
      <c r="C191" s="596"/>
      <c r="D191" s="596"/>
      <c r="E191" s="596"/>
      <c r="F191" s="596"/>
      <c r="G191" s="596"/>
      <c r="H191" s="596"/>
      <c r="I191" s="596"/>
      <c r="J191" s="596"/>
      <c r="K191" s="597"/>
      <c r="L191" s="624" t="s">
        <v>281</v>
      </c>
      <c r="M191" s="625"/>
      <c r="N191" s="625"/>
      <c r="O191" s="625"/>
      <c r="P191" s="625"/>
      <c r="Q191" s="625"/>
      <c r="R191" s="625"/>
      <c r="S191" s="625"/>
      <c r="T191" s="625"/>
      <c r="U191" s="625"/>
      <c r="V191" s="625"/>
      <c r="W191" s="625"/>
      <c r="X191" s="625"/>
      <c r="Y191" s="625"/>
      <c r="Z191" s="626"/>
      <c r="AA191" s="595" t="s">
        <v>33</v>
      </c>
      <c r="AB191" s="596"/>
      <c r="AC191" s="596"/>
      <c r="AD191" s="596"/>
      <c r="AE191" s="597"/>
      <c r="AF191" s="507" t="s">
        <v>34</v>
      </c>
      <c r="AG191" s="507"/>
      <c r="AH191" s="507"/>
      <c r="AI191" s="507"/>
      <c r="AJ191" s="507"/>
      <c r="AK191" s="507"/>
      <c r="AL191" s="506" t="s">
        <v>238</v>
      </c>
      <c r="AM191" s="507"/>
      <c r="AN191" s="507"/>
      <c r="AO191" s="507"/>
      <c r="AP191" s="507"/>
      <c r="AQ191" s="507"/>
      <c r="AR191" s="631" t="s">
        <v>239</v>
      </c>
      <c r="AS191" s="631"/>
      <c r="AT191" s="631"/>
      <c r="AU191" s="631"/>
      <c r="AV191" s="418"/>
    </row>
    <row r="192" spans="1:48" ht="18" customHeight="1">
      <c r="A192" s="418"/>
      <c r="B192" s="598"/>
      <c r="C192" s="599"/>
      <c r="D192" s="599"/>
      <c r="E192" s="599"/>
      <c r="F192" s="599"/>
      <c r="G192" s="599"/>
      <c r="H192" s="599"/>
      <c r="I192" s="599"/>
      <c r="J192" s="599"/>
      <c r="K192" s="600"/>
      <c r="L192" s="627"/>
      <c r="M192" s="628"/>
      <c r="N192" s="628"/>
      <c r="O192" s="628"/>
      <c r="P192" s="628"/>
      <c r="Q192" s="628"/>
      <c r="R192" s="628"/>
      <c r="S192" s="628"/>
      <c r="T192" s="628"/>
      <c r="U192" s="628"/>
      <c r="V192" s="628"/>
      <c r="W192" s="628"/>
      <c r="X192" s="628"/>
      <c r="Y192" s="628"/>
      <c r="Z192" s="629"/>
      <c r="AA192" s="598"/>
      <c r="AB192" s="599"/>
      <c r="AC192" s="599"/>
      <c r="AD192" s="599"/>
      <c r="AE192" s="600"/>
      <c r="AF192" s="507"/>
      <c r="AG192" s="507"/>
      <c r="AH192" s="507"/>
      <c r="AI192" s="507"/>
      <c r="AJ192" s="507"/>
      <c r="AK192" s="507"/>
      <c r="AL192" s="597"/>
      <c r="AM192" s="630"/>
      <c r="AN192" s="630"/>
      <c r="AO192" s="630"/>
      <c r="AP192" s="630"/>
      <c r="AQ192" s="630"/>
      <c r="AR192" s="631"/>
      <c r="AS192" s="631"/>
      <c r="AT192" s="631"/>
      <c r="AU192" s="631"/>
      <c r="AV192" s="418"/>
    </row>
    <row r="193" spans="1:64" s="418" customFormat="1" ht="75.95" customHeight="1">
      <c r="B193" s="604" t="s">
        <v>712</v>
      </c>
      <c r="C193" s="605"/>
      <c r="D193" s="605"/>
      <c r="E193" s="605"/>
      <c r="F193" s="605"/>
      <c r="G193" s="605"/>
      <c r="H193" s="605"/>
      <c r="I193" s="605"/>
      <c r="J193" s="605"/>
      <c r="K193" s="606"/>
      <c r="L193" s="604" t="s">
        <v>713</v>
      </c>
      <c r="M193" s="605"/>
      <c r="N193" s="605"/>
      <c r="O193" s="605"/>
      <c r="P193" s="605"/>
      <c r="Q193" s="605"/>
      <c r="R193" s="605"/>
      <c r="S193" s="605"/>
      <c r="T193" s="605"/>
      <c r="U193" s="605"/>
      <c r="V193" s="605"/>
      <c r="W193" s="605"/>
      <c r="X193" s="605"/>
      <c r="Y193" s="605"/>
      <c r="Z193" s="606"/>
      <c r="AA193" s="607">
        <v>20867000</v>
      </c>
      <c r="AB193" s="608"/>
      <c r="AC193" s="608"/>
      <c r="AD193" s="608"/>
      <c r="AE193" s="609"/>
      <c r="AF193" s="610">
        <v>45805</v>
      </c>
      <c r="AG193" s="611"/>
      <c r="AH193" s="611"/>
      <c r="AI193" s="611"/>
      <c r="AJ193" s="611"/>
      <c r="AK193" s="612"/>
      <c r="AL193" s="613">
        <v>46108</v>
      </c>
      <c r="AM193" s="613"/>
      <c r="AN193" s="613"/>
      <c r="AO193" s="613"/>
      <c r="AP193" s="613"/>
      <c r="AQ193" s="613"/>
      <c r="AR193" s="615"/>
      <c r="AS193" s="616"/>
      <c r="AT193" s="616"/>
      <c r="AU193" s="616"/>
      <c r="AV193" s="458"/>
      <c r="AX193" s="601" t="s">
        <v>285</v>
      </c>
      <c r="AY193" s="602"/>
      <c r="AZ193" s="602"/>
      <c r="BA193" s="602"/>
      <c r="BB193" s="602"/>
      <c r="BC193" s="602"/>
      <c r="BD193" s="602"/>
      <c r="BE193" s="602"/>
      <c r="BF193" s="602"/>
      <c r="BG193" s="602"/>
      <c r="BH193" s="602"/>
      <c r="BI193" s="602"/>
      <c r="BJ193" s="602"/>
      <c r="BK193" s="602"/>
      <c r="BL193" s="603"/>
    </row>
    <row r="194" spans="1:64" s="418" customFormat="1" ht="75.95" customHeight="1">
      <c r="B194" s="604" t="s">
        <v>665</v>
      </c>
      <c r="C194" s="605"/>
      <c r="D194" s="605"/>
      <c r="E194" s="605"/>
      <c r="F194" s="605"/>
      <c r="G194" s="605"/>
      <c r="H194" s="605"/>
      <c r="I194" s="605"/>
      <c r="J194" s="605"/>
      <c r="K194" s="606"/>
      <c r="L194" s="604" t="s">
        <v>714</v>
      </c>
      <c r="M194" s="605"/>
      <c r="N194" s="605"/>
      <c r="O194" s="605"/>
      <c r="P194" s="605"/>
      <c r="Q194" s="605"/>
      <c r="R194" s="605"/>
      <c r="S194" s="605"/>
      <c r="T194" s="605"/>
      <c r="U194" s="605"/>
      <c r="V194" s="605"/>
      <c r="W194" s="605"/>
      <c r="X194" s="605"/>
      <c r="Y194" s="605"/>
      <c r="Z194" s="606"/>
      <c r="AA194" s="607">
        <v>19635000</v>
      </c>
      <c r="AB194" s="608"/>
      <c r="AC194" s="608"/>
      <c r="AD194" s="608"/>
      <c r="AE194" s="609"/>
      <c r="AF194" s="610">
        <v>45805</v>
      </c>
      <c r="AG194" s="611"/>
      <c r="AH194" s="611"/>
      <c r="AI194" s="611"/>
      <c r="AJ194" s="611"/>
      <c r="AK194" s="612"/>
      <c r="AL194" s="613">
        <v>46052</v>
      </c>
      <c r="AM194" s="613"/>
      <c r="AN194" s="613"/>
      <c r="AO194" s="613"/>
      <c r="AP194" s="613"/>
      <c r="AQ194" s="613"/>
      <c r="AR194" s="614"/>
      <c r="AS194" s="614"/>
      <c r="AT194" s="614"/>
      <c r="AU194" s="614"/>
      <c r="AV194" s="458"/>
    </row>
    <row r="195" spans="1:64" s="418" customFormat="1" ht="75.95" customHeight="1">
      <c r="B195" s="604" t="s">
        <v>670</v>
      </c>
      <c r="C195" s="605"/>
      <c r="D195" s="605"/>
      <c r="E195" s="605"/>
      <c r="F195" s="605"/>
      <c r="G195" s="605"/>
      <c r="H195" s="605"/>
      <c r="I195" s="605"/>
      <c r="J195" s="605"/>
      <c r="K195" s="606"/>
      <c r="L195" s="604" t="s">
        <v>719</v>
      </c>
      <c r="M195" s="605"/>
      <c r="N195" s="605"/>
      <c r="O195" s="605"/>
      <c r="P195" s="605"/>
      <c r="Q195" s="605"/>
      <c r="R195" s="605"/>
      <c r="S195" s="605"/>
      <c r="T195" s="605"/>
      <c r="U195" s="605"/>
      <c r="V195" s="605"/>
      <c r="W195" s="605"/>
      <c r="X195" s="605"/>
      <c r="Y195" s="605"/>
      <c r="Z195" s="606"/>
      <c r="AA195" s="632">
        <v>1430000</v>
      </c>
      <c r="AB195" s="633"/>
      <c r="AC195" s="633"/>
      <c r="AD195" s="633"/>
      <c r="AE195" s="634"/>
      <c r="AF195" s="635">
        <v>45877</v>
      </c>
      <c r="AG195" s="635"/>
      <c r="AH195" s="635"/>
      <c r="AI195" s="635"/>
      <c r="AJ195" s="635"/>
      <c r="AK195" s="635"/>
      <c r="AL195" s="635">
        <v>46088</v>
      </c>
      <c r="AM195" s="635"/>
      <c r="AN195" s="635"/>
      <c r="AO195" s="635"/>
      <c r="AP195" s="635"/>
      <c r="AQ195" s="635"/>
      <c r="AR195" s="614"/>
      <c r="AS195" s="614"/>
      <c r="AT195" s="614"/>
      <c r="AU195" s="614"/>
      <c r="AV195" s="458"/>
    </row>
    <row r="196" spans="1:64" s="418" customFormat="1" ht="75.95" customHeight="1">
      <c r="B196" s="604" t="s">
        <v>717</v>
      </c>
      <c r="C196" s="605"/>
      <c r="D196" s="605"/>
      <c r="E196" s="605"/>
      <c r="F196" s="605"/>
      <c r="G196" s="605"/>
      <c r="H196" s="605"/>
      <c r="I196" s="605"/>
      <c r="J196" s="605"/>
      <c r="K196" s="606"/>
      <c r="L196" s="604" t="s">
        <v>718</v>
      </c>
      <c r="M196" s="605"/>
      <c r="N196" s="605"/>
      <c r="O196" s="605"/>
      <c r="P196" s="605"/>
      <c r="Q196" s="605"/>
      <c r="R196" s="605"/>
      <c r="S196" s="605"/>
      <c r="T196" s="605"/>
      <c r="U196" s="605"/>
      <c r="V196" s="605"/>
      <c r="W196" s="605"/>
      <c r="X196" s="605"/>
      <c r="Y196" s="605"/>
      <c r="Z196" s="606"/>
      <c r="AA196" s="632">
        <v>3410000</v>
      </c>
      <c r="AB196" s="633"/>
      <c r="AC196" s="633"/>
      <c r="AD196" s="633"/>
      <c r="AE196" s="634"/>
      <c r="AF196" s="635">
        <v>45898</v>
      </c>
      <c r="AG196" s="635"/>
      <c r="AH196" s="635"/>
      <c r="AI196" s="635"/>
      <c r="AJ196" s="635"/>
      <c r="AK196" s="635"/>
      <c r="AL196" s="635">
        <v>46088</v>
      </c>
      <c r="AM196" s="635"/>
      <c r="AN196" s="635"/>
      <c r="AO196" s="635"/>
      <c r="AP196" s="635"/>
      <c r="AQ196" s="635"/>
      <c r="AR196" s="614"/>
      <c r="AS196" s="614"/>
      <c r="AT196" s="614"/>
      <c r="AU196" s="614"/>
      <c r="AV196" s="458"/>
    </row>
    <row r="197" spans="1:64" s="5" customFormat="1" ht="18" customHeight="1">
      <c r="B197" s="448"/>
      <c r="C197" s="448"/>
      <c r="D197" s="448"/>
      <c r="E197" s="448"/>
      <c r="F197" s="448"/>
      <c r="G197" s="448"/>
      <c r="H197" s="448"/>
      <c r="I197" s="448"/>
      <c r="J197" s="448"/>
      <c r="K197" s="448"/>
      <c r="L197" s="448"/>
      <c r="M197" s="448"/>
      <c r="N197" s="448"/>
      <c r="O197" s="448"/>
      <c r="P197" s="448"/>
      <c r="Q197" s="448"/>
      <c r="R197" s="448"/>
      <c r="S197" s="448"/>
      <c r="T197" s="448"/>
      <c r="U197" s="448"/>
      <c r="V197" s="448"/>
      <c r="W197" s="448"/>
      <c r="X197" s="448"/>
      <c r="Y197" s="448"/>
      <c r="Z197" s="448"/>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458"/>
    </row>
    <row r="198" spans="1:64" s="5" customFormat="1" ht="18" customHeight="1">
      <c r="B198" s="446"/>
      <c r="C198" s="446"/>
      <c r="D198" s="446"/>
      <c r="E198" s="446"/>
      <c r="F198" s="446"/>
      <c r="G198" s="446"/>
      <c r="H198" s="446"/>
      <c r="I198" s="446"/>
      <c r="J198" s="446"/>
      <c r="K198" s="446"/>
      <c r="L198" s="446"/>
      <c r="M198" s="446"/>
      <c r="N198" s="446"/>
      <c r="O198" s="446"/>
      <c r="P198" s="446"/>
      <c r="Q198" s="446"/>
      <c r="R198" s="446"/>
      <c r="S198" s="446"/>
      <c r="T198" s="446"/>
      <c r="U198" s="446"/>
      <c r="V198" s="446"/>
      <c r="W198" s="446"/>
      <c r="X198" s="446"/>
      <c r="Y198" s="446"/>
      <c r="Z198" s="446"/>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458"/>
    </row>
    <row r="199" spans="1:64" s="5" customFormat="1" ht="18" customHeight="1">
      <c r="B199" s="446"/>
      <c r="C199" s="446"/>
      <c r="D199" s="446"/>
      <c r="E199" s="446"/>
      <c r="F199" s="446"/>
      <c r="G199" s="446"/>
      <c r="H199" s="446"/>
      <c r="I199" s="446"/>
      <c r="J199" s="446"/>
      <c r="K199" s="446"/>
      <c r="L199" s="446"/>
      <c r="M199" s="446"/>
      <c r="N199" s="446"/>
      <c r="O199" s="446"/>
      <c r="P199" s="446"/>
      <c r="Q199" s="446"/>
      <c r="R199" s="446"/>
      <c r="S199" s="446"/>
      <c r="T199" s="446"/>
      <c r="U199" s="446"/>
      <c r="V199" s="446"/>
      <c r="W199" s="446"/>
      <c r="X199" s="446"/>
      <c r="Y199" s="446"/>
      <c r="Z199" s="446"/>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458"/>
    </row>
    <row r="200" spans="1:64" s="5" customFormat="1" ht="18" customHeight="1">
      <c r="B200" s="446"/>
      <c r="C200" s="446"/>
      <c r="D200" s="446"/>
      <c r="E200" s="446"/>
      <c r="F200" s="446"/>
      <c r="G200" s="446"/>
      <c r="H200" s="446"/>
      <c r="I200" s="446"/>
      <c r="J200" s="446"/>
      <c r="K200" s="446"/>
      <c r="L200" s="446"/>
      <c r="M200" s="446"/>
      <c r="N200" s="446"/>
      <c r="O200" s="446"/>
      <c r="P200" s="446"/>
      <c r="Q200" s="446"/>
      <c r="R200" s="446"/>
      <c r="S200" s="446"/>
      <c r="T200" s="446"/>
      <c r="U200" s="446"/>
      <c r="V200" s="446"/>
      <c r="W200" s="446"/>
      <c r="X200" s="446"/>
      <c r="Y200" s="446"/>
      <c r="Z200" s="446"/>
      <c r="AA200" s="127"/>
      <c r="AB200" s="127"/>
      <c r="AC200" s="127"/>
      <c r="AD200" s="127"/>
      <c r="AE200" s="127"/>
      <c r="AF200" s="127"/>
      <c r="AG200" s="127"/>
      <c r="AH200" s="127"/>
      <c r="AI200" s="127"/>
      <c r="AJ200" s="127"/>
      <c r="AK200" s="127"/>
      <c r="AL200" s="127"/>
      <c r="AM200" s="127"/>
      <c r="AN200" s="127"/>
      <c r="AO200" s="127"/>
      <c r="AP200" s="127"/>
      <c r="AQ200" s="127"/>
      <c r="AR200" s="127"/>
      <c r="AS200" s="127"/>
      <c r="AT200" s="127"/>
      <c r="AU200" s="127"/>
      <c r="AV200" s="458"/>
    </row>
    <row r="201" spans="1:64" s="5" customFormat="1" ht="18" customHeight="1">
      <c r="B201" s="447"/>
      <c r="C201" s="447"/>
      <c r="D201" s="447"/>
      <c r="E201" s="447"/>
      <c r="F201" s="447"/>
      <c r="G201" s="447"/>
      <c r="H201" s="447"/>
      <c r="I201" s="447"/>
      <c r="J201" s="447"/>
      <c r="K201" s="447"/>
      <c r="L201" s="447"/>
      <c r="M201" s="447"/>
      <c r="N201" s="447"/>
      <c r="O201" s="447"/>
      <c r="P201" s="447"/>
      <c r="Q201" s="447"/>
      <c r="R201" s="447"/>
      <c r="S201" s="447"/>
      <c r="T201" s="447"/>
      <c r="U201" s="447"/>
      <c r="V201" s="447"/>
      <c r="W201" s="447"/>
      <c r="X201" s="447"/>
      <c r="Y201" s="447"/>
      <c r="Z201" s="447"/>
      <c r="AA201" s="127"/>
      <c r="AB201" s="127"/>
      <c r="AC201" s="127"/>
      <c r="AD201" s="127"/>
      <c r="AE201" s="127"/>
      <c r="AF201" s="127"/>
      <c r="AG201" s="127"/>
      <c r="AH201" s="127"/>
      <c r="AI201" s="127"/>
      <c r="AJ201" s="127"/>
      <c r="AK201" s="127"/>
      <c r="AL201" s="127"/>
      <c r="AM201" s="127"/>
      <c r="AN201" s="127"/>
      <c r="AO201" s="623" t="s">
        <v>145</v>
      </c>
      <c r="AP201" s="623"/>
      <c r="AQ201" s="623"/>
      <c r="AR201" s="623"/>
      <c r="AS201" s="623"/>
      <c r="AT201" s="623"/>
      <c r="AU201" s="623"/>
      <c r="AV201" s="458"/>
    </row>
    <row r="202" spans="1:64" ht="18" customHeight="1">
      <c r="A202" s="418"/>
      <c r="B202" s="595" t="s">
        <v>32</v>
      </c>
      <c r="C202" s="596"/>
      <c r="D202" s="596"/>
      <c r="E202" s="596"/>
      <c r="F202" s="596"/>
      <c r="G202" s="596"/>
      <c r="H202" s="596"/>
      <c r="I202" s="596"/>
      <c r="J202" s="596"/>
      <c r="K202" s="597"/>
      <c r="L202" s="624" t="s">
        <v>281</v>
      </c>
      <c r="M202" s="625"/>
      <c r="N202" s="625"/>
      <c r="O202" s="625"/>
      <c r="P202" s="625"/>
      <c r="Q202" s="625"/>
      <c r="R202" s="625"/>
      <c r="S202" s="625"/>
      <c r="T202" s="625"/>
      <c r="U202" s="625"/>
      <c r="V202" s="625"/>
      <c r="W202" s="625"/>
      <c r="X202" s="625"/>
      <c r="Y202" s="625"/>
      <c r="Z202" s="626"/>
      <c r="AA202" s="595" t="s">
        <v>33</v>
      </c>
      <c r="AB202" s="596"/>
      <c r="AC202" s="596"/>
      <c r="AD202" s="596"/>
      <c r="AE202" s="597"/>
      <c r="AF202" s="507" t="s">
        <v>34</v>
      </c>
      <c r="AG202" s="507"/>
      <c r="AH202" s="507"/>
      <c r="AI202" s="507"/>
      <c r="AJ202" s="507"/>
      <c r="AK202" s="507"/>
      <c r="AL202" s="506" t="s">
        <v>238</v>
      </c>
      <c r="AM202" s="507"/>
      <c r="AN202" s="507"/>
      <c r="AO202" s="507"/>
      <c r="AP202" s="507"/>
      <c r="AQ202" s="507"/>
      <c r="AR202" s="631" t="s">
        <v>239</v>
      </c>
      <c r="AS202" s="631"/>
      <c r="AT202" s="631"/>
      <c r="AU202" s="631"/>
      <c r="AV202" s="418"/>
    </row>
    <row r="203" spans="1:64" ht="18" customHeight="1">
      <c r="A203" s="418"/>
      <c r="B203" s="598"/>
      <c r="C203" s="599"/>
      <c r="D203" s="599"/>
      <c r="E203" s="599"/>
      <c r="F203" s="599"/>
      <c r="G203" s="599"/>
      <c r="H203" s="599"/>
      <c r="I203" s="599"/>
      <c r="J203" s="599"/>
      <c r="K203" s="600"/>
      <c r="L203" s="627"/>
      <c r="M203" s="628"/>
      <c r="N203" s="628"/>
      <c r="O203" s="628"/>
      <c r="P203" s="628"/>
      <c r="Q203" s="628"/>
      <c r="R203" s="628"/>
      <c r="S203" s="628"/>
      <c r="T203" s="628"/>
      <c r="U203" s="628"/>
      <c r="V203" s="628"/>
      <c r="W203" s="628"/>
      <c r="X203" s="628"/>
      <c r="Y203" s="628"/>
      <c r="Z203" s="629"/>
      <c r="AA203" s="598"/>
      <c r="AB203" s="599"/>
      <c r="AC203" s="599"/>
      <c r="AD203" s="599"/>
      <c r="AE203" s="600"/>
      <c r="AF203" s="507"/>
      <c r="AG203" s="507"/>
      <c r="AH203" s="507"/>
      <c r="AI203" s="507"/>
      <c r="AJ203" s="507"/>
      <c r="AK203" s="507"/>
      <c r="AL203" s="597"/>
      <c r="AM203" s="630"/>
      <c r="AN203" s="630"/>
      <c r="AO203" s="630"/>
      <c r="AP203" s="630"/>
      <c r="AQ203" s="630"/>
      <c r="AR203" s="631"/>
      <c r="AS203" s="631"/>
      <c r="AT203" s="631"/>
      <c r="AU203" s="631"/>
      <c r="AV203" s="418"/>
    </row>
    <row r="204" spans="1:64" s="418" customFormat="1" ht="50.1" hidden="1" customHeight="1">
      <c r="B204" s="604" t="s">
        <v>480</v>
      </c>
      <c r="C204" s="605"/>
      <c r="D204" s="605"/>
      <c r="E204" s="605"/>
      <c r="F204" s="605"/>
      <c r="G204" s="605"/>
      <c r="H204" s="605"/>
      <c r="I204" s="605"/>
      <c r="J204" s="605"/>
      <c r="K204" s="606"/>
      <c r="L204" s="604" t="s">
        <v>481</v>
      </c>
      <c r="M204" s="605"/>
      <c r="N204" s="605"/>
      <c r="O204" s="605"/>
      <c r="P204" s="605"/>
      <c r="Q204" s="605"/>
      <c r="R204" s="605"/>
      <c r="S204" s="605"/>
      <c r="T204" s="605"/>
      <c r="U204" s="605"/>
      <c r="V204" s="605"/>
      <c r="W204" s="605"/>
      <c r="X204" s="605"/>
      <c r="Y204" s="605"/>
      <c r="Z204" s="606"/>
      <c r="AA204" s="645">
        <v>8690000</v>
      </c>
      <c r="AB204" s="645"/>
      <c r="AC204" s="645"/>
      <c r="AD204" s="645"/>
      <c r="AE204" s="645"/>
      <c r="AF204" s="635">
        <v>44467</v>
      </c>
      <c r="AG204" s="635"/>
      <c r="AH204" s="635"/>
      <c r="AI204" s="635"/>
      <c r="AJ204" s="635"/>
      <c r="AK204" s="635"/>
      <c r="AL204" s="635">
        <v>44631</v>
      </c>
      <c r="AM204" s="635"/>
      <c r="AN204" s="635"/>
      <c r="AO204" s="635"/>
      <c r="AP204" s="635"/>
      <c r="AQ204" s="635"/>
      <c r="AR204" s="614"/>
      <c r="AS204" s="614"/>
      <c r="AT204" s="614"/>
      <c r="AU204" s="614"/>
      <c r="AV204" s="458"/>
    </row>
    <row r="205" spans="1:64" s="418" customFormat="1" ht="75" customHeight="1">
      <c r="B205" s="604" t="s">
        <v>715</v>
      </c>
      <c r="C205" s="605"/>
      <c r="D205" s="605"/>
      <c r="E205" s="605"/>
      <c r="F205" s="605"/>
      <c r="G205" s="605"/>
      <c r="H205" s="605"/>
      <c r="I205" s="605"/>
      <c r="J205" s="605"/>
      <c r="K205" s="606"/>
      <c r="L205" s="604" t="s">
        <v>716</v>
      </c>
      <c r="M205" s="605"/>
      <c r="N205" s="605"/>
      <c r="O205" s="605"/>
      <c r="P205" s="605"/>
      <c r="Q205" s="605"/>
      <c r="R205" s="605"/>
      <c r="S205" s="605"/>
      <c r="T205" s="605"/>
      <c r="U205" s="605"/>
      <c r="V205" s="605"/>
      <c r="W205" s="605"/>
      <c r="X205" s="605"/>
      <c r="Y205" s="605"/>
      <c r="Z205" s="606"/>
      <c r="AA205" s="639">
        <v>21483000</v>
      </c>
      <c r="AB205" s="639"/>
      <c r="AC205" s="639"/>
      <c r="AD205" s="639"/>
      <c r="AE205" s="639"/>
      <c r="AF205" s="635">
        <v>45930</v>
      </c>
      <c r="AG205" s="635"/>
      <c r="AH205" s="635"/>
      <c r="AI205" s="635"/>
      <c r="AJ205" s="635"/>
      <c r="AK205" s="635"/>
      <c r="AL205" s="640">
        <v>46108</v>
      </c>
      <c r="AM205" s="641"/>
      <c r="AN205" s="641"/>
      <c r="AO205" s="641"/>
      <c r="AP205" s="641"/>
      <c r="AQ205" s="642"/>
      <c r="AR205" s="643"/>
      <c r="AS205" s="644"/>
      <c r="AT205" s="644"/>
      <c r="AU205" s="644"/>
      <c r="AV205" s="458"/>
    </row>
    <row r="206" spans="1:64" s="418" customFormat="1" ht="75" hidden="1" customHeight="1">
      <c r="B206" s="636" t="s">
        <v>602</v>
      </c>
      <c r="C206" s="637"/>
      <c r="D206" s="637"/>
      <c r="E206" s="637"/>
      <c r="F206" s="637"/>
      <c r="G206" s="637"/>
      <c r="H206" s="637"/>
      <c r="I206" s="637"/>
      <c r="J206" s="637"/>
      <c r="K206" s="638"/>
      <c r="L206" s="636" t="s">
        <v>603</v>
      </c>
      <c r="M206" s="637"/>
      <c r="N206" s="637"/>
      <c r="O206" s="637"/>
      <c r="P206" s="637"/>
      <c r="Q206" s="637"/>
      <c r="R206" s="637"/>
      <c r="S206" s="637"/>
      <c r="T206" s="637"/>
      <c r="U206" s="637"/>
      <c r="V206" s="637"/>
      <c r="W206" s="637"/>
      <c r="X206" s="637"/>
      <c r="Y206" s="637"/>
      <c r="Z206" s="638"/>
      <c r="AA206" s="639">
        <v>1754500</v>
      </c>
      <c r="AB206" s="639"/>
      <c r="AC206" s="639"/>
      <c r="AD206" s="639"/>
      <c r="AE206" s="639"/>
      <c r="AF206" s="613">
        <v>45344</v>
      </c>
      <c r="AG206" s="613"/>
      <c r="AH206" s="613"/>
      <c r="AI206" s="613"/>
      <c r="AJ206" s="613"/>
      <c r="AK206" s="613"/>
      <c r="AL206" s="640">
        <v>45377</v>
      </c>
      <c r="AM206" s="641"/>
      <c r="AN206" s="641"/>
      <c r="AO206" s="641"/>
      <c r="AP206" s="641"/>
      <c r="AQ206" s="642"/>
      <c r="AR206" s="590"/>
      <c r="AS206" s="590"/>
      <c r="AT206" s="590"/>
      <c r="AU206" s="590"/>
      <c r="AV206" s="458"/>
    </row>
    <row r="207" spans="1:64" s="418" customFormat="1" ht="108.75" hidden="1" customHeight="1">
      <c r="B207" s="646" t="s">
        <v>488</v>
      </c>
      <c r="C207" s="646"/>
      <c r="D207" s="646"/>
      <c r="E207" s="646"/>
      <c r="F207" s="646"/>
      <c r="G207" s="646"/>
      <c r="H207" s="646"/>
      <c r="I207" s="646"/>
      <c r="J207" s="646"/>
      <c r="K207" s="646"/>
      <c r="L207" s="646" t="s">
        <v>489</v>
      </c>
      <c r="M207" s="646"/>
      <c r="N207" s="646"/>
      <c r="O207" s="646"/>
      <c r="P207" s="646"/>
      <c r="Q207" s="646"/>
      <c r="R207" s="646"/>
      <c r="S207" s="646"/>
      <c r="T207" s="646"/>
      <c r="U207" s="646"/>
      <c r="V207" s="646"/>
      <c r="W207" s="646"/>
      <c r="X207" s="646"/>
      <c r="Y207" s="646"/>
      <c r="Z207" s="646"/>
      <c r="AA207" s="639">
        <v>15539700</v>
      </c>
      <c r="AB207" s="639"/>
      <c r="AC207" s="639"/>
      <c r="AD207" s="639"/>
      <c r="AE207" s="639"/>
      <c r="AF207" s="613">
        <v>44468</v>
      </c>
      <c r="AG207" s="613"/>
      <c r="AH207" s="613"/>
      <c r="AI207" s="613"/>
      <c r="AJ207" s="613"/>
      <c r="AK207" s="613"/>
      <c r="AL207" s="613"/>
      <c r="AM207" s="613"/>
      <c r="AN207" s="613"/>
      <c r="AO207" s="613"/>
      <c r="AP207" s="613"/>
      <c r="AQ207" s="613"/>
      <c r="AR207" s="615" t="s">
        <v>556</v>
      </c>
      <c r="AS207" s="616"/>
      <c r="AT207" s="616"/>
      <c r="AU207" s="616"/>
      <c r="AV207" s="458"/>
    </row>
    <row r="208" spans="1:64" s="418" customFormat="1" ht="75" hidden="1" customHeight="1">
      <c r="B208" s="636" t="s">
        <v>482</v>
      </c>
      <c r="C208" s="637"/>
      <c r="D208" s="637"/>
      <c r="E208" s="637"/>
      <c r="F208" s="637"/>
      <c r="G208" s="637"/>
      <c r="H208" s="637"/>
      <c r="I208" s="637"/>
      <c r="J208" s="637"/>
      <c r="K208" s="638"/>
      <c r="L208" s="636" t="s">
        <v>483</v>
      </c>
      <c r="M208" s="637"/>
      <c r="N208" s="637"/>
      <c r="O208" s="637"/>
      <c r="P208" s="637"/>
      <c r="Q208" s="637"/>
      <c r="R208" s="637"/>
      <c r="S208" s="637"/>
      <c r="T208" s="637"/>
      <c r="U208" s="637"/>
      <c r="V208" s="637"/>
      <c r="W208" s="637"/>
      <c r="X208" s="637"/>
      <c r="Y208" s="637"/>
      <c r="Z208" s="638"/>
      <c r="AA208" s="639">
        <v>13750000</v>
      </c>
      <c r="AB208" s="639"/>
      <c r="AC208" s="639"/>
      <c r="AD208" s="639"/>
      <c r="AE208" s="639"/>
      <c r="AF208" s="613">
        <v>44468</v>
      </c>
      <c r="AG208" s="613"/>
      <c r="AH208" s="613"/>
      <c r="AI208" s="613"/>
      <c r="AJ208" s="613"/>
      <c r="AK208" s="613"/>
      <c r="AL208" s="640"/>
      <c r="AM208" s="641"/>
      <c r="AN208" s="641"/>
      <c r="AO208" s="641"/>
      <c r="AP208" s="641"/>
      <c r="AQ208" s="642"/>
      <c r="AR208" s="615" t="s">
        <v>557</v>
      </c>
      <c r="AS208" s="616"/>
      <c r="AT208" s="616"/>
      <c r="AU208" s="616"/>
      <c r="AV208" s="458"/>
    </row>
    <row r="209" spans="2:48" s="418" customFormat="1" ht="75" hidden="1" customHeight="1">
      <c r="B209" s="604"/>
      <c r="C209" s="605"/>
      <c r="D209" s="605"/>
      <c r="E209" s="605"/>
      <c r="F209" s="605"/>
      <c r="G209" s="605"/>
      <c r="H209" s="605"/>
      <c r="I209" s="605"/>
      <c r="J209" s="605"/>
      <c r="K209" s="606"/>
      <c r="L209" s="604"/>
      <c r="M209" s="605"/>
      <c r="N209" s="605"/>
      <c r="O209" s="605"/>
      <c r="P209" s="605"/>
      <c r="Q209" s="605"/>
      <c r="R209" s="605"/>
      <c r="S209" s="605"/>
      <c r="T209" s="605"/>
      <c r="U209" s="605"/>
      <c r="V209" s="605"/>
      <c r="W209" s="605"/>
      <c r="X209" s="605"/>
      <c r="Y209" s="605"/>
      <c r="Z209" s="606"/>
      <c r="AA209" s="645"/>
      <c r="AB209" s="645"/>
      <c r="AC209" s="645"/>
      <c r="AD209" s="645"/>
      <c r="AE209" s="645"/>
      <c r="AF209" s="635"/>
      <c r="AG209" s="635"/>
      <c r="AH209" s="635"/>
      <c r="AI209" s="635"/>
      <c r="AJ209" s="635"/>
      <c r="AK209" s="635"/>
      <c r="AL209" s="610"/>
      <c r="AM209" s="611"/>
      <c r="AN209" s="611"/>
      <c r="AO209" s="611"/>
      <c r="AP209" s="611"/>
      <c r="AQ209" s="612"/>
      <c r="AR209" s="643"/>
      <c r="AS209" s="644"/>
      <c r="AT209" s="644"/>
      <c r="AU209" s="644"/>
      <c r="AV209" s="458"/>
    </row>
    <row r="210" spans="2:48" s="418" customFormat="1" ht="50.1" hidden="1" customHeight="1">
      <c r="B210" s="604" t="s">
        <v>328</v>
      </c>
      <c r="C210" s="605"/>
      <c r="D210" s="605"/>
      <c r="E210" s="605"/>
      <c r="F210" s="605"/>
      <c r="G210" s="605"/>
      <c r="H210" s="605"/>
      <c r="I210" s="605"/>
      <c r="J210" s="605"/>
      <c r="K210" s="606"/>
      <c r="L210" s="604" t="s">
        <v>499</v>
      </c>
      <c r="M210" s="605"/>
      <c r="N210" s="605"/>
      <c r="O210" s="605"/>
      <c r="P210" s="605"/>
      <c r="Q210" s="605"/>
      <c r="R210" s="605"/>
      <c r="S210" s="605"/>
      <c r="T210" s="605"/>
      <c r="U210" s="605"/>
      <c r="V210" s="605"/>
      <c r="W210" s="605"/>
      <c r="X210" s="605"/>
      <c r="Y210" s="605"/>
      <c r="Z210" s="606"/>
      <c r="AA210" s="645">
        <v>1958000</v>
      </c>
      <c r="AB210" s="645"/>
      <c r="AC210" s="645"/>
      <c r="AD210" s="645"/>
      <c r="AE210" s="645"/>
      <c r="AF210" s="635">
        <v>44602</v>
      </c>
      <c r="AG210" s="635"/>
      <c r="AH210" s="635"/>
      <c r="AI210" s="635"/>
      <c r="AJ210" s="635"/>
      <c r="AK210" s="635"/>
      <c r="AL210" s="610">
        <v>44644</v>
      </c>
      <c r="AM210" s="611"/>
      <c r="AN210" s="611"/>
      <c r="AO210" s="611"/>
      <c r="AP210" s="611"/>
      <c r="AQ210" s="612"/>
      <c r="AR210" s="614"/>
      <c r="AS210" s="614"/>
      <c r="AT210" s="614"/>
      <c r="AU210" s="614"/>
      <c r="AV210" s="458"/>
    </row>
    <row r="211" spans="2:48" s="418" customFormat="1" ht="50.1" hidden="1" customHeight="1">
      <c r="B211" s="604" t="s">
        <v>496</v>
      </c>
      <c r="C211" s="605"/>
      <c r="D211" s="605"/>
      <c r="E211" s="605"/>
      <c r="F211" s="605"/>
      <c r="G211" s="605"/>
      <c r="H211" s="605"/>
      <c r="I211" s="605"/>
      <c r="J211" s="605"/>
      <c r="K211" s="606"/>
      <c r="L211" s="604" t="s">
        <v>497</v>
      </c>
      <c r="M211" s="605"/>
      <c r="N211" s="605"/>
      <c r="O211" s="605"/>
      <c r="P211" s="605"/>
      <c r="Q211" s="605"/>
      <c r="R211" s="605"/>
      <c r="S211" s="605"/>
      <c r="T211" s="605"/>
      <c r="U211" s="605"/>
      <c r="V211" s="605"/>
      <c r="W211" s="605"/>
      <c r="X211" s="605"/>
      <c r="Y211" s="605"/>
      <c r="Z211" s="606"/>
      <c r="AA211" s="645">
        <v>561000</v>
      </c>
      <c r="AB211" s="645"/>
      <c r="AC211" s="645"/>
      <c r="AD211" s="645"/>
      <c r="AE211" s="645"/>
      <c r="AF211" s="635">
        <v>44602</v>
      </c>
      <c r="AG211" s="635"/>
      <c r="AH211" s="635"/>
      <c r="AI211" s="635"/>
      <c r="AJ211" s="635"/>
      <c r="AK211" s="635"/>
      <c r="AL211" s="610">
        <v>44643</v>
      </c>
      <c r="AM211" s="611"/>
      <c r="AN211" s="611"/>
      <c r="AO211" s="611"/>
      <c r="AP211" s="611"/>
      <c r="AQ211" s="612"/>
      <c r="AR211" s="614"/>
      <c r="AS211" s="614"/>
      <c r="AT211" s="614"/>
      <c r="AU211" s="614"/>
      <c r="AV211" s="458"/>
    </row>
    <row r="212" spans="2:48" s="418" customFormat="1" ht="18" customHeight="1">
      <c r="B212" s="431"/>
      <c r="C212" s="431"/>
      <c r="D212" s="431"/>
      <c r="E212" s="431"/>
      <c r="F212" s="431"/>
      <c r="G212" s="431"/>
      <c r="H212" s="431"/>
      <c r="I212" s="431"/>
      <c r="J212" s="431"/>
      <c r="K212" s="431"/>
      <c r="L212" s="431"/>
      <c r="M212" s="431"/>
      <c r="N212" s="431"/>
      <c r="O212" s="431"/>
      <c r="P212" s="431"/>
      <c r="Q212" s="431"/>
      <c r="R212" s="431"/>
      <c r="S212" s="431"/>
      <c r="T212" s="431"/>
      <c r="U212" s="431"/>
      <c r="V212" s="431"/>
      <c r="W212" s="431"/>
      <c r="X212" s="431"/>
      <c r="Y212" s="431"/>
      <c r="Z212" s="431"/>
      <c r="AA212" s="7"/>
      <c r="AB212" s="7"/>
      <c r="AC212" s="7"/>
      <c r="AD212" s="7"/>
      <c r="AE212" s="7"/>
      <c r="AF212" s="7"/>
      <c r="AG212" s="5"/>
      <c r="AH212" s="8"/>
      <c r="AI212" s="8"/>
      <c r="AJ212" s="8"/>
      <c r="AK212" s="8"/>
      <c r="AL212" s="8"/>
      <c r="AM212" s="8"/>
      <c r="AN212" s="8"/>
      <c r="AO212" s="8"/>
      <c r="AP212" s="9"/>
      <c r="AQ212" s="9"/>
      <c r="AR212" s="9"/>
      <c r="AS212" s="9"/>
      <c r="AT212" s="9"/>
      <c r="AU212" s="458"/>
      <c r="AV212" s="458"/>
    </row>
    <row r="213" spans="2:48" s="5" customFormat="1" ht="18" customHeight="1">
      <c r="B213" s="446"/>
      <c r="C213" s="446"/>
      <c r="D213" s="446"/>
      <c r="E213" s="446"/>
      <c r="F213" s="446"/>
      <c r="G213" s="446"/>
      <c r="H213" s="446"/>
      <c r="I213" s="446"/>
      <c r="J213" s="446"/>
      <c r="K213" s="446"/>
      <c r="L213" s="446"/>
      <c r="M213" s="446"/>
      <c r="N213" s="446"/>
      <c r="O213" s="446"/>
      <c r="P213" s="446"/>
      <c r="Q213" s="446"/>
      <c r="R213" s="446"/>
      <c r="S213" s="446"/>
      <c r="T213" s="446"/>
      <c r="U213" s="446"/>
      <c r="V213" s="446"/>
      <c r="W213" s="446"/>
      <c r="X213" s="446"/>
      <c r="Y213" s="446"/>
      <c r="Z213" s="446"/>
      <c r="AV213" s="458"/>
    </row>
    <row r="214" spans="2:48" s="5" customFormat="1" ht="18" customHeight="1">
      <c r="B214" s="446"/>
      <c r="C214" s="446"/>
      <c r="D214" s="446"/>
      <c r="E214" s="446"/>
      <c r="F214" s="446"/>
      <c r="G214" s="446"/>
      <c r="H214" s="446"/>
      <c r="I214" s="446"/>
      <c r="J214" s="446"/>
      <c r="K214" s="446"/>
      <c r="L214" s="446"/>
      <c r="M214" s="446"/>
      <c r="N214" s="446"/>
      <c r="O214" s="446"/>
      <c r="P214" s="446"/>
      <c r="Q214" s="446"/>
      <c r="R214" s="446"/>
      <c r="S214" s="446"/>
      <c r="T214" s="446"/>
      <c r="U214" s="446"/>
      <c r="V214" s="446"/>
      <c r="W214" s="446"/>
      <c r="X214" s="446"/>
      <c r="Y214" s="446"/>
      <c r="Z214" s="446"/>
      <c r="AV214" s="458"/>
    </row>
    <row r="215" spans="2:48" s="5" customFormat="1" ht="18" customHeight="1">
      <c r="B215" s="446"/>
      <c r="C215" s="446"/>
      <c r="D215" s="446"/>
      <c r="E215" s="446"/>
      <c r="F215" s="446"/>
      <c r="G215" s="446"/>
      <c r="H215" s="446"/>
      <c r="I215" s="446"/>
      <c r="J215" s="446"/>
      <c r="K215" s="446"/>
      <c r="L215" s="446"/>
      <c r="M215" s="446"/>
      <c r="N215" s="446"/>
      <c r="O215" s="446"/>
      <c r="P215" s="446"/>
      <c r="Q215" s="446"/>
      <c r="R215" s="446"/>
      <c r="S215" s="446"/>
      <c r="T215" s="446"/>
      <c r="U215" s="446"/>
      <c r="V215" s="446"/>
      <c r="W215" s="446"/>
      <c r="X215" s="446"/>
      <c r="Y215" s="446"/>
      <c r="Z215" s="446"/>
      <c r="AV215" s="458"/>
    </row>
    <row r="216" spans="2:48" s="5" customFormat="1" ht="18" customHeight="1">
      <c r="B216" s="446"/>
      <c r="C216" s="446"/>
      <c r="D216" s="446"/>
      <c r="E216" s="446"/>
      <c r="F216" s="446"/>
      <c r="G216" s="446"/>
      <c r="H216" s="446"/>
      <c r="I216" s="446"/>
      <c r="J216" s="446"/>
      <c r="K216" s="446"/>
      <c r="L216" s="446"/>
      <c r="M216" s="446"/>
      <c r="N216" s="446"/>
      <c r="O216" s="446"/>
      <c r="P216" s="446"/>
      <c r="Q216" s="446"/>
      <c r="R216" s="446"/>
      <c r="S216" s="446"/>
      <c r="T216" s="446"/>
      <c r="U216" s="446"/>
      <c r="V216" s="446"/>
      <c r="W216" s="446"/>
      <c r="X216" s="446"/>
      <c r="Y216" s="446"/>
      <c r="Z216" s="446"/>
      <c r="AV216" s="458"/>
    </row>
    <row r="217" spans="2:48" s="418" customFormat="1" ht="18" customHeight="1">
      <c r="B217" s="418" t="s">
        <v>35</v>
      </c>
      <c r="M217" s="10"/>
    </row>
    <row r="218" spans="2:48" s="418" customFormat="1" ht="18" customHeight="1">
      <c r="B218" s="20" t="s">
        <v>36</v>
      </c>
      <c r="C218" s="20"/>
      <c r="D218" s="20"/>
      <c r="E218" s="20"/>
      <c r="F218" s="20"/>
      <c r="G218" s="20"/>
      <c r="H218" s="20"/>
      <c r="I218" s="20"/>
      <c r="J218" s="20"/>
      <c r="K218" s="20"/>
      <c r="L218" s="20"/>
      <c r="M218" s="10"/>
    </row>
    <row r="219" spans="2:48" s="418" customFormat="1" ht="18" customHeight="1">
      <c r="B219" s="584" t="s">
        <v>37</v>
      </c>
      <c r="C219" s="585"/>
      <c r="D219" s="585"/>
      <c r="E219" s="585"/>
      <c r="F219" s="585"/>
      <c r="G219" s="585"/>
      <c r="H219" s="585"/>
      <c r="I219" s="585"/>
      <c r="J219" s="585"/>
      <c r="K219" s="585"/>
      <c r="L219" s="585"/>
      <c r="M219" s="586"/>
      <c r="N219" s="584" t="s">
        <v>38</v>
      </c>
      <c r="O219" s="586"/>
      <c r="P219" s="584" t="s">
        <v>720</v>
      </c>
      <c r="Q219" s="585"/>
      <c r="R219" s="585"/>
      <c r="S219" s="585"/>
      <c r="T219" s="585"/>
      <c r="U219" s="586"/>
      <c r="V219" s="584" t="s">
        <v>641</v>
      </c>
      <c r="W219" s="585"/>
      <c r="X219" s="585"/>
      <c r="Y219" s="585"/>
      <c r="Z219" s="585"/>
      <c r="AA219" s="586"/>
      <c r="AB219" s="647" t="s">
        <v>39</v>
      </c>
      <c r="AC219" s="648"/>
      <c r="AD219" s="648"/>
      <c r="AE219" s="648"/>
      <c r="AF219" s="648"/>
      <c r="AG219" s="648"/>
      <c r="AH219" s="648"/>
      <c r="AI219" s="648"/>
      <c r="AJ219" s="648"/>
      <c r="AK219" s="649"/>
      <c r="AL219" s="590" t="s">
        <v>40</v>
      </c>
      <c r="AM219" s="590"/>
      <c r="AN219" s="590"/>
      <c r="AO219" s="590"/>
      <c r="AP219" s="590"/>
      <c r="AQ219" s="590"/>
      <c r="AR219" s="590"/>
      <c r="AS219" s="590"/>
      <c r="AT219" s="590"/>
      <c r="AU219" s="590"/>
    </row>
    <row r="220" spans="2:48" s="418" customFormat="1" ht="18" customHeight="1">
      <c r="B220" s="587"/>
      <c r="C220" s="588"/>
      <c r="D220" s="588"/>
      <c r="E220" s="588"/>
      <c r="F220" s="588"/>
      <c r="G220" s="588"/>
      <c r="H220" s="588"/>
      <c r="I220" s="588"/>
      <c r="J220" s="588"/>
      <c r="K220" s="588"/>
      <c r="L220" s="588"/>
      <c r="M220" s="589"/>
      <c r="N220" s="587"/>
      <c r="O220" s="589"/>
      <c r="P220" s="587"/>
      <c r="Q220" s="588"/>
      <c r="R220" s="588"/>
      <c r="S220" s="588"/>
      <c r="T220" s="588"/>
      <c r="U220" s="589"/>
      <c r="V220" s="587"/>
      <c r="W220" s="588"/>
      <c r="X220" s="588"/>
      <c r="Y220" s="588"/>
      <c r="Z220" s="588"/>
      <c r="AA220" s="589"/>
      <c r="AB220" s="647" t="s">
        <v>41</v>
      </c>
      <c r="AC220" s="648"/>
      <c r="AD220" s="648"/>
      <c r="AE220" s="648"/>
      <c r="AF220" s="648"/>
      <c r="AG220" s="649"/>
      <c r="AH220" s="647" t="s">
        <v>42</v>
      </c>
      <c r="AI220" s="648"/>
      <c r="AJ220" s="648"/>
      <c r="AK220" s="649"/>
      <c r="AL220" s="590"/>
      <c r="AM220" s="590"/>
      <c r="AN220" s="590"/>
      <c r="AO220" s="590"/>
      <c r="AP220" s="590"/>
      <c r="AQ220" s="590"/>
      <c r="AR220" s="590"/>
      <c r="AS220" s="590"/>
      <c r="AT220" s="590"/>
      <c r="AU220" s="590"/>
    </row>
    <row r="221" spans="2:48" s="418" customFormat="1" ht="18" customHeight="1">
      <c r="B221" s="88"/>
      <c r="C221" s="651" t="s">
        <v>43</v>
      </c>
      <c r="D221" s="651"/>
      <c r="E221" s="651"/>
      <c r="F221" s="651"/>
      <c r="G221" s="651"/>
      <c r="H221" s="651"/>
      <c r="I221" s="651"/>
      <c r="J221" s="651"/>
      <c r="K221" s="651"/>
      <c r="L221" s="651"/>
      <c r="M221" s="427"/>
      <c r="N221" s="647" t="s">
        <v>44</v>
      </c>
      <c r="O221" s="649"/>
      <c r="P221" s="658">
        <v>4313</v>
      </c>
      <c r="Q221" s="659"/>
      <c r="R221" s="659"/>
      <c r="S221" s="659"/>
      <c r="T221" s="659"/>
      <c r="U221" s="29"/>
      <c r="V221" s="658">
        <v>4422</v>
      </c>
      <c r="W221" s="659"/>
      <c r="X221" s="659"/>
      <c r="Y221" s="659"/>
      <c r="Z221" s="659"/>
      <c r="AA221" s="29"/>
      <c r="AB221" s="660">
        <f>P221-V221</f>
        <v>-109</v>
      </c>
      <c r="AC221" s="661"/>
      <c r="AD221" s="661"/>
      <c r="AE221" s="661"/>
      <c r="AF221" s="661"/>
      <c r="AG221" s="30"/>
      <c r="AH221" s="656">
        <f>IF(AB221=0,"---",IF(V221&lt;&gt;0,AB221/V221,"皆増"))</f>
        <v>-2.4649479873360469E-2</v>
      </c>
      <c r="AI221" s="657"/>
      <c r="AJ221" s="657"/>
      <c r="AK221" s="421"/>
      <c r="AL221" s="650" t="s">
        <v>45</v>
      </c>
      <c r="AM221" s="650"/>
      <c r="AN221" s="650"/>
      <c r="AO221" s="650"/>
      <c r="AP221" s="650"/>
      <c r="AQ221" s="650"/>
      <c r="AR221" s="650"/>
      <c r="AS221" s="650"/>
      <c r="AT221" s="650"/>
      <c r="AU221" s="650"/>
    </row>
    <row r="222" spans="2:48" s="418" customFormat="1" ht="18" customHeight="1">
      <c r="B222" s="88"/>
      <c r="C222" s="651" t="s">
        <v>46</v>
      </c>
      <c r="D222" s="651"/>
      <c r="E222" s="651"/>
      <c r="F222" s="651"/>
      <c r="G222" s="651"/>
      <c r="H222" s="651"/>
      <c r="I222" s="651"/>
      <c r="J222" s="651"/>
      <c r="K222" s="651"/>
      <c r="L222" s="651"/>
      <c r="M222" s="427"/>
      <c r="N222" s="647" t="s">
        <v>44</v>
      </c>
      <c r="O222" s="649"/>
      <c r="P222" s="662">
        <v>8759</v>
      </c>
      <c r="Q222" s="663"/>
      <c r="R222" s="663"/>
      <c r="S222" s="663"/>
      <c r="T222" s="663"/>
      <c r="U222" s="29"/>
      <c r="V222" s="662">
        <v>8759</v>
      </c>
      <c r="W222" s="663"/>
      <c r="X222" s="663"/>
      <c r="Y222" s="663"/>
      <c r="Z222" s="663"/>
      <c r="AA222" s="29"/>
      <c r="AB222" s="660">
        <f t="shared" ref="AB222:AB231" si="0">P222-V222</f>
        <v>0</v>
      </c>
      <c r="AC222" s="661"/>
      <c r="AD222" s="661"/>
      <c r="AE222" s="661"/>
      <c r="AF222" s="661"/>
      <c r="AG222" s="31"/>
      <c r="AH222" s="656">
        <v>0</v>
      </c>
      <c r="AI222" s="657"/>
      <c r="AJ222" s="657"/>
      <c r="AK222" s="32"/>
      <c r="AL222" s="650"/>
      <c r="AM222" s="650"/>
      <c r="AN222" s="650"/>
      <c r="AO222" s="650"/>
      <c r="AP222" s="650"/>
      <c r="AQ222" s="650"/>
      <c r="AR222" s="650"/>
      <c r="AS222" s="650"/>
      <c r="AT222" s="650"/>
      <c r="AU222" s="650"/>
    </row>
    <row r="223" spans="2:48" s="418" customFormat="1" ht="18" customHeight="1">
      <c r="B223" s="88"/>
      <c r="C223" s="651" t="s">
        <v>47</v>
      </c>
      <c r="D223" s="651"/>
      <c r="E223" s="651"/>
      <c r="F223" s="651"/>
      <c r="G223" s="651"/>
      <c r="H223" s="651"/>
      <c r="I223" s="651"/>
      <c r="J223" s="651"/>
      <c r="K223" s="651"/>
      <c r="L223" s="651"/>
      <c r="M223" s="427"/>
      <c r="N223" s="647" t="s">
        <v>44</v>
      </c>
      <c r="O223" s="649"/>
      <c r="P223" s="658">
        <v>5540</v>
      </c>
      <c r="Q223" s="659"/>
      <c r="R223" s="659"/>
      <c r="S223" s="659"/>
      <c r="T223" s="659"/>
      <c r="U223" s="29"/>
      <c r="V223" s="658">
        <v>5682</v>
      </c>
      <c r="W223" s="659"/>
      <c r="X223" s="659"/>
      <c r="Y223" s="659"/>
      <c r="Z223" s="659"/>
      <c r="AA223" s="29"/>
      <c r="AB223" s="660">
        <f t="shared" si="0"/>
        <v>-142</v>
      </c>
      <c r="AC223" s="661"/>
      <c r="AD223" s="661"/>
      <c r="AE223" s="661"/>
      <c r="AF223" s="661"/>
      <c r="AG223" s="33"/>
      <c r="AH223" s="656">
        <f t="shared" ref="AH223:AH232" si="1">IF(AB223=0,"---",IF(V223&lt;&gt;0,AB223/V223,"皆増"))</f>
        <v>-2.4991200281590988E-2</v>
      </c>
      <c r="AI223" s="657"/>
      <c r="AJ223" s="657"/>
      <c r="AK223" s="421"/>
      <c r="AL223" s="650" t="s">
        <v>48</v>
      </c>
      <c r="AM223" s="650"/>
      <c r="AN223" s="650"/>
      <c r="AO223" s="650"/>
      <c r="AP223" s="650"/>
      <c r="AQ223" s="650"/>
      <c r="AR223" s="650"/>
      <c r="AS223" s="650"/>
      <c r="AT223" s="650"/>
      <c r="AU223" s="650"/>
    </row>
    <row r="224" spans="2:48" s="418" customFormat="1" ht="18" customHeight="1">
      <c r="B224" s="88"/>
      <c r="C224" s="651" t="s">
        <v>49</v>
      </c>
      <c r="D224" s="651"/>
      <c r="E224" s="651"/>
      <c r="F224" s="651"/>
      <c r="G224" s="651"/>
      <c r="H224" s="651"/>
      <c r="I224" s="651"/>
      <c r="J224" s="651"/>
      <c r="K224" s="651"/>
      <c r="L224" s="651"/>
      <c r="M224" s="427"/>
      <c r="N224" s="647" t="s">
        <v>50</v>
      </c>
      <c r="O224" s="649"/>
      <c r="P224" s="652">
        <f>P221/P223*100</f>
        <v>77.851985559566785</v>
      </c>
      <c r="Q224" s="653"/>
      <c r="R224" s="653"/>
      <c r="S224" s="653"/>
      <c r="T224" s="653"/>
      <c r="U224" s="29"/>
      <c r="V224" s="652">
        <f>V221/V223*100</f>
        <v>77.824709609292498</v>
      </c>
      <c r="W224" s="653"/>
      <c r="X224" s="653"/>
      <c r="Y224" s="653"/>
      <c r="Z224" s="653"/>
      <c r="AA224" s="29"/>
      <c r="AB224" s="654">
        <f t="shared" si="0"/>
        <v>2.7275950274287197E-2</v>
      </c>
      <c r="AC224" s="655"/>
      <c r="AD224" s="655"/>
      <c r="AE224" s="655"/>
      <c r="AF224" s="655"/>
      <c r="AG224" s="31"/>
      <c r="AH224" s="656">
        <f t="shared" si="1"/>
        <v>3.5047930678086807E-4</v>
      </c>
      <c r="AI224" s="657"/>
      <c r="AJ224" s="657"/>
      <c r="AK224" s="32"/>
      <c r="AL224" s="650" t="s">
        <v>51</v>
      </c>
      <c r="AM224" s="650"/>
      <c r="AN224" s="650"/>
      <c r="AO224" s="650"/>
      <c r="AP224" s="650"/>
      <c r="AQ224" s="650"/>
      <c r="AR224" s="650"/>
      <c r="AS224" s="650"/>
      <c r="AT224" s="650"/>
      <c r="AU224" s="650"/>
    </row>
    <row r="225" spans="2:49" s="418" customFormat="1" ht="18" customHeight="1">
      <c r="B225" s="670" t="s">
        <v>52</v>
      </c>
      <c r="C225" s="671"/>
      <c r="D225" s="88"/>
      <c r="E225" s="429"/>
      <c r="F225" s="651" t="s">
        <v>53</v>
      </c>
      <c r="G225" s="651"/>
      <c r="H225" s="651"/>
      <c r="I225" s="651"/>
      <c r="J225" s="651"/>
      <c r="K225" s="651"/>
      <c r="L225" s="427"/>
      <c r="M225" s="427"/>
      <c r="N225" s="647" t="s">
        <v>237</v>
      </c>
      <c r="O225" s="649"/>
      <c r="P225" s="658">
        <v>609432</v>
      </c>
      <c r="Q225" s="659"/>
      <c r="R225" s="659"/>
      <c r="S225" s="659"/>
      <c r="T225" s="659"/>
      <c r="U225" s="29"/>
      <c r="V225" s="658">
        <v>665688</v>
      </c>
      <c r="W225" s="659"/>
      <c r="X225" s="659"/>
      <c r="Y225" s="659"/>
      <c r="Z225" s="659"/>
      <c r="AA225" s="29"/>
      <c r="AB225" s="660">
        <f t="shared" si="0"/>
        <v>-56256</v>
      </c>
      <c r="AC225" s="661"/>
      <c r="AD225" s="661"/>
      <c r="AE225" s="661"/>
      <c r="AF225" s="661"/>
      <c r="AG225" s="34"/>
      <c r="AH225" s="656">
        <f t="shared" si="1"/>
        <v>-8.4508057828892813E-2</v>
      </c>
      <c r="AI225" s="657"/>
      <c r="AJ225" s="657"/>
      <c r="AK225" s="421"/>
      <c r="AL225" s="590"/>
      <c r="AM225" s="590"/>
      <c r="AN225" s="590"/>
      <c r="AO225" s="590"/>
      <c r="AP225" s="590"/>
      <c r="AQ225" s="590"/>
      <c r="AR225" s="590"/>
      <c r="AS225" s="590"/>
      <c r="AT225" s="590"/>
      <c r="AU225" s="590"/>
    </row>
    <row r="226" spans="2:49" s="418" customFormat="1" ht="18" customHeight="1">
      <c r="B226" s="672"/>
      <c r="C226" s="673"/>
      <c r="D226" s="35"/>
      <c r="E226" s="417"/>
      <c r="F226" s="651" t="s">
        <v>54</v>
      </c>
      <c r="G226" s="651"/>
      <c r="H226" s="651"/>
      <c r="I226" s="651"/>
      <c r="J226" s="651"/>
      <c r="K226" s="651"/>
      <c r="L226" s="431"/>
      <c r="M226" s="431"/>
      <c r="N226" s="647" t="s">
        <v>237</v>
      </c>
      <c r="O226" s="649"/>
      <c r="P226" s="658">
        <v>50786</v>
      </c>
      <c r="Q226" s="659"/>
      <c r="R226" s="659"/>
      <c r="S226" s="659"/>
      <c r="T226" s="659"/>
      <c r="U226" s="29"/>
      <c r="V226" s="658">
        <v>55474</v>
      </c>
      <c r="W226" s="659"/>
      <c r="X226" s="659"/>
      <c r="Y226" s="659"/>
      <c r="Z226" s="659"/>
      <c r="AA226" s="29"/>
      <c r="AB226" s="660">
        <f t="shared" si="0"/>
        <v>-4688</v>
      </c>
      <c r="AC226" s="661"/>
      <c r="AD226" s="661"/>
      <c r="AE226" s="661"/>
      <c r="AF226" s="661"/>
      <c r="AG226" s="36"/>
      <c r="AH226" s="656">
        <f t="shared" si="1"/>
        <v>-8.4508057828892813E-2</v>
      </c>
      <c r="AI226" s="657"/>
      <c r="AJ226" s="657"/>
      <c r="AK226" s="32"/>
      <c r="AL226" s="590"/>
      <c r="AM226" s="590"/>
      <c r="AN226" s="590"/>
      <c r="AO226" s="590"/>
      <c r="AP226" s="590"/>
      <c r="AQ226" s="590"/>
      <c r="AR226" s="590"/>
      <c r="AS226" s="590"/>
      <c r="AT226" s="590"/>
      <c r="AU226" s="590"/>
    </row>
    <row r="227" spans="2:49" s="418" customFormat="1" ht="18" customHeight="1">
      <c r="B227" s="674"/>
      <c r="C227" s="675"/>
      <c r="D227" s="88"/>
      <c r="E227" s="429"/>
      <c r="F227" s="651" t="s">
        <v>55</v>
      </c>
      <c r="G227" s="651"/>
      <c r="H227" s="651"/>
      <c r="I227" s="651"/>
      <c r="J227" s="651"/>
      <c r="K227" s="651"/>
      <c r="L227" s="427"/>
      <c r="M227" s="427"/>
      <c r="N227" s="647" t="s">
        <v>237</v>
      </c>
      <c r="O227" s="649"/>
      <c r="P227" s="658">
        <v>1670</v>
      </c>
      <c r="Q227" s="659"/>
      <c r="R227" s="659"/>
      <c r="S227" s="659"/>
      <c r="T227" s="659"/>
      <c r="U227" s="29"/>
      <c r="V227" s="658">
        <v>1824</v>
      </c>
      <c r="W227" s="659"/>
      <c r="X227" s="659"/>
      <c r="Y227" s="659"/>
      <c r="Z227" s="659"/>
      <c r="AA227" s="29"/>
      <c r="AB227" s="660">
        <f t="shared" si="0"/>
        <v>-154</v>
      </c>
      <c r="AC227" s="661"/>
      <c r="AD227" s="661"/>
      <c r="AE227" s="661"/>
      <c r="AF227" s="661"/>
      <c r="AG227" s="37"/>
      <c r="AH227" s="656">
        <f t="shared" si="1"/>
        <v>-8.4429824561403508E-2</v>
      </c>
      <c r="AI227" s="657"/>
      <c r="AJ227" s="657"/>
      <c r="AK227" s="421"/>
      <c r="AL227" s="590"/>
      <c r="AM227" s="590"/>
      <c r="AN227" s="590"/>
      <c r="AO227" s="590"/>
      <c r="AP227" s="590"/>
      <c r="AQ227" s="590"/>
      <c r="AR227" s="590"/>
      <c r="AS227" s="590"/>
      <c r="AT227" s="590"/>
      <c r="AU227" s="590"/>
    </row>
    <row r="228" spans="2:49" s="418" customFormat="1" ht="18" customHeight="1">
      <c r="B228" s="664" t="s">
        <v>56</v>
      </c>
      <c r="C228" s="665"/>
      <c r="D228" s="35"/>
      <c r="E228" s="417"/>
      <c r="F228" s="651" t="s">
        <v>53</v>
      </c>
      <c r="G228" s="651"/>
      <c r="H228" s="651"/>
      <c r="I228" s="651"/>
      <c r="J228" s="651"/>
      <c r="K228" s="651"/>
      <c r="L228" s="431"/>
      <c r="M228" s="431"/>
      <c r="N228" s="647" t="s">
        <v>237</v>
      </c>
      <c r="O228" s="649"/>
      <c r="P228" s="658">
        <v>426488</v>
      </c>
      <c r="Q228" s="659"/>
      <c r="R228" s="659"/>
      <c r="S228" s="659"/>
      <c r="T228" s="659"/>
      <c r="U228" s="29"/>
      <c r="V228" s="658">
        <v>430110</v>
      </c>
      <c r="W228" s="659"/>
      <c r="X228" s="659"/>
      <c r="Y228" s="659"/>
      <c r="Z228" s="659"/>
      <c r="AA228" s="29"/>
      <c r="AB228" s="660">
        <f t="shared" si="0"/>
        <v>-3622</v>
      </c>
      <c r="AC228" s="661"/>
      <c r="AD228" s="661"/>
      <c r="AE228" s="661"/>
      <c r="AF228" s="661"/>
      <c r="AG228" s="36"/>
      <c r="AH228" s="656">
        <f t="shared" si="1"/>
        <v>-8.4211015786659228E-3</v>
      </c>
      <c r="AI228" s="657"/>
      <c r="AJ228" s="657"/>
      <c r="AK228" s="32"/>
      <c r="AL228" s="590"/>
      <c r="AM228" s="590"/>
      <c r="AN228" s="590"/>
      <c r="AO228" s="590"/>
      <c r="AP228" s="590"/>
      <c r="AQ228" s="590"/>
      <c r="AR228" s="590"/>
      <c r="AS228" s="590"/>
      <c r="AT228" s="590"/>
      <c r="AU228" s="590"/>
    </row>
    <row r="229" spans="2:49" s="418" customFormat="1" ht="18" customHeight="1">
      <c r="B229" s="666"/>
      <c r="C229" s="667"/>
      <c r="D229" s="88"/>
      <c r="E229" s="429"/>
      <c r="F229" s="651" t="s">
        <v>54</v>
      </c>
      <c r="G229" s="651"/>
      <c r="H229" s="651"/>
      <c r="I229" s="651"/>
      <c r="J229" s="651"/>
      <c r="K229" s="651"/>
      <c r="L229" s="427"/>
      <c r="M229" s="427"/>
      <c r="N229" s="647" t="s">
        <v>237</v>
      </c>
      <c r="O229" s="649"/>
      <c r="P229" s="658">
        <v>35541</v>
      </c>
      <c r="Q229" s="659"/>
      <c r="R229" s="659"/>
      <c r="S229" s="659"/>
      <c r="T229" s="659"/>
      <c r="U229" s="29"/>
      <c r="V229" s="658">
        <v>35843</v>
      </c>
      <c r="W229" s="659"/>
      <c r="X229" s="659"/>
      <c r="Y229" s="659"/>
      <c r="Z229" s="659"/>
      <c r="AA229" s="29"/>
      <c r="AB229" s="660">
        <f t="shared" si="0"/>
        <v>-302</v>
      </c>
      <c r="AC229" s="661"/>
      <c r="AD229" s="661"/>
      <c r="AE229" s="661"/>
      <c r="AF229" s="661"/>
      <c r="AG229" s="37"/>
      <c r="AH229" s="656">
        <f t="shared" si="1"/>
        <v>-8.4256340150099043E-3</v>
      </c>
      <c r="AI229" s="657"/>
      <c r="AJ229" s="657"/>
      <c r="AK229" s="421"/>
      <c r="AL229" s="590"/>
      <c r="AM229" s="590"/>
      <c r="AN229" s="590"/>
      <c r="AO229" s="590"/>
      <c r="AP229" s="590"/>
      <c r="AQ229" s="590"/>
      <c r="AR229" s="590"/>
      <c r="AS229" s="590"/>
      <c r="AT229" s="590"/>
      <c r="AU229" s="590"/>
    </row>
    <row r="230" spans="2:49" s="418" customFormat="1" ht="18" customHeight="1">
      <c r="B230" s="668"/>
      <c r="C230" s="669"/>
      <c r="D230" s="38"/>
      <c r="E230" s="417"/>
      <c r="F230" s="651" t="s">
        <v>55</v>
      </c>
      <c r="G230" s="651"/>
      <c r="H230" s="651"/>
      <c r="I230" s="651"/>
      <c r="J230" s="651"/>
      <c r="K230" s="651"/>
      <c r="L230" s="422"/>
      <c r="M230" s="422"/>
      <c r="N230" s="647" t="s">
        <v>237</v>
      </c>
      <c r="O230" s="649"/>
      <c r="P230" s="658">
        <v>1168</v>
      </c>
      <c r="Q230" s="659"/>
      <c r="R230" s="659"/>
      <c r="S230" s="659"/>
      <c r="T230" s="659"/>
      <c r="U230" s="29"/>
      <c r="V230" s="658">
        <v>1178</v>
      </c>
      <c r="W230" s="659"/>
      <c r="X230" s="659"/>
      <c r="Y230" s="659"/>
      <c r="Z230" s="659"/>
      <c r="AA230" s="29"/>
      <c r="AB230" s="660">
        <f t="shared" si="0"/>
        <v>-10</v>
      </c>
      <c r="AC230" s="661"/>
      <c r="AD230" s="661"/>
      <c r="AE230" s="661"/>
      <c r="AF230" s="661"/>
      <c r="AG230" s="36"/>
      <c r="AH230" s="656">
        <f t="shared" si="1"/>
        <v>-8.4889643463497456E-3</v>
      </c>
      <c r="AI230" s="657"/>
      <c r="AJ230" s="657"/>
      <c r="AK230" s="32"/>
      <c r="AL230" s="590"/>
      <c r="AM230" s="590"/>
      <c r="AN230" s="590"/>
      <c r="AO230" s="590"/>
      <c r="AP230" s="590"/>
      <c r="AQ230" s="590"/>
      <c r="AR230" s="590"/>
      <c r="AS230" s="590"/>
      <c r="AT230" s="590"/>
      <c r="AU230" s="590"/>
    </row>
    <row r="231" spans="2:49" s="418" customFormat="1" ht="18" customHeight="1">
      <c r="B231" s="88"/>
      <c r="C231" s="651" t="s">
        <v>57</v>
      </c>
      <c r="D231" s="651"/>
      <c r="E231" s="651"/>
      <c r="F231" s="651"/>
      <c r="G231" s="651"/>
      <c r="H231" s="651"/>
      <c r="I231" s="651"/>
      <c r="J231" s="651"/>
      <c r="K231" s="651"/>
      <c r="L231" s="651"/>
      <c r="M231" s="427"/>
      <c r="N231" s="647" t="s">
        <v>237</v>
      </c>
      <c r="O231" s="649"/>
      <c r="P231" s="658">
        <v>1908</v>
      </c>
      <c r="Q231" s="659"/>
      <c r="R231" s="659"/>
      <c r="S231" s="659"/>
      <c r="T231" s="659"/>
      <c r="U231" s="29"/>
      <c r="V231" s="676">
        <v>2180</v>
      </c>
      <c r="W231" s="677"/>
      <c r="X231" s="677"/>
      <c r="Y231" s="677"/>
      <c r="Z231" s="677"/>
      <c r="AA231" s="29"/>
      <c r="AB231" s="660">
        <f t="shared" si="0"/>
        <v>-272</v>
      </c>
      <c r="AC231" s="661"/>
      <c r="AD231" s="661"/>
      <c r="AE231" s="661"/>
      <c r="AF231" s="661"/>
      <c r="AG231" s="37"/>
      <c r="AH231" s="656">
        <f t="shared" si="1"/>
        <v>-0.12477064220183487</v>
      </c>
      <c r="AI231" s="657"/>
      <c r="AJ231" s="657"/>
      <c r="AK231" s="421"/>
      <c r="AL231" s="590"/>
      <c r="AM231" s="590"/>
      <c r="AN231" s="590"/>
      <c r="AO231" s="590"/>
      <c r="AP231" s="590"/>
      <c r="AQ231" s="590"/>
      <c r="AR231" s="590"/>
      <c r="AS231" s="590"/>
      <c r="AT231" s="590"/>
      <c r="AU231" s="590"/>
    </row>
    <row r="232" spans="2:49" s="418" customFormat="1" ht="18" customHeight="1">
      <c r="B232" s="38"/>
      <c r="C232" s="651" t="s">
        <v>58</v>
      </c>
      <c r="D232" s="651"/>
      <c r="E232" s="651"/>
      <c r="F232" s="651"/>
      <c r="G232" s="651"/>
      <c r="H232" s="651"/>
      <c r="I232" s="651"/>
      <c r="J232" s="651"/>
      <c r="K232" s="651"/>
      <c r="L232" s="651"/>
      <c r="M232" s="422"/>
      <c r="N232" s="647" t="s">
        <v>50</v>
      </c>
      <c r="O232" s="649"/>
      <c r="P232" s="652">
        <f>P228/P225*100</f>
        <v>69.981228422531132</v>
      </c>
      <c r="Q232" s="653"/>
      <c r="R232" s="653"/>
      <c r="S232" s="653"/>
      <c r="T232" s="653"/>
      <c r="U232" s="29"/>
      <c r="V232" s="652">
        <f>V228/V225*100</f>
        <v>64.611349461008757</v>
      </c>
      <c r="W232" s="653"/>
      <c r="X232" s="653"/>
      <c r="Y232" s="653"/>
      <c r="Z232" s="653"/>
      <c r="AA232" s="29"/>
      <c r="AB232" s="682">
        <f>P232-V232</f>
        <v>5.3698789615223745</v>
      </c>
      <c r="AC232" s="683"/>
      <c r="AD232" s="683"/>
      <c r="AE232" s="683"/>
      <c r="AF232" s="683"/>
      <c r="AG232" s="39"/>
      <c r="AH232" s="656">
        <f t="shared" si="1"/>
        <v>8.3110459792562527E-2</v>
      </c>
      <c r="AI232" s="657"/>
      <c r="AJ232" s="657"/>
      <c r="AK232" s="421"/>
      <c r="AL232" s="590"/>
      <c r="AM232" s="590"/>
      <c r="AN232" s="590"/>
      <c r="AO232" s="590"/>
      <c r="AP232" s="590"/>
      <c r="AQ232" s="590"/>
      <c r="AR232" s="590"/>
      <c r="AS232" s="590"/>
      <c r="AT232" s="590"/>
      <c r="AU232" s="590"/>
    </row>
    <row r="233" spans="2:49" s="418" customFormat="1" ht="9" customHeight="1">
      <c r="AD233" s="9"/>
      <c r="AE233" s="9"/>
      <c r="AF233" s="9"/>
      <c r="AG233" s="9"/>
      <c r="AH233" s="458"/>
      <c r="AI233" s="458"/>
      <c r="AJ233" s="458"/>
      <c r="AK233" s="458"/>
      <c r="AL233" s="458"/>
      <c r="AM233" s="458"/>
      <c r="AN233" s="458"/>
      <c r="AO233" s="458"/>
      <c r="AP233" s="458"/>
      <c r="AQ233" s="458"/>
      <c r="AR233" s="458"/>
      <c r="AS233" s="458"/>
      <c r="AT233" s="458"/>
      <c r="AU233" s="458"/>
      <c r="AV233" s="458"/>
    </row>
    <row r="234" spans="2:49" ht="18" customHeight="1">
      <c r="M234" s="69"/>
      <c r="N234" s="69"/>
      <c r="O234" s="69"/>
      <c r="P234" s="69"/>
      <c r="Q234" s="69"/>
      <c r="R234" s="69"/>
      <c r="S234" s="69"/>
      <c r="T234" s="69"/>
      <c r="U234" s="69"/>
      <c r="V234" s="69"/>
      <c r="W234" s="69"/>
      <c r="X234" s="69"/>
      <c r="Y234" s="69"/>
      <c r="Z234" s="69"/>
    </row>
    <row r="235" spans="2:49" ht="18" customHeight="1">
      <c r="M235" s="69"/>
      <c r="N235" s="69"/>
      <c r="O235" s="69"/>
      <c r="P235" s="69"/>
      <c r="Q235" s="69"/>
      <c r="R235" s="69"/>
      <c r="S235" s="69"/>
      <c r="T235" s="69"/>
      <c r="U235" s="69"/>
      <c r="V235" s="69"/>
      <c r="W235" s="69"/>
      <c r="X235" s="69"/>
      <c r="Y235" s="69"/>
      <c r="Z235" s="69"/>
      <c r="AA235" s="69"/>
    </row>
    <row r="236" spans="2:49" ht="18" customHeight="1">
      <c r="M236" s="69"/>
      <c r="N236" s="69"/>
      <c r="O236" s="69"/>
      <c r="P236" s="69"/>
      <c r="Q236" s="69"/>
      <c r="R236" s="69"/>
      <c r="S236" s="69"/>
      <c r="T236" s="69"/>
      <c r="U236" s="69"/>
      <c r="V236" s="69"/>
      <c r="W236" s="69"/>
      <c r="X236" s="69"/>
      <c r="Y236" s="69"/>
      <c r="Z236" s="69"/>
      <c r="AA236" s="69"/>
    </row>
    <row r="237" spans="2:49" s="418" customFormat="1" ht="18" customHeight="1">
      <c r="D237" s="418" t="s">
        <v>146</v>
      </c>
      <c r="K237" s="10"/>
      <c r="Z237" s="418" t="s">
        <v>147</v>
      </c>
      <c r="AW237" s="69"/>
    </row>
    <row r="238" spans="2:49" s="418" customFormat="1" ht="18" customHeight="1">
      <c r="D238" s="1"/>
      <c r="E238" s="679" t="s">
        <v>59</v>
      </c>
      <c r="F238" s="679"/>
      <c r="G238" s="679"/>
      <c r="H238" s="679"/>
      <c r="I238" s="679"/>
      <c r="J238" s="1"/>
      <c r="K238" s="1"/>
      <c r="L238" s="678">
        <f>L252</f>
        <v>106547010</v>
      </c>
      <c r="M238" s="678"/>
      <c r="N238" s="678"/>
      <c r="O238" s="678"/>
      <c r="P238" s="678"/>
      <c r="Q238" s="678"/>
      <c r="R238" s="678"/>
      <c r="S238" s="69"/>
      <c r="T238" s="69"/>
      <c r="U238" s="680" t="s">
        <v>740</v>
      </c>
      <c r="V238" s="680"/>
      <c r="W238" s="680"/>
      <c r="X238" s="680"/>
      <c r="Y238" s="69"/>
      <c r="Z238" s="69"/>
      <c r="AA238" s="679" t="s">
        <v>60</v>
      </c>
      <c r="AB238" s="679"/>
      <c r="AC238" s="679"/>
      <c r="AD238" s="679"/>
      <c r="AE238" s="679"/>
      <c r="AF238" s="1"/>
      <c r="AG238" s="1"/>
      <c r="AH238" s="678">
        <f>L267+L273-L259</f>
        <v>112916527</v>
      </c>
      <c r="AI238" s="678"/>
      <c r="AJ238" s="678"/>
      <c r="AK238" s="678"/>
      <c r="AL238" s="678"/>
      <c r="AM238" s="678"/>
      <c r="AN238" s="678"/>
      <c r="AO238" s="69"/>
      <c r="AP238" s="69"/>
      <c r="AQ238" s="680" t="s">
        <v>739</v>
      </c>
      <c r="AR238" s="680"/>
      <c r="AS238" s="680"/>
      <c r="AT238" s="680"/>
      <c r="AU238" s="69"/>
      <c r="AV238" s="69"/>
    </row>
    <row r="239" spans="2:49" s="418" customFormat="1" ht="9.9499999999999993" customHeight="1" thickBot="1">
      <c r="D239" s="1"/>
      <c r="E239" s="41"/>
      <c r="F239" s="41"/>
      <c r="G239" s="41"/>
      <c r="H239" s="41"/>
      <c r="I239" s="41"/>
      <c r="J239" s="681" t="s">
        <v>61</v>
      </c>
      <c r="K239" s="681"/>
      <c r="L239" s="42"/>
      <c r="M239" s="42"/>
      <c r="N239" s="42"/>
      <c r="O239" s="42"/>
      <c r="P239" s="42"/>
      <c r="Q239" s="42"/>
      <c r="R239" s="42"/>
      <c r="S239" s="678" t="s">
        <v>61</v>
      </c>
      <c r="T239" s="678"/>
      <c r="U239" s="680"/>
      <c r="V239" s="680"/>
      <c r="W239" s="680"/>
      <c r="X239" s="680"/>
      <c r="Y239" s="69"/>
      <c r="Z239" s="69"/>
      <c r="AA239" s="41"/>
      <c r="AB239" s="41"/>
      <c r="AC239" s="41"/>
      <c r="AD239" s="41"/>
      <c r="AE239" s="41"/>
      <c r="AF239" s="681" t="s">
        <v>61</v>
      </c>
      <c r="AG239" s="681"/>
      <c r="AH239" s="42"/>
      <c r="AI239" s="42"/>
      <c r="AJ239" s="42"/>
      <c r="AK239" s="42"/>
      <c r="AL239" s="42"/>
      <c r="AM239" s="42"/>
      <c r="AN239" s="42"/>
      <c r="AO239" s="678" t="s">
        <v>61</v>
      </c>
      <c r="AP239" s="678"/>
      <c r="AQ239" s="680"/>
      <c r="AR239" s="680"/>
      <c r="AS239" s="680"/>
      <c r="AT239" s="680"/>
      <c r="AU239" s="69"/>
      <c r="AV239" s="69"/>
    </row>
    <row r="240" spans="2:49" s="418" customFormat="1" ht="9.9499999999999993" customHeight="1">
      <c r="D240" s="1"/>
      <c r="E240" s="2"/>
      <c r="F240" s="2"/>
      <c r="G240" s="2"/>
      <c r="H240" s="2"/>
      <c r="I240" s="2"/>
      <c r="J240" s="681"/>
      <c r="K240" s="681"/>
      <c r="L240" s="69"/>
      <c r="M240" s="69"/>
      <c r="N240" s="69"/>
      <c r="O240" s="69"/>
      <c r="P240" s="69"/>
      <c r="Q240" s="69"/>
      <c r="R240" s="69"/>
      <c r="S240" s="678"/>
      <c r="T240" s="678"/>
      <c r="U240" s="680"/>
      <c r="V240" s="680"/>
      <c r="W240" s="680"/>
      <c r="X240" s="680"/>
      <c r="Y240" s="69"/>
      <c r="Z240" s="69"/>
      <c r="AA240" s="1"/>
      <c r="AB240" s="1"/>
      <c r="AC240" s="1"/>
      <c r="AD240" s="1"/>
      <c r="AE240" s="1"/>
      <c r="AF240" s="681"/>
      <c r="AG240" s="681"/>
      <c r="AH240" s="69"/>
      <c r="AI240" s="69"/>
      <c r="AJ240" s="69"/>
      <c r="AK240" s="69"/>
      <c r="AL240" s="69"/>
      <c r="AM240" s="69"/>
      <c r="AN240" s="69"/>
      <c r="AO240" s="678"/>
      <c r="AP240" s="678"/>
      <c r="AQ240" s="680"/>
      <c r="AR240" s="680"/>
      <c r="AS240" s="680"/>
      <c r="AT240" s="680"/>
      <c r="AU240" s="69"/>
      <c r="AV240" s="69"/>
    </row>
    <row r="241" spans="1:49" s="418" customFormat="1" ht="18" customHeight="1">
      <c r="D241" s="1"/>
      <c r="E241" s="679" t="s">
        <v>56</v>
      </c>
      <c r="F241" s="679"/>
      <c r="G241" s="679"/>
      <c r="H241" s="679"/>
      <c r="I241" s="679"/>
      <c r="J241" s="1"/>
      <c r="K241" s="1"/>
      <c r="L241" s="678">
        <f>P228</f>
        <v>426488</v>
      </c>
      <c r="M241" s="678"/>
      <c r="N241" s="678"/>
      <c r="O241" s="678"/>
      <c r="P241" s="678"/>
      <c r="Q241" s="678"/>
      <c r="R241" s="678"/>
      <c r="S241" s="69"/>
      <c r="T241" s="69"/>
      <c r="U241" s="680"/>
      <c r="V241" s="680"/>
      <c r="W241" s="680"/>
      <c r="X241" s="680"/>
      <c r="Y241" s="69"/>
      <c r="Z241" s="69"/>
      <c r="AA241" s="679" t="s">
        <v>56</v>
      </c>
      <c r="AB241" s="679"/>
      <c r="AC241" s="679"/>
      <c r="AD241" s="679"/>
      <c r="AE241" s="679"/>
      <c r="AF241" s="1"/>
      <c r="AG241" s="1"/>
      <c r="AH241" s="678">
        <f>P228</f>
        <v>426488</v>
      </c>
      <c r="AI241" s="678"/>
      <c r="AJ241" s="678"/>
      <c r="AK241" s="678"/>
      <c r="AL241" s="678"/>
      <c r="AM241" s="678"/>
      <c r="AN241" s="678"/>
      <c r="AO241" s="69"/>
      <c r="AP241" s="69"/>
      <c r="AQ241" s="680"/>
      <c r="AR241" s="680"/>
      <c r="AS241" s="680"/>
      <c r="AT241" s="680"/>
      <c r="AU241" s="69"/>
      <c r="AV241" s="69"/>
    </row>
    <row r="242" spans="1:49" s="418" customFormat="1" ht="18" customHeight="1">
      <c r="D242" s="1"/>
      <c r="E242" s="431"/>
      <c r="F242" s="431"/>
      <c r="G242" s="431"/>
      <c r="H242" s="431"/>
      <c r="I242" s="431"/>
      <c r="J242" s="1"/>
      <c r="K242" s="1"/>
      <c r="L242" s="430"/>
      <c r="M242" s="430"/>
      <c r="N242" s="430"/>
      <c r="O242" s="430"/>
      <c r="P242" s="430"/>
      <c r="Q242" s="430"/>
      <c r="R242" s="430"/>
      <c r="S242" s="69"/>
      <c r="T242" s="69"/>
      <c r="U242" s="432"/>
      <c r="V242" s="432"/>
      <c r="W242" s="432"/>
      <c r="X242" s="432"/>
      <c r="Y242" s="69"/>
      <c r="Z242" s="69"/>
      <c r="AA242" s="431"/>
      <c r="AB242" s="431"/>
      <c r="AC242" s="431"/>
      <c r="AD242" s="431"/>
      <c r="AE242" s="431"/>
      <c r="AF242" s="1"/>
      <c r="AG242" s="1"/>
      <c r="AH242" s="430"/>
      <c r="AI242" s="430"/>
      <c r="AJ242" s="430"/>
      <c r="AK242" s="430"/>
      <c r="AL242" s="430"/>
      <c r="AM242" s="430"/>
      <c r="AN242" s="430"/>
      <c r="AO242" s="69"/>
      <c r="AP242" s="69"/>
      <c r="AQ242" s="432"/>
      <c r="AR242" s="432"/>
      <c r="AS242" s="432"/>
      <c r="AT242" s="432"/>
      <c r="AU242" s="69"/>
      <c r="AV242" s="69"/>
    </row>
    <row r="243" spans="1:49" s="5" customFormat="1" ht="18" customHeight="1">
      <c r="B243" s="446"/>
      <c r="C243" s="446"/>
      <c r="D243" s="446"/>
      <c r="E243" s="446"/>
      <c r="F243" s="446"/>
      <c r="G243" s="446"/>
      <c r="H243" s="446"/>
      <c r="I243" s="446"/>
      <c r="J243" s="446"/>
      <c r="K243" s="446"/>
      <c r="L243" s="446"/>
      <c r="M243" s="446"/>
      <c r="N243" s="446"/>
      <c r="O243" s="446"/>
      <c r="P243" s="446"/>
      <c r="Q243" s="446"/>
      <c r="R243" s="446"/>
      <c r="S243" s="446"/>
      <c r="T243" s="446"/>
      <c r="U243" s="446"/>
      <c r="V243" s="446"/>
      <c r="W243" s="446"/>
      <c r="X243" s="446"/>
      <c r="Y243" s="446"/>
      <c r="Z243" s="446"/>
      <c r="AV243" s="458"/>
    </row>
    <row r="244" spans="1:49" s="5" customFormat="1" ht="18" customHeight="1">
      <c r="B244" s="446"/>
      <c r="C244" s="446"/>
      <c r="D244" s="446"/>
      <c r="E244" s="446"/>
      <c r="F244" s="446"/>
      <c r="G244" s="446"/>
      <c r="H244" s="446"/>
      <c r="I244" s="446"/>
      <c r="J244" s="446"/>
      <c r="K244" s="446"/>
      <c r="L244" s="446"/>
      <c r="M244" s="446"/>
      <c r="N244" s="446"/>
      <c r="O244" s="446"/>
      <c r="P244" s="446"/>
      <c r="Q244" s="446"/>
      <c r="R244" s="446"/>
      <c r="S244" s="446"/>
      <c r="T244" s="446"/>
      <c r="U244" s="446"/>
      <c r="V244" s="446"/>
      <c r="W244" s="446"/>
      <c r="X244" s="446"/>
      <c r="Y244" s="446"/>
      <c r="Z244" s="446"/>
      <c r="AV244" s="458"/>
    </row>
    <row r="245" spans="1:49" s="5" customFormat="1" ht="18" customHeight="1">
      <c r="B245" s="446"/>
      <c r="C245" s="446"/>
      <c r="D245" s="446"/>
      <c r="E245" s="446"/>
      <c r="F245" s="446"/>
      <c r="G245" s="446"/>
      <c r="H245" s="446"/>
      <c r="I245" s="446"/>
      <c r="J245" s="446"/>
      <c r="K245" s="446"/>
      <c r="L245" s="446"/>
      <c r="M245" s="446"/>
      <c r="N245" s="446"/>
      <c r="O245" s="446"/>
      <c r="P245" s="446"/>
      <c r="Q245" s="446"/>
      <c r="R245" s="446"/>
      <c r="S245" s="446"/>
      <c r="T245" s="446"/>
      <c r="U245" s="446"/>
      <c r="V245" s="446"/>
      <c r="W245" s="446"/>
      <c r="X245" s="446"/>
      <c r="Y245" s="446"/>
      <c r="Z245" s="446"/>
      <c r="AV245" s="458"/>
    </row>
    <row r="246" spans="1:49" s="418" customFormat="1" ht="18" customHeight="1">
      <c r="D246" s="1"/>
      <c r="E246" s="431"/>
      <c r="F246" s="431"/>
      <c r="G246" s="431"/>
      <c r="H246" s="431"/>
      <c r="I246" s="431"/>
      <c r="J246" s="1"/>
      <c r="K246" s="1"/>
      <c r="L246" s="430"/>
      <c r="M246" s="430"/>
      <c r="N246" s="430"/>
      <c r="O246" s="430"/>
      <c r="P246" s="430"/>
      <c r="Q246" s="430"/>
      <c r="R246" s="430"/>
      <c r="S246" s="69"/>
      <c r="T246" s="69"/>
      <c r="U246" s="432"/>
      <c r="V246" s="432"/>
      <c r="W246" s="432"/>
      <c r="X246" s="432"/>
      <c r="Y246" s="69"/>
      <c r="Z246" s="69"/>
      <c r="AA246" s="431"/>
      <c r="AB246" s="431"/>
      <c r="AC246" s="431"/>
      <c r="AD246" s="431"/>
      <c r="AE246" s="431"/>
      <c r="AF246" s="1"/>
      <c r="AG246" s="1"/>
      <c r="AH246" s="430"/>
      <c r="AI246" s="430"/>
      <c r="AJ246" s="430"/>
      <c r="AK246" s="430"/>
      <c r="AL246" s="430"/>
      <c r="AM246" s="430"/>
      <c r="AN246" s="430"/>
      <c r="AO246" s="69"/>
      <c r="AP246" s="69"/>
      <c r="AQ246" s="432"/>
      <c r="AR246" s="432"/>
      <c r="AS246" s="432"/>
      <c r="AT246" s="432"/>
      <c r="AU246" s="69"/>
      <c r="AV246" s="69"/>
    </row>
    <row r="247" spans="1:49" ht="18" customHeight="1">
      <c r="A247" s="418"/>
      <c r="B247" s="418" t="s">
        <v>62</v>
      </c>
      <c r="C247" s="418"/>
      <c r="D247" s="418"/>
      <c r="E247" s="418"/>
      <c r="F247" s="418"/>
      <c r="G247" s="418"/>
      <c r="H247" s="418"/>
      <c r="I247" s="418"/>
      <c r="J247" s="418"/>
      <c r="K247" s="10"/>
      <c r="L247" s="418"/>
      <c r="M247" s="418"/>
      <c r="N247" s="418"/>
      <c r="O247" s="418"/>
      <c r="P247" s="418"/>
      <c r="Q247" s="418"/>
      <c r="R247" s="418"/>
      <c r="S247" s="418"/>
      <c r="T247" s="418"/>
      <c r="U247" s="418"/>
      <c r="V247" s="418"/>
      <c r="W247" s="418"/>
      <c r="X247" s="418"/>
      <c r="Y247" s="418"/>
      <c r="Z247" s="418"/>
      <c r="AA247" s="418"/>
      <c r="AB247" s="418"/>
      <c r="AC247" s="418"/>
      <c r="AD247" s="418"/>
      <c r="AE247" s="418"/>
      <c r="AF247" s="418"/>
      <c r="AG247" s="418"/>
      <c r="AH247" s="418"/>
      <c r="AI247" s="418"/>
      <c r="AJ247" s="418"/>
      <c r="AK247" s="418"/>
      <c r="AL247" s="418"/>
      <c r="AM247" s="418"/>
      <c r="AN247" s="418"/>
      <c r="AO247" s="418"/>
      <c r="AP247" s="418"/>
      <c r="AQ247" s="418"/>
      <c r="AR247" s="418"/>
      <c r="AS247" s="418"/>
      <c r="AT247" s="418"/>
      <c r="AU247" s="5"/>
      <c r="AV247" s="5"/>
    </row>
    <row r="248" spans="1:49" s="418" customFormat="1" ht="18" customHeight="1">
      <c r="B248" s="5" t="s">
        <v>63</v>
      </c>
      <c r="K248" s="10"/>
      <c r="AM248" s="425"/>
      <c r="AN248" s="425"/>
      <c r="AO248" s="478" t="s">
        <v>101</v>
      </c>
      <c r="AP248" s="478"/>
      <c r="AQ248" s="478"/>
      <c r="AR248" s="478"/>
      <c r="AS248" s="478"/>
      <c r="AT248" s="478"/>
      <c r="AU248" s="478"/>
      <c r="AV248" s="423"/>
      <c r="AW248" s="418" t="s">
        <v>694</v>
      </c>
    </row>
    <row r="249" spans="1:49" s="418" customFormat="1" ht="18" customHeight="1">
      <c r="B249" s="584" t="s">
        <v>64</v>
      </c>
      <c r="C249" s="585"/>
      <c r="D249" s="585"/>
      <c r="E249" s="585"/>
      <c r="F249" s="585"/>
      <c r="G249" s="585"/>
      <c r="H249" s="585"/>
      <c r="I249" s="585"/>
      <c r="J249" s="585"/>
      <c r="K249" s="586"/>
      <c r="L249" s="590" t="s">
        <v>720</v>
      </c>
      <c r="M249" s="590"/>
      <c r="N249" s="590"/>
      <c r="O249" s="590"/>
      <c r="P249" s="590"/>
      <c r="Q249" s="590"/>
      <c r="R249" s="590"/>
      <c r="S249" s="590"/>
      <c r="T249" s="590" t="s">
        <v>641</v>
      </c>
      <c r="U249" s="590"/>
      <c r="V249" s="590"/>
      <c r="W249" s="590"/>
      <c r="X249" s="590"/>
      <c r="Y249" s="590"/>
      <c r="Z249" s="590"/>
      <c r="AA249" s="590"/>
      <c r="AB249" s="647" t="s">
        <v>39</v>
      </c>
      <c r="AC249" s="648"/>
      <c r="AD249" s="648"/>
      <c r="AE249" s="648"/>
      <c r="AF249" s="648"/>
      <c r="AG249" s="648"/>
      <c r="AH249" s="648"/>
      <c r="AI249" s="648"/>
      <c r="AJ249" s="648"/>
      <c r="AK249" s="649"/>
      <c r="AL249" s="590" t="s">
        <v>40</v>
      </c>
      <c r="AM249" s="590"/>
      <c r="AN249" s="590"/>
      <c r="AO249" s="590"/>
      <c r="AP249" s="590"/>
      <c r="AQ249" s="590"/>
      <c r="AR249" s="590"/>
      <c r="AS249" s="590"/>
      <c r="AT249" s="590"/>
      <c r="AU249" s="590"/>
      <c r="AV249" s="5"/>
      <c r="AW249" s="123"/>
    </row>
    <row r="250" spans="1:49" s="418" customFormat="1" ht="18" customHeight="1">
      <c r="B250" s="587"/>
      <c r="C250" s="588"/>
      <c r="D250" s="588"/>
      <c r="E250" s="588"/>
      <c r="F250" s="588"/>
      <c r="G250" s="588"/>
      <c r="H250" s="588"/>
      <c r="I250" s="588"/>
      <c r="J250" s="588"/>
      <c r="K250" s="589"/>
      <c r="L250" s="590"/>
      <c r="M250" s="590"/>
      <c r="N250" s="590"/>
      <c r="O250" s="590"/>
      <c r="P250" s="590"/>
      <c r="Q250" s="590"/>
      <c r="R250" s="590"/>
      <c r="S250" s="590"/>
      <c r="T250" s="590"/>
      <c r="U250" s="590"/>
      <c r="V250" s="590"/>
      <c r="W250" s="590"/>
      <c r="X250" s="590"/>
      <c r="Y250" s="590"/>
      <c r="Z250" s="590"/>
      <c r="AA250" s="590"/>
      <c r="AB250" s="647" t="s">
        <v>41</v>
      </c>
      <c r="AC250" s="648"/>
      <c r="AD250" s="648"/>
      <c r="AE250" s="648"/>
      <c r="AF250" s="648"/>
      <c r="AG250" s="649"/>
      <c r="AH250" s="647" t="s">
        <v>42</v>
      </c>
      <c r="AI250" s="648"/>
      <c r="AJ250" s="648"/>
      <c r="AK250" s="649"/>
      <c r="AL250" s="590"/>
      <c r="AM250" s="590"/>
      <c r="AN250" s="590"/>
      <c r="AO250" s="590"/>
      <c r="AP250" s="590"/>
      <c r="AQ250" s="590"/>
      <c r="AR250" s="590"/>
      <c r="AS250" s="590"/>
      <c r="AT250" s="590"/>
      <c r="AU250" s="590"/>
      <c r="AV250" s="5"/>
    </row>
    <row r="251" spans="1:49" s="418" customFormat="1" ht="18" customHeight="1">
      <c r="B251" s="694" t="s">
        <v>65</v>
      </c>
      <c r="C251" s="695"/>
      <c r="D251" s="695"/>
      <c r="E251" s="695"/>
      <c r="F251" s="695"/>
      <c r="G251" s="695"/>
      <c r="H251" s="695"/>
      <c r="I251" s="695"/>
      <c r="J251" s="695"/>
      <c r="K251" s="696"/>
      <c r="L251" s="658">
        <f>SUM(L252:R253)</f>
        <v>107161111</v>
      </c>
      <c r="M251" s="659"/>
      <c r="N251" s="659"/>
      <c r="O251" s="659"/>
      <c r="P251" s="659"/>
      <c r="Q251" s="659"/>
      <c r="R251" s="659"/>
      <c r="S251" s="29"/>
      <c r="T251" s="658">
        <f>SUM(T252:Z253)</f>
        <v>108491441</v>
      </c>
      <c r="U251" s="659"/>
      <c r="V251" s="659"/>
      <c r="W251" s="659"/>
      <c r="X251" s="659"/>
      <c r="Y251" s="659"/>
      <c r="Z251" s="659"/>
      <c r="AA251" s="29"/>
      <c r="AB251" s="660">
        <f>L251-T251</f>
        <v>-1330330</v>
      </c>
      <c r="AC251" s="661"/>
      <c r="AD251" s="661"/>
      <c r="AE251" s="661"/>
      <c r="AF251" s="661"/>
      <c r="AG251" s="30"/>
      <c r="AH251" s="689">
        <f t="shared" ref="AH251:AH262" si="2">IF(AB251=0,"---",IF(T251&lt;&gt;0,AB251/T251,"皆増"))</f>
        <v>-1.2262073281891425E-2</v>
      </c>
      <c r="AI251" s="690"/>
      <c r="AJ251" s="690"/>
      <c r="AK251" s="691"/>
      <c r="AL251" s="590"/>
      <c r="AM251" s="590"/>
      <c r="AN251" s="590"/>
      <c r="AO251" s="590"/>
      <c r="AP251" s="590"/>
      <c r="AQ251" s="590"/>
      <c r="AR251" s="590"/>
      <c r="AS251" s="590"/>
      <c r="AT251" s="590"/>
      <c r="AU251" s="590"/>
      <c r="AV251" s="5"/>
    </row>
    <row r="252" spans="1:49" s="418" customFormat="1" ht="18" customHeight="1">
      <c r="B252" s="684" t="s">
        <v>59</v>
      </c>
      <c r="C252" s="685"/>
      <c r="D252" s="685"/>
      <c r="E252" s="685"/>
      <c r="F252" s="685"/>
      <c r="G252" s="685"/>
      <c r="H252" s="685"/>
      <c r="I252" s="685"/>
      <c r="J252" s="685"/>
      <c r="K252" s="686"/>
      <c r="L252" s="658">
        <v>106547010</v>
      </c>
      <c r="M252" s="659"/>
      <c r="N252" s="659"/>
      <c r="O252" s="659"/>
      <c r="P252" s="659"/>
      <c r="Q252" s="659"/>
      <c r="R252" s="659"/>
      <c r="S252" s="29"/>
      <c r="T252" s="658">
        <v>107891811</v>
      </c>
      <c r="U252" s="659"/>
      <c r="V252" s="659"/>
      <c r="W252" s="659"/>
      <c r="X252" s="659"/>
      <c r="Y252" s="659"/>
      <c r="Z252" s="659"/>
      <c r="AA252" s="29"/>
      <c r="AB252" s="692">
        <f t="shared" ref="AB252:AB261" si="3">L252-T252</f>
        <v>-1344801</v>
      </c>
      <c r="AC252" s="693"/>
      <c r="AD252" s="693"/>
      <c r="AE252" s="693"/>
      <c r="AF252" s="693"/>
      <c r="AG252" s="31"/>
      <c r="AH252" s="689">
        <f t="shared" si="2"/>
        <v>-1.2464347270989825E-2</v>
      </c>
      <c r="AI252" s="690"/>
      <c r="AJ252" s="690"/>
      <c r="AK252" s="691"/>
      <c r="AL252" s="590"/>
      <c r="AM252" s="590"/>
      <c r="AN252" s="590"/>
      <c r="AO252" s="590"/>
      <c r="AP252" s="590"/>
      <c r="AQ252" s="590"/>
      <c r="AR252" s="590"/>
      <c r="AS252" s="590"/>
      <c r="AT252" s="590"/>
      <c r="AU252" s="590"/>
      <c r="AV252" s="5"/>
    </row>
    <row r="253" spans="1:49" s="418" customFormat="1" ht="18" customHeight="1">
      <c r="B253" s="684" t="s">
        <v>66</v>
      </c>
      <c r="C253" s="685"/>
      <c r="D253" s="685"/>
      <c r="E253" s="685"/>
      <c r="F253" s="685"/>
      <c r="G253" s="685"/>
      <c r="H253" s="685"/>
      <c r="I253" s="685"/>
      <c r="J253" s="685"/>
      <c r="K253" s="686"/>
      <c r="L253" s="658">
        <v>614101</v>
      </c>
      <c r="M253" s="659"/>
      <c r="N253" s="659"/>
      <c r="O253" s="659"/>
      <c r="P253" s="659"/>
      <c r="Q253" s="659"/>
      <c r="R253" s="659"/>
      <c r="S253" s="29"/>
      <c r="T253" s="658">
        <v>599630</v>
      </c>
      <c r="U253" s="659"/>
      <c r="V253" s="659"/>
      <c r="W253" s="659"/>
      <c r="X253" s="659"/>
      <c r="Y253" s="659"/>
      <c r="Z253" s="659"/>
      <c r="AA253" s="29"/>
      <c r="AB253" s="687">
        <f t="shared" si="3"/>
        <v>14471</v>
      </c>
      <c r="AC253" s="688"/>
      <c r="AD253" s="688"/>
      <c r="AE253" s="688"/>
      <c r="AF253" s="688"/>
      <c r="AG253" s="33"/>
      <c r="AH253" s="689">
        <f t="shared" si="2"/>
        <v>2.413321548288111E-2</v>
      </c>
      <c r="AI253" s="690"/>
      <c r="AJ253" s="690"/>
      <c r="AK253" s="691"/>
      <c r="AL253" s="590"/>
      <c r="AM253" s="590"/>
      <c r="AN253" s="590"/>
      <c r="AO253" s="590"/>
      <c r="AP253" s="590"/>
      <c r="AQ253" s="590"/>
      <c r="AR253" s="590"/>
      <c r="AS253" s="590"/>
      <c r="AT253" s="590"/>
      <c r="AU253" s="590"/>
      <c r="AV253" s="5"/>
    </row>
    <row r="254" spans="1:49" s="418" customFormat="1" ht="18" customHeight="1">
      <c r="B254" s="694" t="s">
        <v>67</v>
      </c>
      <c r="C254" s="695"/>
      <c r="D254" s="695"/>
      <c r="E254" s="695"/>
      <c r="F254" s="695"/>
      <c r="G254" s="695"/>
      <c r="H254" s="695"/>
      <c r="I254" s="695"/>
      <c r="J254" s="695"/>
      <c r="K254" s="696"/>
      <c r="L254" s="697">
        <f>SUM(L255:R259)</f>
        <v>46788918</v>
      </c>
      <c r="M254" s="698"/>
      <c r="N254" s="698"/>
      <c r="O254" s="698"/>
      <c r="P254" s="698"/>
      <c r="Q254" s="698"/>
      <c r="R254" s="698"/>
      <c r="S254" s="29"/>
      <c r="T254" s="697">
        <f>SUM(T255:Z259)</f>
        <v>44383391</v>
      </c>
      <c r="U254" s="698"/>
      <c r="V254" s="698"/>
      <c r="W254" s="698"/>
      <c r="X254" s="698"/>
      <c r="Y254" s="698"/>
      <c r="Z254" s="698"/>
      <c r="AA254" s="29"/>
      <c r="AB254" s="692">
        <f t="shared" si="3"/>
        <v>2405527</v>
      </c>
      <c r="AC254" s="693"/>
      <c r="AD254" s="693"/>
      <c r="AE254" s="693"/>
      <c r="AF254" s="693"/>
      <c r="AG254" s="31"/>
      <c r="AH254" s="689">
        <f t="shared" si="2"/>
        <v>5.419881054153794E-2</v>
      </c>
      <c r="AI254" s="690"/>
      <c r="AJ254" s="690"/>
      <c r="AK254" s="691"/>
      <c r="AL254" s="590"/>
      <c r="AM254" s="590"/>
      <c r="AN254" s="590"/>
      <c r="AO254" s="590"/>
      <c r="AP254" s="590"/>
      <c r="AQ254" s="590"/>
      <c r="AR254" s="590"/>
      <c r="AS254" s="590"/>
      <c r="AT254" s="590"/>
      <c r="AU254" s="590"/>
      <c r="AV254" s="5"/>
    </row>
    <row r="255" spans="1:49" s="418" customFormat="1" ht="18" customHeight="1">
      <c r="B255" s="684" t="s">
        <v>68</v>
      </c>
      <c r="C255" s="685"/>
      <c r="D255" s="685"/>
      <c r="E255" s="685"/>
      <c r="F255" s="685"/>
      <c r="G255" s="685"/>
      <c r="H255" s="685"/>
      <c r="I255" s="685"/>
      <c r="J255" s="685"/>
      <c r="K255" s="686"/>
      <c r="L255" s="658">
        <v>0</v>
      </c>
      <c r="M255" s="659"/>
      <c r="N255" s="659"/>
      <c r="O255" s="659"/>
      <c r="P255" s="659"/>
      <c r="Q255" s="659"/>
      <c r="R255" s="659"/>
      <c r="S255" s="29"/>
      <c r="T255" s="658">
        <v>23</v>
      </c>
      <c r="U255" s="659"/>
      <c r="V255" s="659"/>
      <c r="W255" s="659"/>
      <c r="X255" s="659"/>
      <c r="Y255" s="659"/>
      <c r="Z255" s="659"/>
      <c r="AA255" s="29"/>
      <c r="AB255" s="687">
        <f t="shared" si="3"/>
        <v>-23</v>
      </c>
      <c r="AC255" s="688"/>
      <c r="AD255" s="688"/>
      <c r="AE255" s="688"/>
      <c r="AF255" s="688"/>
      <c r="AG255" s="33"/>
      <c r="AH255" s="689">
        <f t="shared" si="2"/>
        <v>-1</v>
      </c>
      <c r="AI255" s="690"/>
      <c r="AJ255" s="690"/>
      <c r="AK255" s="691"/>
      <c r="AL255" s="590"/>
      <c r="AM255" s="590"/>
      <c r="AN255" s="590"/>
      <c r="AO255" s="590"/>
      <c r="AP255" s="590"/>
      <c r="AQ255" s="590"/>
      <c r="AR255" s="590"/>
      <c r="AS255" s="590"/>
      <c r="AT255" s="590"/>
      <c r="AU255" s="590"/>
      <c r="AV255" s="5"/>
    </row>
    <row r="256" spans="1:49" s="418" customFormat="1" ht="18" customHeight="1">
      <c r="B256" s="684" t="s">
        <v>69</v>
      </c>
      <c r="C256" s="685"/>
      <c r="D256" s="685"/>
      <c r="E256" s="685"/>
      <c r="F256" s="685"/>
      <c r="G256" s="685"/>
      <c r="H256" s="685"/>
      <c r="I256" s="685"/>
      <c r="J256" s="685"/>
      <c r="K256" s="686"/>
      <c r="L256" s="658">
        <v>19489886</v>
      </c>
      <c r="M256" s="659"/>
      <c r="N256" s="659"/>
      <c r="O256" s="659"/>
      <c r="P256" s="659"/>
      <c r="Q256" s="659"/>
      <c r="R256" s="659"/>
      <c r="S256" s="29"/>
      <c r="T256" s="658">
        <v>17317694</v>
      </c>
      <c r="U256" s="659"/>
      <c r="V256" s="659"/>
      <c r="W256" s="659"/>
      <c r="X256" s="659"/>
      <c r="Y256" s="659"/>
      <c r="Z256" s="659"/>
      <c r="AA256" s="29"/>
      <c r="AB256" s="692">
        <f t="shared" si="3"/>
        <v>2172192</v>
      </c>
      <c r="AC256" s="693"/>
      <c r="AD256" s="693"/>
      <c r="AE256" s="693"/>
      <c r="AF256" s="693"/>
      <c r="AG256" s="31"/>
      <c r="AH256" s="689">
        <f t="shared" si="2"/>
        <v>0.12543194261314469</v>
      </c>
      <c r="AI256" s="690"/>
      <c r="AJ256" s="690"/>
      <c r="AK256" s="691"/>
      <c r="AL256" s="590"/>
      <c r="AM256" s="590"/>
      <c r="AN256" s="590"/>
      <c r="AO256" s="590"/>
      <c r="AP256" s="590"/>
      <c r="AQ256" s="590"/>
      <c r="AR256" s="590"/>
      <c r="AS256" s="590"/>
      <c r="AT256" s="590"/>
      <c r="AU256" s="590"/>
      <c r="AV256" s="5"/>
    </row>
    <row r="257" spans="1:48" s="418" customFormat="1" ht="18" customHeight="1">
      <c r="B257" s="684" t="s">
        <v>302</v>
      </c>
      <c r="C257" s="685"/>
      <c r="D257" s="685"/>
      <c r="E257" s="685"/>
      <c r="F257" s="685"/>
      <c r="G257" s="685"/>
      <c r="H257" s="685"/>
      <c r="I257" s="685"/>
      <c r="J257" s="685"/>
      <c r="K257" s="686"/>
      <c r="L257" s="658">
        <v>0</v>
      </c>
      <c r="M257" s="659"/>
      <c r="N257" s="659"/>
      <c r="O257" s="659"/>
      <c r="P257" s="659"/>
      <c r="Q257" s="659"/>
      <c r="R257" s="659"/>
      <c r="S257" s="29"/>
      <c r="T257" s="658">
        <v>0</v>
      </c>
      <c r="U257" s="659"/>
      <c r="V257" s="659"/>
      <c r="W257" s="659"/>
      <c r="X257" s="659"/>
      <c r="Y257" s="659"/>
      <c r="Z257" s="659"/>
      <c r="AA257" s="29"/>
      <c r="AB257" s="692">
        <f t="shared" si="3"/>
        <v>0</v>
      </c>
      <c r="AC257" s="693"/>
      <c r="AD257" s="693"/>
      <c r="AE257" s="693"/>
      <c r="AF257" s="693"/>
      <c r="AG257" s="31"/>
      <c r="AH257" s="689" t="str">
        <f>IF(AB257=0,"---",IF(T257&lt;&gt;0,AB257/T257,"皆増"))</f>
        <v>---</v>
      </c>
      <c r="AI257" s="690"/>
      <c r="AJ257" s="690"/>
      <c r="AK257" s="691"/>
      <c r="AL257" s="426"/>
      <c r="AM257" s="427"/>
      <c r="AN257" s="427"/>
      <c r="AO257" s="427"/>
      <c r="AP257" s="427"/>
      <c r="AQ257" s="427"/>
      <c r="AR257" s="427"/>
      <c r="AS257" s="427"/>
      <c r="AT257" s="427"/>
      <c r="AU257" s="428"/>
      <c r="AV257" s="5"/>
    </row>
    <row r="258" spans="1:48" s="418" customFormat="1" ht="18" customHeight="1">
      <c r="B258" s="684" t="s">
        <v>70</v>
      </c>
      <c r="C258" s="685"/>
      <c r="D258" s="685"/>
      <c r="E258" s="685"/>
      <c r="F258" s="685"/>
      <c r="G258" s="685"/>
      <c r="H258" s="685"/>
      <c r="I258" s="685"/>
      <c r="J258" s="685"/>
      <c r="K258" s="686"/>
      <c r="L258" s="658">
        <v>245990</v>
      </c>
      <c r="M258" s="659"/>
      <c r="N258" s="659"/>
      <c r="O258" s="659"/>
      <c r="P258" s="659"/>
      <c r="Q258" s="659"/>
      <c r="R258" s="659"/>
      <c r="S258" s="29"/>
      <c r="T258" s="658">
        <v>602510</v>
      </c>
      <c r="U258" s="659"/>
      <c r="V258" s="659"/>
      <c r="W258" s="659"/>
      <c r="X258" s="659"/>
      <c r="Y258" s="659"/>
      <c r="Z258" s="659"/>
      <c r="AA258" s="29"/>
      <c r="AB258" s="692">
        <f>L258-T258</f>
        <v>-356520</v>
      </c>
      <c r="AC258" s="693"/>
      <c r="AD258" s="693"/>
      <c r="AE258" s="693"/>
      <c r="AF258" s="693"/>
      <c r="AG258" s="31"/>
      <c r="AH258" s="689">
        <f>IF(AB258=0,"---",IF(T258&lt;&gt;0,AB258/T258,"皆増"))</f>
        <v>-0.5917246186785281</v>
      </c>
      <c r="AI258" s="690"/>
      <c r="AJ258" s="690"/>
      <c r="AK258" s="691"/>
      <c r="AL258" s="647"/>
      <c r="AM258" s="648"/>
      <c r="AN258" s="648"/>
      <c r="AO258" s="648"/>
      <c r="AP258" s="648"/>
      <c r="AQ258" s="648"/>
      <c r="AR258" s="648"/>
      <c r="AS258" s="648"/>
      <c r="AT258" s="648"/>
      <c r="AU258" s="649"/>
      <c r="AV258" s="5"/>
    </row>
    <row r="259" spans="1:48" s="418" customFormat="1" ht="18" customHeight="1">
      <c r="B259" s="684" t="s">
        <v>71</v>
      </c>
      <c r="C259" s="685"/>
      <c r="D259" s="685"/>
      <c r="E259" s="685"/>
      <c r="F259" s="685"/>
      <c r="G259" s="685"/>
      <c r="H259" s="685"/>
      <c r="I259" s="685"/>
      <c r="J259" s="685"/>
      <c r="K259" s="686"/>
      <c r="L259" s="658">
        <v>27053042</v>
      </c>
      <c r="M259" s="659"/>
      <c r="N259" s="659"/>
      <c r="O259" s="659"/>
      <c r="P259" s="659"/>
      <c r="Q259" s="659"/>
      <c r="R259" s="659"/>
      <c r="S259" s="29"/>
      <c r="T259" s="658">
        <v>26463164</v>
      </c>
      <c r="U259" s="659"/>
      <c r="V259" s="659"/>
      <c r="W259" s="659"/>
      <c r="X259" s="659"/>
      <c r="Y259" s="659"/>
      <c r="Z259" s="659"/>
      <c r="AA259" s="29"/>
      <c r="AB259" s="692">
        <f>L259-T259</f>
        <v>589878</v>
      </c>
      <c r="AC259" s="693"/>
      <c r="AD259" s="693"/>
      <c r="AE259" s="693"/>
      <c r="AF259" s="693"/>
      <c r="AG259" s="31"/>
      <c r="AH259" s="689">
        <f>IF(AB259=0,"---",IF(T259&lt;&gt;0,AB259/T259,"皆増"))</f>
        <v>2.2290531850235294E-2</v>
      </c>
      <c r="AI259" s="690"/>
      <c r="AJ259" s="690"/>
      <c r="AK259" s="691"/>
      <c r="AL259" s="590"/>
      <c r="AM259" s="590"/>
      <c r="AN259" s="590"/>
      <c r="AO259" s="590"/>
      <c r="AP259" s="590"/>
      <c r="AQ259" s="590"/>
      <c r="AR259" s="590"/>
      <c r="AS259" s="590"/>
      <c r="AT259" s="590"/>
      <c r="AU259" s="590"/>
      <c r="AV259" s="5"/>
    </row>
    <row r="260" spans="1:48" s="123" customFormat="1" ht="18" hidden="1" customHeight="1">
      <c r="B260" s="699" t="s">
        <v>72</v>
      </c>
      <c r="C260" s="700"/>
      <c r="D260" s="700"/>
      <c r="E260" s="700"/>
      <c r="F260" s="700"/>
      <c r="G260" s="700"/>
      <c r="H260" s="700"/>
      <c r="I260" s="700"/>
      <c r="J260" s="700"/>
      <c r="K260" s="701"/>
      <c r="L260" s="658">
        <f>SUM(L261)</f>
        <v>0</v>
      </c>
      <c r="M260" s="659"/>
      <c r="N260" s="659"/>
      <c r="O260" s="659"/>
      <c r="P260" s="659"/>
      <c r="Q260" s="659"/>
      <c r="R260" s="659"/>
      <c r="S260" s="44"/>
      <c r="T260" s="676">
        <f>SUM(T261)</f>
        <v>0</v>
      </c>
      <c r="U260" s="677"/>
      <c r="V260" s="677"/>
      <c r="W260" s="677"/>
      <c r="X260" s="677"/>
      <c r="Y260" s="677"/>
      <c r="Z260" s="677"/>
      <c r="AA260" s="44"/>
      <c r="AB260" s="702">
        <f>L260-T260</f>
        <v>0</v>
      </c>
      <c r="AC260" s="703"/>
      <c r="AD260" s="703"/>
      <c r="AE260" s="703"/>
      <c r="AF260" s="703"/>
      <c r="AG260" s="45"/>
      <c r="AH260" s="704" t="str">
        <f>IF(AB260=0,"---",IF(T260&lt;&gt;0,AB260/T260,"皆増"))</f>
        <v>---</v>
      </c>
      <c r="AI260" s="705"/>
      <c r="AJ260" s="705"/>
      <c r="AK260" s="46"/>
      <c r="AL260" s="590"/>
      <c r="AM260" s="590"/>
      <c r="AN260" s="590"/>
      <c r="AO260" s="590"/>
      <c r="AP260" s="590"/>
      <c r="AQ260" s="590"/>
      <c r="AR260" s="590"/>
      <c r="AS260" s="590"/>
      <c r="AT260" s="590"/>
      <c r="AU260" s="590"/>
      <c r="AV260" s="47"/>
    </row>
    <row r="261" spans="1:48" s="123" customFormat="1" ht="18" hidden="1" customHeight="1">
      <c r="B261" s="706" t="s">
        <v>73</v>
      </c>
      <c r="C261" s="707"/>
      <c r="D261" s="707"/>
      <c r="E261" s="707"/>
      <c r="F261" s="707"/>
      <c r="G261" s="707"/>
      <c r="H261" s="707"/>
      <c r="I261" s="707"/>
      <c r="J261" s="707"/>
      <c r="K261" s="708"/>
      <c r="L261" s="658">
        <v>0</v>
      </c>
      <c r="M261" s="659"/>
      <c r="N261" s="659"/>
      <c r="O261" s="659"/>
      <c r="P261" s="659"/>
      <c r="Q261" s="659"/>
      <c r="R261" s="659"/>
      <c r="S261" s="44"/>
      <c r="T261" s="676">
        <v>0</v>
      </c>
      <c r="U261" s="677"/>
      <c r="V261" s="677"/>
      <c r="W261" s="677"/>
      <c r="X261" s="677"/>
      <c r="Y261" s="677"/>
      <c r="Z261" s="677"/>
      <c r="AA261" s="44"/>
      <c r="AB261" s="709">
        <f t="shared" si="3"/>
        <v>0</v>
      </c>
      <c r="AC261" s="710"/>
      <c r="AD261" s="710"/>
      <c r="AE261" s="710"/>
      <c r="AF261" s="710"/>
      <c r="AG261" s="48"/>
      <c r="AH261" s="711" t="str">
        <f t="shared" si="2"/>
        <v>---</v>
      </c>
      <c r="AI261" s="712"/>
      <c r="AJ261" s="712"/>
      <c r="AK261" s="49"/>
      <c r="AL261" s="590"/>
      <c r="AM261" s="590"/>
      <c r="AN261" s="590"/>
      <c r="AO261" s="590"/>
      <c r="AP261" s="590"/>
      <c r="AQ261" s="590"/>
      <c r="AR261" s="590"/>
      <c r="AS261" s="590"/>
      <c r="AT261" s="590"/>
      <c r="AU261" s="590"/>
      <c r="AV261" s="47"/>
    </row>
    <row r="262" spans="1:48" s="418" customFormat="1" ht="18" customHeight="1">
      <c r="B262" s="647" t="s">
        <v>13</v>
      </c>
      <c r="C262" s="648"/>
      <c r="D262" s="648"/>
      <c r="E262" s="648"/>
      <c r="F262" s="648"/>
      <c r="G262" s="648"/>
      <c r="H262" s="648"/>
      <c r="I262" s="648"/>
      <c r="J262" s="648"/>
      <c r="K262" s="649"/>
      <c r="L262" s="658">
        <f>L251+L254+L260</f>
        <v>153950029</v>
      </c>
      <c r="M262" s="659"/>
      <c r="N262" s="659"/>
      <c r="O262" s="659"/>
      <c r="P262" s="659"/>
      <c r="Q262" s="659"/>
      <c r="R262" s="659"/>
      <c r="S262" s="29"/>
      <c r="T262" s="658">
        <f>T251+T254+T260</f>
        <v>152874832</v>
      </c>
      <c r="U262" s="659"/>
      <c r="V262" s="659"/>
      <c r="W262" s="659"/>
      <c r="X262" s="659"/>
      <c r="Y262" s="659"/>
      <c r="Z262" s="659"/>
      <c r="AA262" s="29"/>
      <c r="AB262" s="692">
        <f>L262-T262</f>
        <v>1075197</v>
      </c>
      <c r="AC262" s="693"/>
      <c r="AD262" s="693"/>
      <c r="AE262" s="693"/>
      <c r="AF262" s="693"/>
      <c r="AG262" s="31"/>
      <c r="AH262" s="689">
        <f t="shared" si="2"/>
        <v>7.033185161570611E-3</v>
      </c>
      <c r="AI262" s="690"/>
      <c r="AJ262" s="690"/>
      <c r="AK262" s="691"/>
      <c r="AL262" s="590"/>
      <c r="AM262" s="590"/>
      <c r="AN262" s="590"/>
      <c r="AO262" s="590"/>
      <c r="AP262" s="590"/>
      <c r="AQ262" s="590"/>
      <c r="AR262" s="590"/>
      <c r="AS262" s="590"/>
      <c r="AT262" s="590"/>
      <c r="AU262" s="590"/>
      <c r="AV262" s="5"/>
    </row>
    <row r="263" spans="1:48" s="418" customFormat="1" ht="18" customHeight="1">
      <c r="A263" s="431"/>
      <c r="B263" s="431"/>
      <c r="C263" s="431"/>
      <c r="D263" s="431"/>
      <c r="E263" s="431"/>
      <c r="F263" s="431"/>
      <c r="G263" s="431"/>
      <c r="H263" s="431"/>
      <c r="I263" s="431"/>
      <c r="J263" s="431"/>
      <c r="K263" s="431"/>
      <c r="L263" s="431"/>
      <c r="M263" s="431"/>
      <c r="N263" s="50"/>
      <c r="O263" s="50"/>
      <c r="P263" s="50"/>
      <c r="Q263" s="50"/>
      <c r="R263" s="50"/>
      <c r="S263" s="50"/>
      <c r="T263" s="50"/>
      <c r="U263" s="430"/>
      <c r="V263" s="50"/>
      <c r="W263" s="50"/>
      <c r="X263" s="50"/>
      <c r="Y263" s="50"/>
      <c r="Z263" s="50"/>
      <c r="AA263" s="50"/>
      <c r="AB263" s="50"/>
      <c r="AC263" s="37"/>
      <c r="AD263" s="433"/>
      <c r="AE263" s="433"/>
      <c r="AF263" s="433"/>
      <c r="AG263" s="433"/>
      <c r="AH263" s="433"/>
      <c r="AI263" s="51"/>
      <c r="AJ263" s="52"/>
      <c r="AK263" s="52"/>
      <c r="AL263" s="52"/>
      <c r="AM263" s="5"/>
      <c r="AN263" s="5"/>
      <c r="AO263" s="5"/>
      <c r="AP263" s="5"/>
      <c r="AQ263" s="5"/>
      <c r="AR263" s="5"/>
      <c r="AS263" s="5"/>
      <c r="AT263" s="5"/>
      <c r="AU263" s="5"/>
      <c r="AV263" s="5"/>
    </row>
    <row r="264" spans="1:48" s="418" customFormat="1" ht="18" customHeight="1">
      <c r="B264" s="5" t="s">
        <v>74</v>
      </c>
      <c r="C264" s="5"/>
      <c r="D264" s="5"/>
      <c r="M264" s="10"/>
      <c r="AM264" s="425"/>
      <c r="AN264" s="425"/>
      <c r="AO264" s="478" t="s">
        <v>101</v>
      </c>
      <c r="AP264" s="478"/>
      <c r="AQ264" s="478"/>
      <c r="AR264" s="478"/>
      <c r="AS264" s="478"/>
      <c r="AT264" s="478"/>
      <c r="AU264" s="478"/>
      <c r="AV264" s="423"/>
    </row>
    <row r="265" spans="1:48" s="418" customFormat="1" ht="18" customHeight="1">
      <c r="B265" s="584" t="s">
        <v>64</v>
      </c>
      <c r="C265" s="585"/>
      <c r="D265" s="585"/>
      <c r="E265" s="585"/>
      <c r="F265" s="585"/>
      <c r="G265" s="585"/>
      <c r="H265" s="585"/>
      <c r="I265" s="585"/>
      <c r="J265" s="585"/>
      <c r="K265" s="586"/>
      <c r="L265" s="590" t="s">
        <v>720</v>
      </c>
      <c r="M265" s="590"/>
      <c r="N265" s="590"/>
      <c r="O265" s="590"/>
      <c r="P265" s="590"/>
      <c r="Q265" s="590"/>
      <c r="R265" s="590"/>
      <c r="S265" s="590"/>
      <c r="T265" s="590" t="s">
        <v>641</v>
      </c>
      <c r="U265" s="590"/>
      <c r="V265" s="590"/>
      <c r="W265" s="590"/>
      <c r="X265" s="590"/>
      <c r="Y265" s="590"/>
      <c r="Z265" s="590"/>
      <c r="AA265" s="590"/>
      <c r="AB265" s="647" t="s">
        <v>39</v>
      </c>
      <c r="AC265" s="648"/>
      <c r="AD265" s="648"/>
      <c r="AE265" s="648"/>
      <c r="AF265" s="648"/>
      <c r="AG265" s="648"/>
      <c r="AH265" s="648"/>
      <c r="AI265" s="648"/>
      <c r="AJ265" s="648"/>
      <c r="AK265" s="649"/>
      <c r="AL265" s="590" t="s">
        <v>40</v>
      </c>
      <c r="AM265" s="590"/>
      <c r="AN265" s="590"/>
      <c r="AO265" s="590"/>
      <c r="AP265" s="590"/>
      <c r="AQ265" s="590"/>
      <c r="AR265" s="590"/>
      <c r="AS265" s="590"/>
      <c r="AT265" s="590"/>
      <c r="AU265" s="590"/>
      <c r="AV265" s="5"/>
    </row>
    <row r="266" spans="1:48" s="418" customFormat="1" ht="18" customHeight="1">
      <c r="B266" s="587"/>
      <c r="C266" s="588"/>
      <c r="D266" s="588"/>
      <c r="E266" s="588"/>
      <c r="F266" s="588"/>
      <c r="G266" s="588"/>
      <c r="H266" s="588"/>
      <c r="I266" s="588"/>
      <c r="J266" s="588"/>
      <c r="K266" s="589"/>
      <c r="L266" s="590"/>
      <c r="M266" s="590"/>
      <c r="N266" s="590"/>
      <c r="O266" s="590"/>
      <c r="P266" s="590"/>
      <c r="Q266" s="590"/>
      <c r="R266" s="590"/>
      <c r="S266" s="590"/>
      <c r="T266" s="590"/>
      <c r="U266" s="590"/>
      <c r="V266" s="590"/>
      <c r="W266" s="590"/>
      <c r="X266" s="590"/>
      <c r="Y266" s="590"/>
      <c r="Z266" s="590"/>
      <c r="AA266" s="590"/>
      <c r="AB266" s="647" t="s">
        <v>41</v>
      </c>
      <c r="AC266" s="648"/>
      <c r="AD266" s="648"/>
      <c r="AE266" s="648"/>
      <c r="AF266" s="648"/>
      <c r="AG266" s="649"/>
      <c r="AH266" s="647" t="s">
        <v>42</v>
      </c>
      <c r="AI266" s="648"/>
      <c r="AJ266" s="648"/>
      <c r="AK266" s="649"/>
      <c r="AL266" s="590"/>
      <c r="AM266" s="590"/>
      <c r="AN266" s="590"/>
      <c r="AO266" s="590"/>
      <c r="AP266" s="590"/>
      <c r="AQ266" s="590"/>
      <c r="AR266" s="590"/>
      <c r="AS266" s="590"/>
      <c r="AT266" s="590"/>
      <c r="AU266" s="590"/>
    </row>
    <row r="267" spans="1:48" s="418" customFormat="1" ht="18" customHeight="1">
      <c r="B267" s="581" t="s">
        <v>75</v>
      </c>
      <c r="C267" s="582"/>
      <c r="D267" s="582"/>
      <c r="E267" s="582"/>
      <c r="F267" s="582"/>
      <c r="G267" s="582"/>
      <c r="H267" s="582"/>
      <c r="I267" s="582"/>
      <c r="J267" s="582"/>
      <c r="K267" s="583"/>
      <c r="L267" s="719">
        <f>SUM(L268:R272)</f>
        <v>134951736</v>
      </c>
      <c r="M267" s="720"/>
      <c r="N267" s="720"/>
      <c r="O267" s="720"/>
      <c r="P267" s="720"/>
      <c r="Q267" s="720"/>
      <c r="R267" s="720"/>
      <c r="S267" s="450"/>
      <c r="T267" s="719">
        <f>SUM(T268:Z272)</f>
        <v>137838692</v>
      </c>
      <c r="U267" s="720"/>
      <c r="V267" s="720"/>
      <c r="W267" s="720"/>
      <c r="X267" s="720"/>
      <c r="Y267" s="720"/>
      <c r="Z267" s="720"/>
      <c r="AA267" s="450"/>
      <c r="AB267" s="715">
        <f t="shared" ref="AB267:AB275" si="4">L267-T267</f>
        <v>-2886956</v>
      </c>
      <c r="AC267" s="716"/>
      <c r="AD267" s="716"/>
      <c r="AE267" s="716"/>
      <c r="AF267" s="716"/>
      <c r="AG267" s="420"/>
      <c r="AH267" s="689">
        <f>IF(AB267=0,"---",IF(T267&lt;&gt;0,AB267/T267,"皆増"))</f>
        <v>-2.0944452955197805E-2</v>
      </c>
      <c r="AI267" s="690"/>
      <c r="AJ267" s="690"/>
      <c r="AK267" s="691"/>
      <c r="AL267" s="590"/>
      <c r="AM267" s="590"/>
      <c r="AN267" s="590"/>
      <c r="AO267" s="590"/>
      <c r="AP267" s="590"/>
      <c r="AQ267" s="590"/>
      <c r="AR267" s="590"/>
      <c r="AS267" s="590"/>
      <c r="AT267" s="590"/>
      <c r="AU267" s="590"/>
    </row>
    <row r="268" spans="1:48" s="418" customFormat="1" ht="18" customHeight="1">
      <c r="B268" s="684" t="s">
        <v>76</v>
      </c>
      <c r="C268" s="685"/>
      <c r="D268" s="685"/>
      <c r="E268" s="685"/>
      <c r="F268" s="685"/>
      <c r="G268" s="685"/>
      <c r="H268" s="685"/>
      <c r="I268" s="685"/>
      <c r="J268" s="685"/>
      <c r="K268" s="686"/>
      <c r="L268" s="713">
        <v>24477785</v>
      </c>
      <c r="M268" s="714"/>
      <c r="N268" s="714"/>
      <c r="O268" s="714"/>
      <c r="P268" s="714"/>
      <c r="Q268" s="714"/>
      <c r="R268" s="714"/>
      <c r="S268" s="53"/>
      <c r="T268" s="713">
        <v>25551673</v>
      </c>
      <c r="U268" s="714"/>
      <c r="V268" s="714"/>
      <c r="W268" s="714"/>
      <c r="X268" s="714"/>
      <c r="Y268" s="714"/>
      <c r="Z268" s="714"/>
      <c r="AA268" s="53"/>
      <c r="AB268" s="717">
        <f t="shared" si="4"/>
        <v>-1073888</v>
      </c>
      <c r="AC268" s="718"/>
      <c r="AD268" s="718"/>
      <c r="AE268" s="718"/>
      <c r="AF268" s="718"/>
      <c r="AH268" s="689">
        <f t="shared" ref="AH268:AH277" si="5">IF(AB268=0,"---",IF(T268&lt;&gt;0,AB268/T268,"皆増"))</f>
        <v>-4.2028089511007755E-2</v>
      </c>
      <c r="AI268" s="690"/>
      <c r="AJ268" s="690"/>
      <c r="AK268" s="691"/>
      <c r="AL268" s="590"/>
      <c r="AM268" s="590"/>
      <c r="AN268" s="590"/>
      <c r="AO268" s="590"/>
      <c r="AP268" s="590"/>
      <c r="AQ268" s="590"/>
      <c r="AR268" s="590"/>
      <c r="AS268" s="590"/>
      <c r="AT268" s="590"/>
      <c r="AU268" s="590"/>
    </row>
    <row r="269" spans="1:48" s="418" customFormat="1" ht="18" customHeight="1">
      <c r="B269" s="684" t="s">
        <v>77</v>
      </c>
      <c r="C269" s="685"/>
      <c r="D269" s="685"/>
      <c r="E269" s="685"/>
      <c r="F269" s="685"/>
      <c r="G269" s="685"/>
      <c r="H269" s="685"/>
      <c r="I269" s="685"/>
      <c r="J269" s="685"/>
      <c r="K269" s="686"/>
      <c r="L269" s="713">
        <v>6939669</v>
      </c>
      <c r="M269" s="714"/>
      <c r="N269" s="714"/>
      <c r="O269" s="714"/>
      <c r="P269" s="714"/>
      <c r="Q269" s="714"/>
      <c r="R269" s="714"/>
      <c r="S269" s="53"/>
      <c r="T269" s="713">
        <v>10152141</v>
      </c>
      <c r="U269" s="714"/>
      <c r="V269" s="714"/>
      <c r="W269" s="714"/>
      <c r="X269" s="714"/>
      <c r="Y269" s="714"/>
      <c r="Z269" s="714"/>
      <c r="AA269" s="53"/>
      <c r="AB269" s="715">
        <f t="shared" si="4"/>
        <v>-3212472</v>
      </c>
      <c r="AC269" s="716"/>
      <c r="AD269" s="716"/>
      <c r="AE269" s="716"/>
      <c r="AF269" s="716"/>
      <c r="AG269" s="420"/>
      <c r="AH269" s="689">
        <f t="shared" si="5"/>
        <v>-0.31643295734367755</v>
      </c>
      <c r="AI269" s="690"/>
      <c r="AJ269" s="690"/>
      <c r="AK269" s="691"/>
      <c r="AL269" s="590"/>
      <c r="AM269" s="590"/>
      <c r="AN269" s="590"/>
      <c r="AO269" s="590"/>
      <c r="AP269" s="590"/>
      <c r="AQ269" s="590"/>
      <c r="AR269" s="590"/>
      <c r="AS269" s="590"/>
      <c r="AT269" s="590"/>
      <c r="AU269" s="590"/>
    </row>
    <row r="270" spans="1:48" s="418" customFormat="1" ht="18" customHeight="1">
      <c r="B270" s="684" t="s">
        <v>78</v>
      </c>
      <c r="C270" s="685"/>
      <c r="D270" s="685"/>
      <c r="E270" s="685"/>
      <c r="F270" s="685"/>
      <c r="G270" s="685"/>
      <c r="H270" s="685"/>
      <c r="I270" s="685"/>
      <c r="J270" s="685"/>
      <c r="K270" s="686"/>
      <c r="L270" s="713">
        <v>25557837</v>
      </c>
      <c r="M270" s="714"/>
      <c r="N270" s="714"/>
      <c r="O270" s="714"/>
      <c r="P270" s="714"/>
      <c r="Q270" s="714"/>
      <c r="R270" s="714"/>
      <c r="S270" s="53"/>
      <c r="T270" s="713">
        <v>23138944</v>
      </c>
      <c r="U270" s="714"/>
      <c r="V270" s="714"/>
      <c r="W270" s="714"/>
      <c r="X270" s="714"/>
      <c r="Y270" s="714"/>
      <c r="Z270" s="714"/>
      <c r="AA270" s="53"/>
      <c r="AB270" s="717">
        <f t="shared" si="4"/>
        <v>2418893</v>
      </c>
      <c r="AC270" s="718"/>
      <c r="AD270" s="718"/>
      <c r="AE270" s="718"/>
      <c r="AF270" s="718"/>
      <c r="AH270" s="689">
        <f t="shared" si="5"/>
        <v>0.10453774381406515</v>
      </c>
      <c r="AI270" s="690"/>
      <c r="AJ270" s="690"/>
      <c r="AK270" s="691"/>
      <c r="AL270" s="590"/>
      <c r="AM270" s="590"/>
      <c r="AN270" s="590"/>
      <c r="AO270" s="590"/>
      <c r="AP270" s="590"/>
      <c r="AQ270" s="590"/>
      <c r="AR270" s="590"/>
      <c r="AS270" s="590"/>
      <c r="AT270" s="590"/>
      <c r="AU270" s="590"/>
    </row>
    <row r="271" spans="1:48" s="418" customFormat="1" ht="18" customHeight="1">
      <c r="B271" s="684" t="s">
        <v>79</v>
      </c>
      <c r="C271" s="685"/>
      <c r="D271" s="685"/>
      <c r="E271" s="685"/>
      <c r="F271" s="685"/>
      <c r="G271" s="685"/>
      <c r="H271" s="685"/>
      <c r="I271" s="685"/>
      <c r="J271" s="685"/>
      <c r="K271" s="686"/>
      <c r="L271" s="713">
        <v>77976445</v>
      </c>
      <c r="M271" s="714"/>
      <c r="N271" s="714"/>
      <c r="O271" s="714"/>
      <c r="P271" s="714"/>
      <c r="Q271" s="714"/>
      <c r="R271" s="714"/>
      <c r="S271" s="53"/>
      <c r="T271" s="713">
        <v>78995934</v>
      </c>
      <c r="U271" s="714"/>
      <c r="V271" s="714"/>
      <c r="W271" s="714"/>
      <c r="X271" s="714"/>
      <c r="Y271" s="714"/>
      <c r="Z271" s="714"/>
      <c r="AA271" s="53"/>
      <c r="AB271" s="715">
        <f t="shared" si="4"/>
        <v>-1019489</v>
      </c>
      <c r="AC271" s="716"/>
      <c r="AD271" s="716"/>
      <c r="AE271" s="716"/>
      <c r="AF271" s="716"/>
      <c r="AG271" s="420"/>
      <c r="AH271" s="689">
        <f t="shared" si="5"/>
        <v>-1.290558828002464E-2</v>
      </c>
      <c r="AI271" s="690"/>
      <c r="AJ271" s="690"/>
      <c r="AK271" s="691"/>
      <c r="AL271" s="590"/>
      <c r="AM271" s="590"/>
      <c r="AN271" s="590"/>
      <c r="AO271" s="590"/>
      <c r="AP271" s="590"/>
      <c r="AQ271" s="590"/>
      <c r="AR271" s="590"/>
      <c r="AS271" s="590"/>
      <c r="AT271" s="590"/>
      <c r="AU271" s="590"/>
    </row>
    <row r="272" spans="1:48" s="123" customFormat="1" ht="18" hidden="1" customHeight="1">
      <c r="B272" s="706" t="s">
        <v>80</v>
      </c>
      <c r="C272" s="707"/>
      <c r="D272" s="707"/>
      <c r="E272" s="707"/>
      <c r="F272" s="707"/>
      <c r="G272" s="707"/>
      <c r="H272" s="707"/>
      <c r="I272" s="707"/>
      <c r="J272" s="707"/>
      <c r="K272" s="708"/>
      <c r="L272" s="713">
        <v>0</v>
      </c>
      <c r="M272" s="714"/>
      <c r="N272" s="714"/>
      <c r="O272" s="714"/>
      <c r="P272" s="714"/>
      <c r="Q272" s="714"/>
      <c r="R272" s="714"/>
      <c r="S272" s="53"/>
      <c r="T272" s="713">
        <v>0</v>
      </c>
      <c r="U272" s="714"/>
      <c r="V272" s="714"/>
      <c r="W272" s="714"/>
      <c r="X272" s="714"/>
      <c r="Y272" s="714"/>
      <c r="Z272" s="714"/>
      <c r="AA272" s="54"/>
      <c r="AB272" s="721">
        <f>L272-T272</f>
        <v>0</v>
      </c>
      <c r="AC272" s="722"/>
      <c r="AD272" s="722"/>
      <c r="AE272" s="722"/>
      <c r="AF272" s="722"/>
      <c r="AG272" s="435"/>
      <c r="AH272" s="704" t="str">
        <f>IF(AB272=0,"---",IF(T272&lt;&gt;0,AB272/T272,"皆増"))</f>
        <v>---</v>
      </c>
      <c r="AI272" s="705"/>
      <c r="AJ272" s="705"/>
      <c r="AK272" s="55"/>
      <c r="AL272" s="590"/>
      <c r="AM272" s="590"/>
      <c r="AN272" s="590"/>
      <c r="AO272" s="590"/>
      <c r="AP272" s="590"/>
      <c r="AQ272" s="590"/>
      <c r="AR272" s="590"/>
      <c r="AS272" s="590"/>
      <c r="AT272" s="590"/>
      <c r="AU272" s="590"/>
    </row>
    <row r="273" spans="1:49" s="418" customFormat="1" ht="18" customHeight="1">
      <c r="B273" s="694" t="s">
        <v>81</v>
      </c>
      <c r="C273" s="695"/>
      <c r="D273" s="695"/>
      <c r="E273" s="695"/>
      <c r="F273" s="695"/>
      <c r="G273" s="695"/>
      <c r="H273" s="695"/>
      <c r="I273" s="695"/>
      <c r="J273" s="695"/>
      <c r="K273" s="696"/>
      <c r="L273" s="719">
        <f>SUM(L274:R275)</f>
        <v>5017833</v>
      </c>
      <c r="M273" s="720"/>
      <c r="N273" s="720"/>
      <c r="O273" s="720"/>
      <c r="P273" s="720"/>
      <c r="Q273" s="720"/>
      <c r="R273" s="720"/>
      <c r="S273" s="477"/>
      <c r="T273" s="719">
        <f>SUM(T274:Z275)</f>
        <v>5325363</v>
      </c>
      <c r="U273" s="720"/>
      <c r="V273" s="720"/>
      <c r="W273" s="720"/>
      <c r="X273" s="720"/>
      <c r="Y273" s="720"/>
      <c r="Z273" s="720"/>
      <c r="AA273" s="450"/>
      <c r="AB273" s="715">
        <f t="shared" si="4"/>
        <v>-307530</v>
      </c>
      <c r="AC273" s="716"/>
      <c r="AD273" s="716"/>
      <c r="AE273" s="716"/>
      <c r="AF273" s="716"/>
      <c r="AG273" s="420"/>
      <c r="AH273" s="689">
        <f t="shared" si="5"/>
        <v>-5.7748176039830526E-2</v>
      </c>
      <c r="AI273" s="690"/>
      <c r="AJ273" s="690"/>
      <c r="AK273" s="691"/>
      <c r="AL273" s="590"/>
      <c r="AM273" s="590"/>
      <c r="AN273" s="590"/>
      <c r="AO273" s="590"/>
      <c r="AP273" s="590"/>
      <c r="AQ273" s="590"/>
      <c r="AR273" s="590"/>
      <c r="AS273" s="590"/>
      <c r="AT273" s="590"/>
      <c r="AU273" s="590"/>
    </row>
    <row r="274" spans="1:49" s="418" customFormat="1" ht="18" customHeight="1">
      <c r="B274" s="684" t="s">
        <v>82</v>
      </c>
      <c r="C274" s="685"/>
      <c r="D274" s="685"/>
      <c r="E274" s="685"/>
      <c r="F274" s="685"/>
      <c r="G274" s="685"/>
      <c r="H274" s="685"/>
      <c r="I274" s="685"/>
      <c r="J274" s="685"/>
      <c r="K274" s="686"/>
      <c r="L274" s="713">
        <v>4948066</v>
      </c>
      <c r="M274" s="714"/>
      <c r="N274" s="714"/>
      <c r="O274" s="714"/>
      <c r="P274" s="714"/>
      <c r="Q274" s="714"/>
      <c r="R274" s="714"/>
      <c r="S274" s="53"/>
      <c r="T274" s="713">
        <v>5239303</v>
      </c>
      <c r="U274" s="714"/>
      <c r="V274" s="714"/>
      <c r="W274" s="714"/>
      <c r="X274" s="714"/>
      <c r="Y274" s="714"/>
      <c r="Z274" s="714"/>
      <c r="AA274" s="53"/>
      <c r="AB274" s="717">
        <f t="shared" si="4"/>
        <v>-291237</v>
      </c>
      <c r="AC274" s="718"/>
      <c r="AD274" s="718"/>
      <c r="AE274" s="718"/>
      <c r="AF274" s="718"/>
      <c r="AH274" s="689">
        <f t="shared" si="5"/>
        <v>-5.5586974068879011E-2</v>
      </c>
      <c r="AI274" s="690"/>
      <c r="AJ274" s="690"/>
      <c r="AK274" s="691"/>
      <c r="AL274" s="590"/>
      <c r="AM274" s="590"/>
      <c r="AN274" s="590"/>
      <c r="AO274" s="590"/>
      <c r="AP274" s="590"/>
      <c r="AQ274" s="590"/>
      <c r="AR274" s="590"/>
      <c r="AS274" s="590"/>
      <c r="AT274" s="590"/>
      <c r="AU274" s="590"/>
    </row>
    <row r="275" spans="1:49" s="418" customFormat="1" ht="18" customHeight="1">
      <c r="B275" s="684" t="s">
        <v>83</v>
      </c>
      <c r="C275" s="685"/>
      <c r="D275" s="685"/>
      <c r="E275" s="685"/>
      <c r="F275" s="685"/>
      <c r="G275" s="685"/>
      <c r="H275" s="685"/>
      <c r="I275" s="685"/>
      <c r="J275" s="685"/>
      <c r="K275" s="686"/>
      <c r="L275" s="713">
        <v>69767</v>
      </c>
      <c r="M275" s="714"/>
      <c r="N275" s="714"/>
      <c r="O275" s="714"/>
      <c r="P275" s="714"/>
      <c r="Q275" s="714"/>
      <c r="R275" s="714"/>
      <c r="S275" s="53"/>
      <c r="T275" s="713">
        <v>86060</v>
      </c>
      <c r="U275" s="714"/>
      <c r="V275" s="714"/>
      <c r="W275" s="714"/>
      <c r="X275" s="714"/>
      <c r="Y275" s="714"/>
      <c r="Z275" s="714"/>
      <c r="AA275" s="53"/>
      <c r="AB275" s="715">
        <f t="shared" si="4"/>
        <v>-16293</v>
      </c>
      <c r="AC275" s="716"/>
      <c r="AD275" s="716"/>
      <c r="AE275" s="716"/>
      <c r="AF275" s="716"/>
      <c r="AG275" s="420"/>
      <c r="AH275" s="689">
        <f t="shared" si="5"/>
        <v>-0.18932140367185685</v>
      </c>
      <c r="AI275" s="690"/>
      <c r="AJ275" s="690"/>
      <c r="AK275" s="691"/>
      <c r="AL275" s="590"/>
      <c r="AM275" s="590"/>
      <c r="AN275" s="590"/>
      <c r="AO275" s="590"/>
      <c r="AP275" s="590"/>
      <c r="AQ275" s="590"/>
      <c r="AR275" s="590"/>
      <c r="AS275" s="590"/>
      <c r="AT275" s="590"/>
      <c r="AU275" s="590"/>
    </row>
    <row r="276" spans="1:49" s="123" customFormat="1" ht="18" hidden="1" customHeight="1">
      <c r="B276" s="723" t="s">
        <v>84</v>
      </c>
      <c r="C276" s="724"/>
      <c r="D276" s="724"/>
      <c r="E276" s="724"/>
      <c r="F276" s="724"/>
      <c r="G276" s="724"/>
      <c r="H276" s="724"/>
      <c r="I276" s="724"/>
      <c r="J276" s="724"/>
      <c r="K276" s="725"/>
      <c r="L276" s="713">
        <v>0</v>
      </c>
      <c r="M276" s="714"/>
      <c r="N276" s="714"/>
      <c r="O276" s="714"/>
      <c r="P276" s="714"/>
      <c r="Q276" s="714"/>
      <c r="R276" s="714"/>
      <c r="S276" s="54"/>
      <c r="T276" s="726">
        <v>0</v>
      </c>
      <c r="U276" s="727"/>
      <c r="V276" s="727"/>
      <c r="W276" s="727"/>
      <c r="X276" s="727"/>
      <c r="Y276" s="727"/>
      <c r="Z276" s="727"/>
      <c r="AA276" s="54"/>
      <c r="AB276" s="721">
        <f>L276-T276</f>
        <v>0</v>
      </c>
      <c r="AC276" s="722"/>
      <c r="AD276" s="722"/>
      <c r="AE276" s="722"/>
      <c r="AF276" s="722"/>
      <c r="AG276" s="435"/>
      <c r="AH276" s="704" t="str">
        <f>IF(AB276=0,"---",IF(T276&lt;&gt;0,AB276/T276,"皆増"))</f>
        <v>---</v>
      </c>
      <c r="AI276" s="705"/>
      <c r="AJ276" s="705"/>
      <c r="AK276" s="55"/>
      <c r="AL276" s="590"/>
      <c r="AM276" s="590"/>
      <c r="AN276" s="590"/>
      <c r="AO276" s="590"/>
      <c r="AP276" s="590"/>
      <c r="AQ276" s="590"/>
      <c r="AR276" s="590"/>
      <c r="AS276" s="590"/>
      <c r="AT276" s="590"/>
      <c r="AU276" s="590"/>
    </row>
    <row r="277" spans="1:49" s="418" customFormat="1" ht="18" customHeight="1">
      <c r="B277" s="647" t="s">
        <v>13</v>
      </c>
      <c r="C277" s="648"/>
      <c r="D277" s="648"/>
      <c r="E277" s="648"/>
      <c r="F277" s="648"/>
      <c r="G277" s="648"/>
      <c r="H277" s="648"/>
      <c r="I277" s="648"/>
      <c r="J277" s="648"/>
      <c r="K277" s="649"/>
      <c r="L277" s="719">
        <f>L267+L273+L276</f>
        <v>139969569</v>
      </c>
      <c r="M277" s="720"/>
      <c r="N277" s="720"/>
      <c r="O277" s="720"/>
      <c r="P277" s="720"/>
      <c r="Q277" s="720"/>
      <c r="R277" s="720"/>
      <c r="S277" s="450"/>
      <c r="T277" s="719">
        <f>T267+T273+T276</f>
        <v>143164055</v>
      </c>
      <c r="U277" s="720"/>
      <c r="V277" s="720"/>
      <c r="W277" s="720"/>
      <c r="X277" s="720"/>
      <c r="Y277" s="720"/>
      <c r="Z277" s="720"/>
      <c r="AA277" s="450"/>
      <c r="AB277" s="715">
        <f>L277-T277</f>
        <v>-3194486</v>
      </c>
      <c r="AC277" s="716"/>
      <c r="AD277" s="716"/>
      <c r="AE277" s="716"/>
      <c r="AF277" s="716"/>
      <c r="AG277" s="420"/>
      <c r="AH277" s="689">
        <f t="shared" si="5"/>
        <v>-2.2313464088454325E-2</v>
      </c>
      <c r="AI277" s="690"/>
      <c r="AJ277" s="690"/>
      <c r="AK277" s="691"/>
      <c r="AL277" s="590"/>
      <c r="AM277" s="590"/>
      <c r="AN277" s="590"/>
      <c r="AO277" s="590"/>
      <c r="AP277" s="590"/>
      <c r="AQ277" s="590"/>
      <c r="AR277" s="590"/>
      <c r="AS277" s="590"/>
      <c r="AT277" s="590"/>
      <c r="AU277" s="590"/>
    </row>
    <row r="278" spans="1:49" s="418" customFormat="1" ht="18" customHeight="1">
      <c r="A278" s="431"/>
      <c r="B278" s="431"/>
      <c r="C278" s="431"/>
      <c r="D278" s="431"/>
      <c r="E278" s="7"/>
      <c r="F278" s="7"/>
      <c r="G278" s="7"/>
      <c r="H278" s="7"/>
      <c r="I278" s="7"/>
      <c r="J278" s="434"/>
      <c r="K278" s="56"/>
      <c r="L278" s="5"/>
      <c r="M278" s="5"/>
    </row>
    <row r="279" spans="1:49" s="418" customFormat="1" ht="18" customHeight="1">
      <c r="A279" s="431"/>
      <c r="B279" s="431"/>
      <c r="C279" s="431"/>
      <c r="D279" s="431"/>
      <c r="E279" s="7"/>
      <c r="F279" s="7"/>
      <c r="G279" s="7"/>
      <c r="H279" s="7"/>
      <c r="I279" s="7"/>
      <c r="J279" s="434"/>
      <c r="K279" s="56"/>
      <c r="L279" s="5"/>
      <c r="M279" s="5"/>
    </row>
    <row r="280" spans="1:49" s="418" customFormat="1" ht="18" customHeight="1">
      <c r="A280" s="431"/>
      <c r="B280" s="431"/>
      <c r="C280" s="431"/>
      <c r="D280" s="431"/>
      <c r="E280" s="7"/>
      <c r="F280" s="7"/>
      <c r="G280" s="7"/>
      <c r="H280" s="7"/>
      <c r="I280" s="7"/>
      <c r="J280" s="434"/>
      <c r="K280" s="56"/>
      <c r="L280" s="5"/>
      <c r="M280" s="5"/>
    </row>
    <row r="281" spans="1:49" s="418" customFormat="1" ht="18" customHeight="1">
      <c r="A281" s="431"/>
      <c r="B281" s="431"/>
      <c r="C281" s="431"/>
      <c r="D281" s="431"/>
      <c r="E281" s="7"/>
      <c r="F281" s="7"/>
      <c r="G281" s="7"/>
      <c r="H281" s="7"/>
      <c r="I281" s="7"/>
      <c r="J281" s="434"/>
      <c r="K281" s="56"/>
      <c r="L281" s="5"/>
      <c r="M281" s="5"/>
    </row>
    <row r="282" spans="1:49" s="418" customFormat="1" ht="18" customHeight="1">
      <c r="A282" s="431"/>
      <c r="B282" s="431"/>
      <c r="C282" s="431"/>
      <c r="D282" s="431"/>
      <c r="E282" s="7"/>
      <c r="F282" s="7"/>
      <c r="G282" s="7"/>
      <c r="H282" s="7"/>
      <c r="I282" s="7"/>
      <c r="J282" s="434"/>
      <c r="K282" s="56"/>
      <c r="L282" s="5"/>
      <c r="M282" s="5"/>
    </row>
    <row r="283" spans="1:49" s="418" customFormat="1" ht="18" customHeight="1">
      <c r="B283" s="5" t="s">
        <v>85</v>
      </c>
      <c r="K283" s="10"/>
      <c r="AM283" s="2"/>
      <c r="AN283" s="2"/>
      <c r="AO283" s="478" t="s">
        <v>101</v>
      </c>
      <c r="AP283" s="478"/>
      <c r="AQ283" s="478"/>
      <c r="AR283" s="478"/>
      <c r="AS283" s="478"/>
      <c r="AT283" s="478"/>
      <c r="AU283" s="478"/>
    </row>
    <row r="284" spans="1:49" s="418" customFormat="1" ht="18" customHeight="1">
      <c r="B284" s="584" t="s">
        <v>64</v>
      </c>
      <c r="C284" s="585"/>
      <c r="D284" s="585"/>
      <c r="E284" s="585"/>
      <c r="F284" s="585"/>
      <c r="G284" s="585"/>
      <c r="H284" s="585"/>
      <c r="I284" s="585"/>
      <c r="J284" s="585"/>
      <c r="K284" s="586"/>
      <c r="L284" s="590" t="s">
        <v>720</v>
      </c>
      <c r="M284" s="590"/>
      <c r="N284" s="590"/>
      <c r="O284" s="590"/>
      <c r="P284" s="590"/>
      <c r="Q284" s="590"/>
      <c r="R284" s="590"/>
      <c r="S284" s="590"/>
      <c r="T284" s="590" t="s">
        <v>641</v>
      </c>
      <c r="U284" s="590"/>
      <c r="V284" s="590"/>
      <c r="W284" s="590"/>
      <c r="X284" s="590"/>
      <c r="Y284" s="590"/>
      <c r="Z284" s="590"/>
      <c r="AA284" s="590"/>
      <c r="AB284" s="647" t="s">
        <v>39</v>
      </c>
      <c r="AC284" s="648"/>
      <c r="AD284" s="648"/>
      <c r="AE284" s="648"/>
      <c r="AF284" s="648"/>
      <c r="AG284" s="648"/>
      <c r="AH284" s="648"/>
      <c r="AI284" s="648"/>
      <c r="AJ284" s="648"/>
      <c r="AK284" s="649"/>
      <c r="AL284" s="590" t="s">
        <v>40</v>
      </c>
      <c r="AM284" s="590"/>
      <c r="AN284" s="590"/>
      <c r="AO284" s="590"/>
      <c r="AP284" s="590"/>
      <c r="AQ284" s="590"/>
      <c r="AR284" s="590"/>
      <c r="AS284" s="590"/>
      <c r="AT284" s="590"/>
      <c r="AU284" s="590"/>
    </row>
    <row r="285" spans="1:49" s="418" customFormat="1" ht="18" customHeight="1">
      <c r="B285" s="587"/>
      <c r="C285" s="588"/>
      <c r="D285" s="588"/>
      <c r="E285" s="588"/>
      <c r="F285" s="588"/>
      <c r="G285" s="588"/>
      <c r="H285" s="588"/>
      <c r="I285" s="588"/>
      <c r="J285" s="588"/>
      <c r="K285" s="589"/>
      <c r="L285" s="590"/>
      <c r="M285" s="590"/>
      <c r="N285" s="590"/>
      <c r="O285" s="590"/>
      <c r="P285" s="590"/>
      <c r="Q285" s="590"/>
      <c r="R285" s="590"/>
      <c r="S285" s="590"/>
      <c r="T285" s="590"/>
      <c r="U285" s="590"/>
      <c r="V285" s="590"/>
      <c r="W285" s="590"/>
      <c r="X285" s="590"/>
      <c r="Y285" s="590"/>
      <c r="Z285" s="590"/>
      <c r="AA285" s="590"/>
      <c r="AB285" s="647" t="s">
        <v>41</v>
      </c>
      <c r="AC285" s="648"/>
      <c r="AD285" s="648"/>
      <c r="AE285" s="648"/>
      <c r="AF285" s="648"/>
      <c r="AG285" s="649"/>
      <c r="AH285" s="647" t="s">
        <v>42</v>
      </c>
      <c r="AI285" s="648"/>
      <c r="AJ285" s="648"/>
      <c r="AK285" s="649"/>
      <c r="AL285" s="590"/>
      <c r="AM285" s="590"/>
      <c r="AN285" s="590"/>
      <c r="AO285" s="590"/>
      <c r="AP285" s="590"/>
      <c r="AQ285" s="590"/>
      <c r="AR285" s="590"/>
      <c r="AS285" s="590"/>
      <c r="AT285" s="590"/>
      <c r="AU285" s="590"/>
    </row>
    <row r="286" spans="1:49" s="418" customFormat="1" ht="18" customHeight="1">
      <c r="B286" s="694" t="s">
        <v>86</v>
      </c>
      <c r="C286" s="695"/>
      <c r="D286" s="695"/>
      <c r="E286" s="695"/>
      <c r="F286" s="695"/>
      <c r="G286" s="695"/>
      <c r="H286" s="695"/>
      <c r="I286" s="695"/>
      <c r="J286" s="695"/>
      <c r="K286" s="696"/>
      <c r="L286" s="726">
        <v>8861320</v>
      </c>
      <c r="M286" s="727"/>
      <c r="N286" s="727"/>
      <c r="O286" s="727"/>
      <c r="P286" s="727"/>
      <c r="Q286" s="727"/>
      <c r="R286" s="727"/>
      <c r="S286" s="53"/>
      <c r="T286" s="726">
        <v>3293100</v>
      </c>
      <c r="U286" s="727"/>
      <c r="V286" s="727"/>
      <c r="W286" s="727"/>
      <c r="X286" s="727"/>
      <c r="Y286" s="727"/>
      <c r="Z286" s="727"/>
      <c r="AA286" s="53"/>
      <c r="AB286" s="715">
        <f>L286-T286</f>
        <v>5568220</v>
      </c>
      <c r="AC286" s="716"/>
      <c r="AD286" s="716"/>
      <c r="AE286" s="716"/>
      <c r="AF286" s="716"/>
      <c r="AG286" s="57"/>
      <c r="AH286" s="689">
        <f>IF(AB286=0,"---",IF(T286&lt;&gt;0,AB286/T286,"皆増"))</f>
        <v>1.6908748595548269</v>
      </c>
      <c r="AI286" s="690"/>
      <c r="AJ286" s="690"/>
      <c r="AK286" s="691"/>
      <c r="AL286" s="590"/>
      <c r="AM286" s="590"/>
      <c r="AN286" s="590"/>
      <c r="AO286" s="590"/>
      <c r="AP286" s="590"/>
      <c r="AQ286" s="590"/>
      <c r="AR286" s="590"/>
      <c r="AS286" s="590"/>
      <c r="AT286" s="590"/>
      <c r="AU286" s="590"/>
      <c r="AW286" s="418" t="s">
        <v>765</v>
      </c>
    </row>
    <row r="287" spans="1:49" s="418" customFormat="1" ht="18" customHeight="1">
      <c r="B287" s="694" t="s">
        <v>136</v>
      </c>
      <c r="C287" s="695"/>
      <c r="D287" s="695"/>
      <c r="E287" s="695"/>
      <c r="F287" s="695"/>
      <c r="G287" s="695"/>
      <c r="H287" s="695"/>
      <c r="I287" s="695"/>
      <c r="J287" s="695"/>
      <c r="K287" s="696"/>
      <c r="L287" s="713">
        <v>8800000</v>
      </c>
      <c r="M287" s="714"/>
      <c r="N287" s="714"/>
      <c r="O287" s="714"/>
      <c r="P287" s="714"/>
      <c r="Q287" s="714"/>
      <c r="R287" s="714"/>
      <c r="S287" s="53"/>
      <c r="T287" s="713">
        <v>25300000</v>
      </c>
      <c r="U287" s="714"/>
      <c r="V287" s="714"/>
      <c r="W287" s="714"/>
      <c r="X287" s="714"/>
      <c r="Y287" s="714"/>
      <c r="Z287" s="714"/>
      <c r="AA287" s="53"/>
      <c r="AB287" s="715">
        <f>L287-T287</f>
        <v>-16500000</v>
      </c>
      <c r="AC287" s="716"/>
      <c r="AD287" s="716"/>
      <c r="AE287" s="716"/>
      <c r="AF287" s="716"/>
      <c r="AG287" s="57"/>
      <c r="AH287" s="728">
        <f>IF(AB287=0,"---",IF(T287&lt;&gt;0,AB287/T287,"皆増"))</f>
        <v>-0.65217391304347827</v>
      </c>
      <c r="AI287" s="729"/>
      <c r="AJ287" s="729"/>
      <c r="AK287" s="730"/>
      <c r="AL287" s="590"/>
      <c r="AM287" s="590"/>
      <c r="AN287" s="590"/>
      <c r="AO287" s="590"/>
      <c r="AP287" s="590"/>
      <c r="AQ287" s="590"/>
      <c r="AR287" s="590"/>
      <c r="AS287" s="590"/>
      <c r="AT287" s="590"/>
      <c r="AU287" s="590"/>
    </row>
    <row r="288" spans="1:49" s="462" customFormat="1" ht="18" customHeight="1">
      <c r="B288" s="694" t="s">
        <v>721</v>
      </c>
      <c r="C288" s="695"/>
      <c r="D288" s="695"/>
      <c r="E288" s="695"/>
      <c r="F288" s="695"/>
      <c r="G288" s="695"/>
      <c r="H288" s="695"/>
      <c r="I288" s="695"/>
      <c r="J288" s="695"/>
      <c r="K288" s="696"/>
      <c r="L288" s="713">
        <v>18600000</v>
      </c>
      <c r="M288" s="714"/>
      <c r="N288" s="714"/>
      <c r="O288" s="714"/>
      <c r="P288" s="714"/>
      <c r="Q288" s="714"/>
      <c r="R288" s="714"/>
      <c r="S288" s="53"/>
      <c r="T288" s="713">
        <v>0</v>
      </c>
      <c r="U288" s="714"/>
      <c r="V288" s="714"/>
      <c r="W288" s="714"/>
      <c r="X288" s="714"/>
      <c r="Y288" s="714"/>
      <c r="Z288" s="714"/>
      <c r="AA288" s="53"/>
      <c r="AB288" s="715">
        <f>L288-T288</f>
        <v>18600000</v>
      </c>
      <c r="AC288" s="716"/>
      <c r="AD288" s="716"/>
      <c r="AE288" s="716"/>
      <c r="AF288" s="716"/>
      <c r="AG288" s="57"/>
      <c r="AH288" s="728" t="str">
        <f>IF(AB288=0,"---",IF(T288&lt;&gt;0,AB288/T288,"皆増"))</f>
        <v>皆増</v>
      </c>
      <c r="AI288" s="729"/>
      <c r="AJ288" s="729"/>
      <c r="AK288" s="730"/>
      <c r="AL288" s="647"/>
      <c r="AM288" s="648"/>
      <c r="AN288" s="648"/>
      <c r="AO288" s="648"/>
      <c r="AP288" s="648"/>
      <c r="AQ288" s="648"/>
      <c r="AR288" s="648"/>
      <c r="AS288" s="648"/>
      <c r="AT288" s="648"/>
      <c r="AU288" s="649"/>
    </row>
    <row r="289" spans="1:48" s="418" customFormat="1" ht="18" customHeight="1">
      <c r="B289" s="694" t="s">
        <v>87</v>
      </c>
      <c r="C289" s="695"/>
      <c r="D289" s="695"/>
      <c r="E289" s="695"/>
      <c r="F289" s="695"/>
      <c r="G289" s="695"/>
      <c r="H289" s="695"/>
      <c r="I289" s="695"/>
      <c r="J289" s="695"/>
      <c r="K289" s="696"/>
      <c r="L289" s="713">
        <v>25400000</v>
      </c>
      <c r="M289" s="714"/>
      <c r="N289" s="714"/>
      <c r="O289" s="714"/>
      <c r="P289" s="714"/>
      <c r="Q289" s="714"/>
      <c r="R289" s="714"/>
      <c r="S289" s="53"/>
      <c r="T289" s="713">
        <v>34200000</v>
      </c>
      <c r="U289" s="714"/>
      <c r="V289" s="714"/>
      <c r="W289" s="714"/>
      <c r="X289" s="714"/>
      <c r="Y289" s="714"/>
      <c r="Z289" s="714"/>
      <c r="AA289" s="53"/>
      <c r="AB289" s="715">
        <f>L289-T289</f>
        <v>-8800000</v>
      </c>
      <c r="AC289" s="716"/>
      <c r="AD289" s="716"/>
      <c r="AE289" s="716"/>
      <c r="AF289" s="716"/>
      <c r="AG289" s="57"/>
      <c r="AH289" s="728">
        <f>IF(AB289=0,"---",IF(T289&lt;&gt;0,AB289/T289,"皆増"))</f>
        <v>-0.25730994152046782</v>
      </c>
      <c r="AI289" s="729"/>
      <c r="AJ289" s="729"/>
      <c r="AK289" s="730"/>
      <c r="AL289" s="590"/>
      <c r="AM289" s="590"/>
      <c r="AN289" s="590"/>
      <c r="AO289" s="590"/>
      <c r="AP289" s="590"/>
      <c r="AQ289" s="590"/>
      <c r="AR289" s="590"/>
      <c r="AS289" s="590"/>
      <c r="AT289" s="590"/>
      <c r="AU289" s="590"/>
    </row>
    <row r="290" spans="1:48" s="418" customFormat="1" ht="18" customHeight="1">
      <c r="B290" s="647" t="s">
        <v>13</v>
      </c>
      <c r="C290" s="648"/>
      <c r="D290" s="648"/>
      <c r="E290" s="648"/>
      <c r="F290" s="648"/>
      <c r="G290" s="648"/>
      <c r="H290" s="648"/>
      <c r="I290" s="648"/>
      <c r="J290" s="648"/>
      <c r="K290" s="649"/>
      <c r="L290" s="719">
        <f>SUM(L286:R289)</f>
        <v>61661320</v>
      </c>
      <c r="M290" s="720"/>
      <c r="N290" s="720"/>
      <c r="O290" s="720"/>
      <c r="P290" s="720"/>
      <c r="Q290" s="720"/>
      <c r="R290" s="720"/>
      <c r="S290" s="450"/>
      <c r="T290" s="719">
        <f>SUM(T286:Z289)</f>
        <v>62793100</v>
      </c>
      <c r="U290" s="720"/>
      <c r="V290" s="720"/>
      <c r="W290" s="720"/>
      <c r="X290" s="720"/>
      <c r="Y290" s="720"/>
      <c r="Z290" s="720"/>
      <c r="AA290" s="450"/>
      <c r="AB290" s="715">
        <f>L290-T290</f>
        <v>-1131780</v>
      </c>
      <c r="AC290" s="716"/>
      <c r="AD290" s="716"/>
      <c r="AE290" s="716"/>
      <c r="AF290" s="716"/>
      <c r="AG290" s="57"/>
      <c r="AH290" s="689">
        <f>IF(AB290=0,"---",IF(T290&lt;&gt;0,AB290/T290,"皆増"))</f>
        <v>-1.802395486128253E-2</v>
      </c>
      <c r="AI290" s="690"/>
      <c r="AJ290" s="690"/>
      <c r="AK290" s="691"/>
      <c r="AL290" s="590"/>
      <c r="AM290" s="590"/>
      <c r="AN290" s="590"/>
      <c r="AO290" s="590"/>
      <c r="AP290" s="590"/>
      <c r="AQ290" s="590"/>
      <c r="AR290" s="590"/>
      <c r="AS290" s="590"/>
      <c r="AT290" s="590"/>
      <c r="AU290" s="590"/>
    </row>
    <row r="291" spans="1:48" s="418" customFormat="1" ht="18" customHeight="1">
      <c r="A291" s="431"/>
      <c r="B291" s="431"/>
      <c r="C291" s="431"/>
      <c r="D291" s="431"/>
      <c r="E291" s="431"/>
      <c r="F291" s="431"/>
      <c r="G291" s="431"/>
      <c r="H291" s="431"/>
      <c r="I291" s="431"/>
      <c r="J291" s="431"/>
      <c r="K291" s="431"/>
      <c r="L291" s="431"/>
      <c r="M291" s="431"/>
      <c r="N291" s="7"/>
      <c r="O291" s="7"/>
      <c r="P291" s="7"/>
      <c r="Q291" s="7"/>
      <c r="R291" s="7"/>
      <c r="S291" s="7"/>
      <c r="T291" s="431"/>
      <c r="U291" s="431"/>
      <c r="V291" s="7"/>
      <c r="W291" s="7"/>
      <c r="X291" s="7"/>
      <c r="Y291" s="7"/>
      <c r="Z291" s="7"/>
      <c r="AA291" s="7"/>
      <c r="AB291" s="7"/>
      <c r="AC291" s="7"/>
      <c r="AD291" s="434"/>
      <c r="AE291" s="434"/>
      <c r="AF291" s="434"/>
      <c r="AG291" s="434"/>
      <c r="AH291" s="434"/>
      <c r="AI291" s="434"/>
      <c r="AJ291" s="56"/>
      <c r="AK291" s="56"/>
      <c r="AL291" s="56"/>
      <c r="AM291" s="5"/>
      <c r="AN291" s="5"/>
      <c r="AO291" s="5"/>
      <c r="AP291" s="5"/>
      <c r="AQ291" s="5"/>
      <c r="AR291" s="5"/>
      <c r="AS291" s="5"/>
      <c r="AT291" s="5"/>
      <c r="AU291" s="5"/>
      <c r="AV291" s="5"/>
    </row>
    <row r="292" spans="1:48" s="418" customFormat="1" ht="18" customHeight="1">
      <c r="B292" s="5" t="s">
        <v>88</v>
      </c>
      <c r="K292" s="10"/>
      <c r="AM292" s="2"/>
      <c r="AN292" s="2"/>
      <c r="AO292" s="478" t="s">
        <v>101</v>
      </c>
      <c r="AP292" s="478"/>
      <c r="AQ292" s="478"/>
      <c r="AR292" s="478"/>
      <c r="AS292" s="478"/>
      <c r="AT292" s="478"/>
      <c r="AU292" s="478"/>
    </row>
    <row r="293" spans="1:48" s="418" customFormat="1" ht="18" customHeight="1">
      <c r="B293" s="584" t="s">
        <v>64</v>
      </c>
      <c r="C293" s="585"/>
      <c r="D293" s="585"/>
      <c r="E293" s="585"/>
      <c r="F293" s="585"/>
      <c r="G293" s="585"/>
      <c r="H293" s="585"/>
      <c r="I293" s="585"/>
      <c r="J293" s="585"/>
      <c r="K293" s="586"/>
      <c r="L293" s="590" t="s">
        <v>720</v>
      </c>
      <c r="M293" s="590"/>
      <c r="N293" s="590"/>
      <c r="O293" s="590"/>
      <c r="P293" s="590"/>
      <c r="Q293" s="590"/>
      <c r="R293" s="590"/>
      <c r="S293" s="590"/>
      <c r="T293" s="590" t="s">
        <v>641</v>
      </c>
      <c r="U293" s="590"/>
      <c r="V293" s="590"/>
      <c r="W293" s="590"/>
      <c r="X293" s="590"/>
      <c r="Y293" s="590"/>
      <c r="Z293" s="590"/>
      <c r="AA293" s="590"/>
      <c r="AB293" s="647" t="s">
        <v>39</v>
      </c>
      <c r="AC293" s="648"/>
      <c r="AD293" s="648"/>
      <c r="AE293" s="648"/>
      <c r="AF293" s="648"/>
      <c r="AG293" s="648"/>
      <c r="AH293" s="648"/>
      <c r="AI293" s="648"/>
      <c r="AJ293" s="648"/>
      <c r="AK293" s="649"/>
      <c r="AL293" s="590" t="s">
        <v>40</v>
      </c>
      <c r="AM293" s="590"/>
      <c r="AN293" s="590"/>
      <c r="AO293" s="590"/>
      <c r="AP293" s="590"/>
      <c r="AQ293" s="590"/>
      <c r="AR293" s="590"/>
      <c r="AS293" s="590"/>
      <c r="AT293" s="590"/>
      <c r="AU293" s="590"/>
    </row>
    <row r="294" spans="1:48" s="418" customFormat="1" ht="18" customHeight="1">
      <c r="B294" s="587"/>
      <c r="C294" s="588"/>
      <c r="D294" s="588"/>
      <c r="E294" s="588"/>
      <c r="F294" s="588"/>
      <c r="G294" s="588"/>
      <c r="H294" s="588"/>
      <c r="I294" s="588"/>
      <c r="J294" s="588"/>
      <c r="K294" s="589"/>
      <c r="L294" s="590"/>
      <c r="M294" s="590"/>
      <c r="N294" s="590"/>
      <c r="O294" s="590"/>
      <c r="P294" s="590"/>
      <c r="Q294" s="590"/>
      <c r="R294" s="590"/>
      <c r="S294" s="590"/>
      <c r="T294" s="590"/>
      <c r="U294" s="590"/>
      <c r="V294" s="590"/>
      <c r="W294" s="590"/>
      <c r="X294" s="590"/>
      <c r="Y294" s="590"/>
      <c r="Z294" s="590"/>
      <c r="AA294" s="590"/>
      <c r="AB294" s="647" t="s">
        <v>41</v>
      </c>
      <c r="AC294" s="648"/>
      <c r="AD294" s="648"/>
      <c r="AE294" s="648"/>
      <c r="AF294" s="648"/>
      <c r="AG294" s="649"/>
      <c r="AH294" s="647" t="s">
        <v>42</v>
      </c>
      <c r="AI294" s="648"/>
      <c r="AJ294" s="648"/>
      <c r="AK294" s="649"/>
      <c r="AL294" s="590"/>
      <c r="AM294" s="590"/>
      <c r="AN294" s="590"/>
      <c r="AO294" s="590"/>
      <c r="AP294" s="590"/>
      <c r="AQ294" s="590"/>
      <c r="AR294" s="590"/>
      <c r="AS294" s="590"/>
      <c r="AT294" s="590"/>
      <c r="AU294" s="590"/>
    </row>
    <row r="295" spans="1:48" s="418" customFormat="1" ht="18" customHeight="1">
      <c r="B295" s="581" t="s">
        <v>89</v>
      </c>
      <c r="C295" s="582"/>
      <c r="D295" s="582"/>
      <c r="E295" s="582"/>
      <c r="F295" s="582"/>
      <c r="G295" s="582"/>
      <c r="H295" s="582"/>
      <c r="I295" s="582"/>
      <c r="J295" s="582"/>
      <c r="K295" s="583"/>
      <c r="L295" s="726">
        <v>68448114</v>
      </c>
      <c r="M295" s="727"/>
      <c r="N295" s="727"/>
      <c r="O295" s="727"/>
      <c r="P295" s="727"/>
      <c r="Q295" s="727"/>
      <c r="R295" s="727"/>
      <c r="S295" s="53"/>
      <c r="T295" s="726">
        <v>82034231</v>
      </c>
      <c r="U295" s="727"/>
      <c r="V295" s="727"/>
      <c r="W295" s="727"/>
      <c r="X295" s="727"/>
      <c r="Y295" s="727"/>
      <c r="Z295" s="727"/>
      <c r="AA295" s="53"/>
      <c r="AB295" s="715">
        <f>L295-T295</f>
        <v>-13586117</v>
      </c>
      <c r="AC295" s="716"/>
      <c r="AD295" s="716"/>
      <c r="AE295" s="716"/>
      <c r="AF295" s="716"/>
      <c r="AG295" s="57"/>
      <c r="AH295" s="689">
        <f>IF(AB295=0,"---",IF(T295&lt;&gt;0,AB295/T295,"皆増"))</f>
        <v>-0.16561521738406984</v>
      </c>
      <c r="AI295" s="690"/>
      <c r="AJ295" s="690"/>
      <c r="AK295" s="691"/>
      <c r="AL295" s="590"/>
      <c r="AM295" s="590"/>
      <c r="AN295" s="590"/>
      <c r="AO295" s="590"/>
      <c r="AP295" s="590"/>
      <c r="AQ295" s="590"/>
      <c r="AR295" s="590"/>
      <c r="AS295" s="590"/>
      <c r="AT295" s="590"/>
      <c r="AU295" s="590"/>
    </row>
    <row r="296" spans="1:48" s="418" customFormat="1" ht="18" customHeight="1">
      <c r="B296" s="581" t="s">
        <v>90</v>
      </c>
      <c r="C296" s="582"/>
      <c r="D296" s="582"/>
      <c r="E296" s="582"/>
      <c r="F296" s="582"/>
      <c r="G296" s="582"/>
      <c r="H296" s="582"/>
      <c r="I296" s="582"/>
      <c r="J296" s="582"/>
      <c r="K296" s="583"/>
      <c r="L296" s="713">
        <v>39013579</v>
      </c>
      <c r="M296" s="714"/>
      <c r="N296" s="714"/>
      <c r="O296" s="714"/>
      <c r="P296" s="714"/>
      <c r="Q296" s="714"/>
      <c r="R296" s="714"/>
      <c r="S296" s="53"/>
      <c r="T296" s="713">
        <v>38247844</v>
      </c>
      <c r="U296" s="714"/>
      <c r="V296" s="714"/>
      <c r="W296" s="714"/>
      <c r="X296" s="714"/>
      <c r="Y296" s="714"/>
      <c r="Z296" s="714"/>
      <c r="AA296" s="53"/>
      <c r="AB296" s="715">
        <f>L296-T296</f>
        <v>765735</v>
      </c>
      <c r="AC296" s="716"/>
      <c r="AD296" s="716"/>
      <c r="AE296" s="716"/>
      <c r="AF296" s="716"/>
      <c r="AG296" s="57"/>
      <c r="AH296" s="689">
        <f>IF(AB296=0,"---",IF(T296&lt;&gt;0,AB296/T296,"皆増"))</f>
        <v>2.0020344153254755E-2</v>
      </c>
      <c r="AI296" s="690"/>
      <c r="AJ296" s="690"/>
      <c r="AK296" s="691"/>
      <c r="AL296" s="590"/>
      <c r="AM296" s="590"/>
      <c r="AN296" s="590"/>
      <c r="AO296" s="590"/>
      <c r="AP296" s="590"/>
      <c r="AQ296" s="590"/>
      <c r="AR296" s="590"/>
      <c r="AS296" s="590"/>
      <c r="AT296" s="590"/>
      <c r="AU296" s="590"/>
    </row>
    <row r="297" spans="1:48" s="418" customFormat="1" ht="18" customHeight="1">
      <c r="B297" s="647" t="s">
        <v>13</v>
      </c>
      <c r="C297" s="648"/>
      <c r="D297" s="648"/>
      <c r="E297" s="648"/>
      <c r="F297" s="648"/>
      <c r="G297" s="648"/>
      <c r="H297" s="648"/>
      <c r="I297" s="648"/>
      <c r="J297" s="648"/>
      <c r="K297" s="649"/>
      <c r="L297" s="733">
        <f>SUM(L295:N296)</f>
        <v>107461693</v>
      </c>
      <c r="M297" s="734"/>
      <c r="N297" s="734"/>
      <c r="O297" s="734"/>
      <c r="P297" s="734"/>
      <c r="Q297" s="734"/>
      <c r="R297" s="734"/>
      <c r="S297" s="456"/>
      <c r="T297" s="733">
        <f>SUM(T295:V296)</f>
        <v>120282075</v>
      </c>
      <c r="U297" s="734"/>
      <c r="V297" s="734"/>
      <c r="W297" s="734"/>
      <c r="X297" s="734"/>
      <c r="Y297" s="734"/>
      <c r="Z297" s="734"/>
      <c r="AA297" s="450"/>
      <c r="AB297" s="715">
        <f>L297-T297</f>
        <v>-12820382</v>
      </c>
      <c r="AC297" s="716"/>
      <c r="AD297" s="716"/>
      <c r="AE297" s="716"/>
      <c r="AF297" s="716"/>
      <c r="AG297" s="57"/>
      <c r="AH297" s="689">
        <f>IF(AB297=0,"---",IF(T297&lt;&gt;0,AB297/T297,"皆増"))</f>
        <v>-0.10658597301385098</v>
      </c>
      <c r="AI297" s="690"/>
      <c r="AJ297" s="690"/>
      <c r="AK297" s="691"/>
      <c r="AL297" s="590"/>
      <c r="AM297" s="590"/>
      <c r="AN297" s="590"/>
      <c r="AO297" s="590"/>
      <c r="AP297" s="590"/>
      <c r="AQ297" s="590"/>
      <c r="AR297" s="590"/>
      <c r="AS297" s="590"/>
      <c r="AT297" s="590"/>
      <c r="AU297" s="590"/>
    </row>
    <row r="298" spans="1:48" s="418" customFormat="1" ht="18" customHeight="1">
      <c r="A298" s="431"/>
      <c r="B298" s="431"/>
      <c r="C298" s="431"/>
      <c r="D298" s="431"/>
      <c r="E298" s="431"/>
      <c r="F298" s="431"/>
      <c r="G298" s="431"/>
      <c r="H298" s="431"/>
      <c r="I298" s="431"/>
      <c r="J298" s="431"/>
      <c r="K298" s="431"/>
      <c r="L298" s="431"/>
      <c r="M298" s="431"/>
      <c r="N298" s="7"/>
      <c r="O298" s="7"/>
      <c r="P298" s="7"/>
      <c r="Q298" s="7"/>
      <c r="R298" s="7"/>
      <c r="S298" s="7"/>
      <c r="T298" s="7"/>
      <c r="U298" s="7"/>
      <c r="V298" s="7"/>
      <c r="W298" s="7"/>
      <c r="X298" s="7"/>
      <c r="Y298" s="7"/>
      <c r="Z298" s="7"/>
      <c r="AA298" s="7"/>
      <c r="AB298" s="7"/>
      <c r="AC298" s="7"/>
      <c r="AD298" s="434"/>
      <c r="AE298" s="434"/>
      <c r="AF298" s="434"/>
      <c r="AG298" s="434"/>
      <c r="AH298" s="434"/>
      <c r="AI298" s="434"/>
      <c r="AJ298" s="56"/>
      <c r="AK298" s="56"/>
      <c r="AL298" s="56"/>
      <c r="AM298" s="5"/>
      <c r="AN298" s="5"/>
      <c r="AO298" s="5"/>
      <c r="AP298" s="5"/>
      <c r="AQ298" s="5"/>
      <c r="AR298" s="5"/>
      <c r="AS298" s="5"/>
      <c r="AT298" s="5"/>
      <c r="AU298" s="5"/>
      <c r="AV298" s="5"/>
    </row>
    <row r="299" spans="1:48" s="418" customFormat="1" ht="18" customHeight="1">
      <c r="B299" s="130" t="s">
        <v>91</v>
      </c>
      <c r="C299" s="130"/>
      <c r="D299" s="130"/>
      <c r="E299" s="130"/>
      <c r="F299" s="130"/>
      <c r="G299" s="130"/>
      <c r="H299" s="130"/>
      <c r="I299" s="130"/>
      <c r="J299" s="130"/>
      <c r="K299" s="145"/>
      <c r="L299" s="130"/>
      <c r="M299" s="130"/>
      <c r="N299" s="130"/>
      <c r="O299" s="130"/>
      <c r="P299" s="130"/>
      <c r="Q299" s="130"/>
      <c r="R299" s="130"/>
      <c r="S299" s="130"/>
      <c r="T299" s="130"/>
      <c r="U299" s="130"/>
      <c r="AE299" s="436"/>
      <c r="AF299" s="436"/>
      <c r="AG299" s="436"/>
      <c r="AH299" s="436"/>
    </row>
    <row r="300" spans="1:48" s="418" customFormat="1" ht="18" customHeight="1">
      <c r="B300" s="130"/>
      <c r="C300" s="130" t="s">
        <v>245</v>
      </c>
      <c r="D300" s="130"/>
      <c r="E300" s="130"/>
      <c r="F300" s="130"/>
      <c r="G300" s="130"/>
      <c r="H300" s="130"/>
      <c r="I300" s="130"/>
      <c r="J300" s="130"/>
      <c r="K300" s="130"/>
      <c r="L300" s="145"/>
      <c r="M300" s="130"/>
      <c r="N300" s="130"/>
      <c r="O300" s="130"/>
      <c r="P300" s="130"/>
      <c r="Q300" s="130"/>
      <c r="R300" s="130"/>
      <c r="S300" s="130"/>
      <c r="T300" s="130"/>
      <c r="U300" s="130"/>
      <c r="X300" s="418" t="s">
        <v>246</v>
      </c>
      <c r="Z300" s="58"/>
      <c r="AI300" s="436"/>
      <c r="AJ300" s="436"/>
      <c r="AK300" s="436"/>
      <c r="AL300" s="436"/>
      <c r="AM300" s="436"/>
    </row>
    <row r="301" spans="1:48" s="418" customFormat="1" ht="18" customHeight="1">
      <c r="B301" s="130"/>
      <c r="C301" s="130"/>
      <c r="D301" s="130"/>
      <c r="E301" s="476" t="s">
        <v>756</v>
      </c>
      <c r="F301" s="476"/>
      <c r="G301" s="130"/>
      <c r="H301" s="130"/>
      <c r="I301" s="130"/>
      <c r="J301" s="130"/>
      <c r="K301" s="130"/>
      <c r="L301" s="130"/>
      <c r="M301" s="130"/>
      <c r="N301" s="130"/>
      <c r="O301" s="130"/>
      <c r="P301" s="731">
        <v>117201711</v>
      </c>
      <c r="Q301" s="731"/>
      <c r="R301" s="731"/>
      <c r="S301" s="731"/>
      <c r="T301" s="130" t="s">
        <v>92</v>
      </c>
      <c r="U301" s="130"/>
      <c r="Y301" s="58"/>
      <c r="Z301" s="418" t="s">
        <v>93</v>
      </c>
      <c r="AI301" s="542" t="s">
        <v>722</v>
      </c>
      <c r="AJ301" s="542"/>
      <c r="AK301" s="542"/>
      <c r="AL301" s="436"/>
      <c r="AM301" s="436"/>
      <c r="AN301" s="436"/>
    </row>
    <row r="302" spans="1:48" s="418" customFormat="1" ht="18" customHeight="1">
      <c r="B302" s="130"/>
      <c r="C302" s="130"/>
      <c r="D302" s="130"/>
      <c r="E302" s="476" t="s">
        <v>757</v>
      </c>
      <c r="F302" s="476"/>
      <c r="G302" s="130"/>
      <c r="H302" s="130"/>
      <c r="I302" s="130"/>
      <c r="J302" s="130"/>
      <c r="K302" s="130"/>
      <c r="L302" s="130"/>
      <c r="M302" s="130"/>
      <c r="N302" s="130"/>
      <c r="O302" s="130"/>
      <c r="P302" s="731">
        <v>113306569</v>
      </c>
      <c r="Q302" s="731"/>
      <c r="R302" s="731"/>
      <c r="S302" s="731"/>
      <c r="T302" s="130" t="s">
        <v>92</v>
      </c>
      <c r="U302" s="130"/>
      <c r="Y302" s="58"/>
      <c r="Z302" s="418" t="s">
        <v>94</v>
      </c>
      <c r="AI302" s="542" t="s">
        <v>723</v>
      </c>
      <c r="AJ302" s="542"/>
      <c r="AK302" s="542"/>
      <c r="AL302" s="436"/>
      <c r="AM302" s="436"/>
      <c r="AN302" s="436"/>
    </row>
    <row r="303" spans="1:48" s="418" customFormat="1" ht="18" customHeight="1">
      <c r="B303" s="130"/>
      <c r="C303" s="130"/>
      <c r="D303" s="130"/>
      <c r="E303" s="476" t="s">
        <v>758</v>
      </c>
      <c r="F303" s="476"/>
      <c r="G303" s="130"/>
      <c r="H303" s="130"/>
      <c r="I303" s="130"/>
      <c r="J303" s="130"/>
      <c r="K303" s="130"/>
      <c r="L303" s="130"/>
      <c r="M303" s="130"/>
      <c r="N303" s="130"/>
      <c r="O303" s="130"/>
      <c r="P303" s="732">
        <f>ROUNDUP(P302/P301*100,2)</f>
        <v>96.68</v>
      </c>
      <c r="Q303" s="732"/>
      <c r="R303" s="732"/>
      <c r="S303" s="732"/>
      <c r="T303" s="130" t="s">
        <v>50</v>
      </c>
      <c r="U303" s="130"/>
      <c r="Y303" s="436"/>
      <c r="Z303" s="436"/>
      <c r="AA303" s="436"/>
      <c r="AB303" s="436"/>
      <c r="AG303" s="437"/>
      <c r="AH303" s="437"/>
      <c r="AI303" s="437"/>
    </row>
    <row r="304" spans="1:48" s="418" customFormat="1" ht="18" customHeight="1"/>
    <row r="305" spans="2:47" s="418" customFormat="1" ht="18" customHeight="1">
      <c r="B305" s="418" t="s">
        <v>95</v>
      </c>
    </row>
    <row r="306" spans="2:47" s="418" customFormat="1" ht="18" customHeight="1">
      <c r="B306" s="130" t="s">
        <v>96</v>
      </c>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130"/>
      <c r="AL306" s="449"/>
      <c r="AM306" s="449"/>
      <c r="AN306" s="449"/>
      <c r="AO306" s="623" t="s">
        <v>145</v>
      </c>
      <c r="AP306" s="623"/>
      <c r="AQ306" s="623"/>
      <c r="AR306" s="623"/>
      <c r="AS306" s="623"/>
      <c r="AT306" s="623"/>
      <c r="AU306" s="623"/>
    </row>
    <row r="307" spans="2:47" s="418" customFormat="1" ht="18" customHeight="1">
      <c r="B307" s="507" t="s">
        <v>97</v>
      </c>
      <c r="C307" s="507"/>
      <c r="D307" s="507"/>
      <c r="E307" s="507"/>
      <c r="F307" s="507"/>
      <c r="G307" s="507"/>
      <c r="H307" s="507" t="s">
        <v>98</v>
      </c>
      <c r="I307" s="507"/>
      <c r="J307" s="507"/>
      <c r="K307" s="507"/>
      <c r="L307" s="507"/>
      <c r="M307" s="595" t="s">
        <v>99</v>
      </c>
      <c r="N307" s="596"/>
      <c r="O307" s="596"/>
      <c r="P307" s="596"/>
      <c r="Q307" s="596"/>
      <c r="R307" s="596"/>
      <c r="S307" s="596"/>
      <c r="T307" s="596"/>
      <c r="U307" s="596"/>
      <c r="V307" s="596"/>
      <c r="W307" s="596"/>
      <c r="X307" s="596"/>
      <c r="Y307" s="596"/>
      <c r="Z307" s="596"/>
      <c r="AA307" s="596"/>
      <c r="AB307" s="596"/>
      <c r="AC307" s="596"/>
      <c r="AD307" s="596"/>
      <c r="AE307" s="596"/>
      <c r="AF307" s="596"/>
      <c r="AG307" s="596"/>
      <c r="AH307" s="596"/>
      <c r="AI307" s="597"/>
      <c r="AJ307" s="595" t="s">
        <v>100</v>
      </c>
      <c r="AK307" s="596"/>
      <c r="AL307" s="596"/>
      <c r="AM307" s="596"/>
      <c r="AN307" s="596"/>
      <c r="AO307" s="596"/>
      <c r="AP307" s="596"/>
      <c r="AQ307" s="596"/>
      <c r="AR307" s="596"/>
      <c r="AS307" s="596"/>
      <c r="AT307" s="596"/>
      <c r="AU307" s="597"/>
    </row>
    <row r="308" spans="2:47" s="418" customFormat="1" ht="18" customHeight="1">
      <c r="B308" s="507"/>
      <c r="C308" s="507"/>
      <c r="D308" s="507"/>
      <c r="E308" s="507"/>
      <c r="F308" s="507"/>
      <c r="G308" s="507"/>
      <c r="H308" s="507"/>
      <c r="I308" s="507"/>
      <c r="J308" s="507"/>
      <c r="K308" s="507"/>
      <c r="L308" s="507"/>
      <c r="M308" s="598"/>
      <c r="N308" s="599"/>
      <c r="O308" s="599"/>
      <c r="P308" s="599"/>
      <c r="Q308" s="599"/>
      <c r="R308" s="599"/>
      <c r="S308" s="599"/>
      <c r="T308" s="599"/>
      <c r="U308" s="599"/>
      <c r="V308" s="599"/>
      <c r="W308" s="599"/>
      <c r="X308" s="599"/>
      <c r="Y308" s="599"/>
      <c r="Z308" s="599"/>
      <c r="AA308" s="599"/>
      <c r="AB308" s="599"/>
      <c r="AC308" s="599"/>
      <c r="AD308" s="599"/>
      <c r="AE308" s="599"/>
      <c r="AF308" s="599"/>
      <c r="AG308" s="599"/>
      <c r="AH308" s="599"/>
      <c r="AI308" s="600"/>
      <c r="AJ308" s="598"/>
      <c r="AK308" s="599"/>
      <c r="AL308" s="599"/>
      <c r="AM308" s="599"/>
      <c r="AN308" s="599"/>
      <c r="AO308" s="599"/>
      <c r="AP308" s="599"/>
      <c r="AQ308" s="599"/>
      <c r="AR308" s="599"/>
      <c r="AS308" s="599"/>
      <c r="AT308" s="599"/>
      <c r="AU308" s="600"/>
    </row>
    <row r="309" spans="2:47" s="418" customFormat="1" ht="18" customHeight="1">
      <c r="B309" s="635">
        <v>45805</v>
      </c>
      <c r="C309" s="635"/>
      <c r="D309" s="635"/>
      <c r="E309" s="635"/>
      <c r="F309" s="635"/>
      <c r="G309" s="635"/>
      <c r="H309" s="639">
        <v>20867000</v>
      </c>
      <c r="I309" s="639"/>
      <c r="J309" s="639"/>
      <c r="K309" s="639"/>
      <c r="L309" s="639"/>
      <c r="M309" s="738" t="s">
        <v>724</v>
      </c>
      <c r="N309" s="739"/>
      <c r="O309" s="739"/>
      <c r="P309" s="739"/>
      <c r="Q309" s="739"/>
      <c r="R309" s="739"/>
      <c r="S309" s="739"/>
      <c r="T309" s="739"/>
      <c r="U309" s="739"/>
      <c r="V309" s="739"/>
      <c r="W309" s="739"/>
      <c r="X309" s="739"/>
      <c r="Y309" s="739"/>
      <c r="Z309" s="739"/>
      <c r="AA309" s="739"/>
      <c r="AB309" s="739"/>
      <c r="AC309" s="739"/>
      <c r="AD309" s="739"/>
      <c r="AE309" s="739"/>
      <c r="AF309" s="739"/>
      <c r="AG309" s="739"/>
      <c r="AH309" s="739"/>
      <c r="AI309" s="740"/>
      <c r="AJ309" s="694" t="s">
        <v>331</v>
      </c>
      <c r="AK309" s="695"/>
      <c r="AL309" s="695"/>
      <c r="AM309" s="695"/>
      <c r="AN309" s="695"/>
      <c r="AO309" s="695"/>
      <c r="AP309" s="695"/>
      <c r="AQ309" s="695"/>
      <c r="AR309" s="695"/>
      <c r="AS309" s="695"/>
      <c r="AT309" s="695"/>
      <c r="AU309" s="696"/>
    </row>
    <row r="310" spans="2:47" s="418" customFormat="1" ht="18" customHeight="1">
      <c r="B310" s="635">
        <v>45805</v>
      </c>
      <c r="C310" s="635"/>
      <c r="D310" s="635"/>
      <c r="E310" s="635"/>
      <c r="F310" s="635"/>
      <c r="G310" s="635"/>
      <c r="H310" s="607">
        <v>19635000</v>
      </c>
      <c r="I310" s="608"/>
      <c r="J310" s="608"/>
      <c r="K310" s="608"/>
      <c r="L310" s="609"/>
      <c r="M310" s="735" t="s">
        <v>665</v>
      </c>
      <c r="N310" s="736"/>
      <c r="O310" s="736"/>
      <c r="P310" s="736"/>
      <c r="Q310" s="736"/>
      <c r="R310" s="736"/>
      <c r="S310" s="736"/>
      <c r="T310" s="736"/>
      <c r="U310" s="736"/>
      <c r="V310" s="736"/>
      <c r="W310" s="736"/>
      <c r="X310" s="736"/>
      <c r="Y310" s="736"/>
      <c r="Z310" s="736"/>
      <c r="AA310" s="736"/>
      <c r="AB310" s="736"/>
      <c r="AC310" s="736"/>
      <c r="AD310" s="736"/>
      <c r="AE310" s="736"/>
      <c r="AF310" s="736"/>
      <c r="AG310" s="736"/>
      <c r="AH310" s="736"/>
      <c r="AI310" s="737"/>
      <c r="AJ310" s="694" t="s">
        <v>334</v>
      </c>
      <c r="AK310" s="695"/>
      <c r="AL310" s="695"/>
      <c r="AM310" s="695"/>
      <c r="AN310" s="695"/>
      <c r="AO310" s="695"/>
      <c r="AP310" s="695"/>
      <c r="AQ310" s="695"/>
      <c r="AR310" s="695"/>
      <c r="AS310" s="695"/>
      <c r="AT310" s="695"/>
      <c r="AU310" s="696"/>
    </row>
    <row r="311" spans="2:47" s="418" customFormat="1" ht="18" customHeight="1">
      <c r="B311" s="635">
        <v>45838</v>
      </c>
      <c r="C311" s="635"/>
      <c r="D311" s="635"/>
      <c r="E311" s="635"/>
      <c r="F311" s="635"/>
      <c r="G311" s="635"/>
      <c r="H311" s="632">
        <v>3960000</v>
      </c>
      <c r="I311" s="633"/>
      <c r="J311" s="633"/>
      <c r="K311" s="633"/>
      <c r="L311" s="634"/>
      <c r="M311" s="735" t="s">
        <v>725</v>
      </c>
      <c r="N311" s="736"/>
      <c r="O311" s="736"/>
      <c r="P311" s="736"/>
      <c r="Q311" s="736"/>
      <c r="R311" s="736"/>
      <c r="S311" s="736"/>
      <c r="T311" s="736"/>
      <c r="U311" s="736"/>
      <c r="V311" s="736"/>
      <c r="W311" s="736"/>
      <c r="X311" s="736"/>
      <c r="Y311" s="736"/>
      <c r="Z311" s="736"/>
      <c r="AA311" s="736"/>
      <c r="AB311" s="736"/>
      <c r="AC311" s="736"/>
      <c r="AD311" s="736"/>
      <c r="AE311" s="736"/>
      <c r="AF311" s="736"/>
      <c r="AG311" s="736"/>
      <c r="AH311" s="736"/>
      <c r="AI311" s="737"/>
      <c r="AJ311" s="694" t="s">
        <v>726</v>
      </c>
      <c r="AK311" s="695"/>
      <c r="AL311" s="695"/>
      <c r="AM311" s="695"/>
      <c r="AN311" s="695"/>
      <c r="AO311" s="695"/>
      <c r="AP311" s="695"/>
      <c r="AQ311" s="695"/>
      <c r="AR311" s="695"/>
      <c r="AS311" s="695"/>
      <c r="AT311" s="695"/>
      <c r="AU311" s="696"/>
    </row>
    <row r="312" spans="2:47" s="418" customFormat="1" ht="18" customHeight="1">
      <c r="B312" s="635">
        <v>45861</v>
      </c>
      <c r="C312" s="635"/>
      <c r="D312" s="635"/>
      <c r="E312" s="635"/>
      <c r="F312" s="635"/>
      <c r="G312" s="635"/>
      <c r="H312" s="607">
        <v>1760000</v>
      </c>
      <c r="I312" s="608"/>
      <c r="J312" s="608"/>
      <c r="K312" s="608"/>
      <c r="L312" s="609"/>
      <c r="M312" s="735" t="s">
        <v>727</v>
      </c>
      <c r="N312" s="736"/>
      <c r="O312" s="736"/>
      <c r="P312" s="736"/>
      <c r="Q312" s="736"/>
      <c r="R312" s="736"/>
      <c r="S312" s="736"/>
      <c r="T312" s="736"/>
      <c r="U312" s="736"/>
      <c r="V312" s="736"/>
      <c r="W312" s="736"/>
      <c r="X312" s="736"/>
      <c r="Y312" s="736"/>
      <c r="Z312" s="736"/>
      <c r="AA312" s="736"/>
      <c r="AB312" s="736"/>
      <c r="AC312" s="736"/>
      <c r="AD312" s="736"/>
      <c r="AE312" s="736"/>
      <c r="AF312" s="736"/>
      <c r="AG312" s="736"/>
      <c r="AH312" s="736"/>
      <c r="AI312" s="737"/>
      <c r="AJ312" s="694" t="s">
        <v>334</v>
      </c>
      <c r="AK312" s="695"/>
      <c r="AL312" s="695"/>
      <c r="AM312" s="695"/>
      <c r="AN312" s="695"/>
      <c r="AO312" s="695"/>
      <c r="AP312" s="695"/>
      <c r="AQ312" s="695"/>
      <c r="AR312" s="695"/>
      <c r="AS312" s="695"/>
      <c r="AT312" s="695"/>
      <c r="AU312" s="696"/>
    </row>
    <row r="313" spans="2:47" s="418" customFormat="1" ht="18" customHeight="1">
      <c r="B313" s="635">
        <v>45861</v>
      </c>
      <c r="C313" s="635"/>
      <c r="D313" s="635"/>
      <c r="E313" s="635"/>
      <c r="F313" s="635"/>
      <c r="G313" s="635"/>
      <c r="H313" s="607">
        <v>1584000</v>
      </c>
      <c r="I313" s="608"/>
      <c r="J313" s="608"/>
      <c r="K313" s="608"/>
      <c r="L313" s="609"/>
      <c r="M313" s="735" t="s">
        <v>728</v>
      </c>
      <c r="N313" s="736"/>
      <c r="O313" s="736"/>
      <c r="P313" s="736"/>
      <c r="Q313" s="736"/>
      <c r="R313" s="736"/>
      <c r="S313" s="736"/>
      <c r="T313" s="736"/>
      <c r="U313" s="736"/>
      <c r="V313" s="736"/>
      <c r="W313" s="736"/>
      <c r="X313" s="736"/>
      <c r="Y313" s="736"/>
      <c r="Z313" s="736"/>
      <c r="AA313" s="736"/>
      <c r="AB313" s="736"/>
      <c r="AC313" s="736"/>
      <c r="AD313" s="736"/>
      <c r="AE313" s="736"/>
      <c r="AF313" s="736"/>
      <c r="AG313" s="736"/>
      <c r="AH313" s="736"/>
      <c r="AI313" s="737"/>
      <c r="AJ313" s="694" t="s">
        <v>334</v>
      </c>
      <c r="AK313" s="695"/>
      <c r="AL313" s="695"/>
      <c r="AM313" s="695"/>
      <c r="AN313" s="695"/>
      <c r="AO313" s="695"/>
      <c r="AP313" s="695"/>
      <c r="AQ313" s="695"/>
      <c r="AR313" s="695"/>
      <c r="AS313" s="695"/>
      <c r="AT313" s="695"/>
      <c r="AU313" s="696"/>
    </row>
    <row r="314" spans="2:47" s="418" customFormat="1" ht="18" customHeight="1">
      <c r="B314" s="635">
        <v>45877</v>
      </c>
      <c r="C314" s="635"/>
      <c r="D314" s="635"/>
      <c r="E314" s="635"/>
      <c r="F314" s="635"/>
      <c r="G314" s="635"/>
      <c r="H314" s="645">
        <v>1430000</v>
      </c>
      <c r="I314" s="645"/>
      <c r="J314" s="645"/>
      <c r="K314" s="645"/>
      <c r="L314" s="645"/>
      <c r="M314" s="735" t="s">
        <v>670</v>
      </c>
      <c r="N314" s="736"/>
      <c r="O314" s="736"/>
      <c r="P314" s="736"/>
      <c r="Q314" s="736"/>
      <c r="R314" s="736"/>
      <c r="S314" s="736"/>
      <c r="T314" s="736"/>
      <c r="U314" s="736"/>
      <c r="V314" s="736"/>
      <c r="W314" s="736"/>
      <c r="X314" s="736"/>
      <c r="Y314" s="736"/>
      <c r="Z314" s="736"/>
      <c r="AA314" s="736"/>
      <c r="AB314" s="736"/>
      <c r="AC314" s="736"/>
      <c r="AD314" s="736"/>
      <c r="AE314" s="736"/>
      <c r="AF314" s="736"/>
      <c r="AG314" s="736"/>
      <c r="AH314" s="736"/>
      <c r="AI314" s="737"/>
      <c r="AJ314" s="741" t="s">
        <v>675</v>
      </c>
      <c r="AK314" s="742"/>
      <c r="AL314" s="742"/>
      <c r="AM314" s="742"/>
      <c r="AN314" s="742"/>
      <c r="AO314" s="742"/>
      <c r="AP314" s="742"/>
      <c r="AQ314" s="742"/>
      <c r="AR314" s="742"/>
      <c r="AS314" s="742"/>
      <c r="AT314" s="742"/>
      <c r="AU314" s="743"/>
    </row>
    <row r="315" spans="2:47" s="418" customFormat="1" ht="18" customHeight="1">
      <c r="B315" s="635">
        <v>45898</v>
      </c>
      <c r="C315" s="635"/>
      <c r="D315" s="635"/>
      <c r="E315" s="635"/>
      <c r="F315" s="635"/>
      <c r="G315" s="635"/>
      <c r="H315" s="645">
        <v>3410000</v>
      </c>
      <c r="I315" s="645"/>
      <c r="J315" s="645"/>
      <c r="K315" s="645"/>
      <c r="L315" s="645"/>
      <c r="M315" s="735" t="s">
        <v>717</v>
      </c>
      <c r="N315" s="736"/>
      <c r="O315" s="736"/>
      <c r="P315" s="736"/>
      <c r="Q315" s="736"/>
      <c r="R315" s="736"/>
      <c r="S315" s="736"/>
      <c r="T315" s="736"/>
      <c r="U315" s="736"/>
      <c r="V315" s="736"/>
      <c r="W315" s="736"/>
      <c r="X315" s="736"/>
      <c r="Y315" s="736"/>
      <c r="Z315" s="736"/>
      <c r="AA315" s="736"/>
      <c r="AB315" s="736"/>
      <c r="AC315" s="736"/>
      <c r="AD315" s="736"/>
      <c r="AE315" s="736"/>
      <c r="AF315" s="736"/>
      <c r="AG315" s="736"/>
      <c r="AH315" s="736"/>
      <c r="AI315" s="737"/>
      <c r="AJ315" s="723" t="s">
        <v>764</v>
      </c>
      <c r="AK315" s="724"/>
      <c r="AL315" s="724"/>
      <c r="AM315" s="724"/>
      <c r="AN315" s="724"/>
      <c r="AO315" s="724"/>
      <c r="AP315" s="724"/>
      <c r="AQ315" s="724"/>
      <c r="AR315" s="724"/>
      <c r="AS315" s="724"/>
      <c r="AT315" s="724"/>
      <c r="AU315" s="725"/>
    </row>
    <row r="316" spans="2:47" s="418" customFormat="1" ht="18" customHeight="1">
      <c r="B316" s="635">
        <v>45930</v>
      </c>
      <c r="C316" s="635"/>
      <c r="D316" s="635"/>
      <c r="E316" s="635"/>
      <c r="F316" s="635"/>
      <c r="G316" s="635"/>
      <c r="H316" s="639">
        <v>21483000</v>
      </c>
      <c r="I316" s="639"/>
      <c r="J316" s="639"/>
      <c r="K316" s="639"/>
      <c r="L316" s="639"/>
      <c r="M316" s="735" t="s">
        <v>715</v>
      </c>
      <c r="N316" s="736"/>
      <c r="O316" s="736"/>
      <c r="P316" s="736"/>
      <c r="Q316" s="736"/>
      <c r="R316" s="736"/>
      <c r="S316" s="736"/>
      <c r="T316" s="736"/>
      <c r="U316" s="736"/>
      <c r="V316" s="736"/>
      <c r="W316" s="736"/>
      <c r="X316" s="736"/>
      <c r="Y316" s="736"/>
      <c r="Z316" s="736"/>
      <c r="AA316" s="736"/>
      <c r="AB316" s="736"/>
      <c r="AC316" s="736"/>
      <c r="AD316" s="736"/>
      <c r="AE316" s="736"/>
      <c r="AF316" s="736"/>
      <c r="AG316" s="736"/>
      <c r="AH316" s="736"/>
      <c r="AI316" s="737"/>
      <c r="AJ316" s="694" t="s">
        <v>331</v>
      </c>
      <c r="AK316" s="695"/>
      <c r="AL316" s="695"/>
      <c r="AM316" s="695"/>
      <c r="AN316" s="695"/>
      <c r="AO316" s="695"/>
      <c r="AP316" s="695"/>
      <c r="AQ316" s="695"/>
      <c r="AR316" s="695"/>
      <c r="AS316" s="695"/>
      <c r="AT316" s="695"/>
      <c r="AU316" s="696"/>
    </row>
    <row r="317" spans="2:47" s="5" customFormat="1" ht="18" customHeight="1">
      <c r="B317" s="127"/>
      <c r="C317" s="127"/>
      <c r="D317" s="127"/>
      <c r="E317" s="127"/>
      <c r="F317" s="127"/>
      <c r="G317" s="127"/>
      <c r="H317" s="127"/>
      <c r="I317" s="127"/>
      <c r="J317" s="127"/>
      <c r="K317" s="127"/>
      <c r="L317" s="133"/>
      <c r="M317" s="133"/>
      <c r="N317" s="133"/>
      <c r="O317" s="133"/>
      <c r="P317" s="133"/>
      <c r="Q317" s="133"/>
      <c r="R317" s="133"/>
      <c r="S317" s="133"/>
      <c r="T317" s="133"/>
      <c r="U317" s="133"/>
      <c r="V317" s="133"/>
      <c r="W317" s="133"/>
      <c r="X317" s="133"/>
      <c r="Y317" s="133"/>
      <c r="Z317" s="133"/>
      <c r="AA317" s="133"/>
      <c r="AB317" s="134"/>
      <c r="AC317" s="134"/>
      <c r="AD317" s="134"/>
      <c r="AE317" s="134"/>
      <c r="AF317" s="134"/>
      <c r="AG317" s="134"/>
      <c r="AH317" s="135"/>
      <c r="AI317" s="135"/>
      <c r="AJ317" s="135"/>
      <c r="AK317" s="135"/>
      <c r="AL317" s="127"/>
      <c r="AM317" s="127"/>
      <c r="AN317" s="127"/>
      <c r="AO317" s="127"/>
      <c r="AP317" s="127"/>
      <c r="AQ317" s="127"/>
      <c r="AR317" s="127"/>
      <c r="AS317" s="127"/>
      <c r="AT317" s="127"/>
      <c r="AU317" s="127"/>
    </row>
    <row r="318" spans="2:47" s="418" customFormat="1" ht="18" customHeight="1">
      <c r="B318" s="130"/>
      <c r="C318" s="130"/>
      <c r="D318" s="130"/>
      <c r="E318" s="136"/>
      <c r="F318" s="130"/>
      <c r="G318" s="130"/>
      <c r="H318" s="130"/>
      <c r="I318" s="130"/>
      <c r="J318" s="130"/>
      <c r="K318" s="130"/>
      <c r="L318" s="130"/>
      <c r="M318" s="130"/>
      <c r="N318" s="460"/>
      <c r="O318" s="130"/>
      <c r="P318" s="460"/>
      <c r="Q318" s="460"/>
      <c r="R318" s="460"/>
      <c r="S318" s="130"/>
      <c r="T318" s="130"/>
      <c r="U318" s="130"/>
      <c r="V318" s="130"/>
      <c r="W318" s="130"/>
      <c r="X318" s="130"/>
      <c r="Y318" s="130"/>
      <c r="Z318" s="130"/>
      <c r="AA318" s="130"/>
      <c r="AB318" s="130"/>
      <c r="AC318" s="130"/>
      <c r="AD318" s="130"/>
      <c r="AE318" s="130"/>
      <c r="AF318" s="130"/>
      <c r="AG318" s="130"/>
      <c r="AH318" s="130"/>
      <c r="AI318" s="130"/>
      <c r="AJ318" s="138"/>
      <c r="AK318" s="138"/>
      <c r="AL318" s="138"/>
      <c r="AM318" s="138"/>
      <c r="AN318" s="139"/>
      <c r="AO318" s="140"/>
      <c r="AP318" s="138"/>
      <c r="AQ318" s="138"/>
      <c r="AR318" s="138"/>
      <c r="AS318" s="138"/>
      <c r="AT318" s="138"/>
      <c r="AU318" s="138"/>
    </row>
    <row r="319" spans="2:47" s="418" customFormat="1" ht="18" customHeight="1">
      <c r="B319" s="130"/>
      <c r="C319" s="130"/>
      <c r="D319" s="130"/>
      <c r="E319" s="136"/>
      <c r="F319" s="130"/>
      <c r="G319" s="130"/>
      <c r="H319" s="130"/>
      <c r="I319" s="130"/>
      <c r="J319" s="130"/>
      <c r="K319" s="130"/>
      <c r="L319" s="130"/>
      <c r="M319" s="130"/>
      <c r="N319" s="460"/>
      <c r="O319" s="130"/>
      <c r="P319" s="460"/>
      <c r="Q319" s="460"/>
      <c r="R319" s="460"/>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41"/>
      <c r="AO319" s="136"/>
      <c r="AP319" s="130"/>
      <c r="AQ319" s="130"/>
      <c r="AR319" s="130"/>
      <c r="AS319" s="130"/>
      <c r="AT319" s="130"/>
      <c r="AU319" s="130"/>
    </row>
    <row r="320" spans="2:47" s="418" customFormat="1" ht="18" customHeight="1">
      <c r="B320" s="130"/>
      <c r="C320" s="130"/>
      <c r="D320" s="130"/>
      <c r="E320" s="136"/>
      <c r="F320" s="130"/>
      <c r="G320" s="130"/>
      <c r="H320" s="130"/>
      <c r="I320" s="130"/>
      <c r="J320" s="130"/>
      <c r="K320" s="130"/>
      <c r="L320" s="130"/>
      <c r="M320" s="130"/>
      <c r="N320" s="460"/>
      <c r="O320" s="130"/>
      <c r="P320" s="460"/>
      <c r="Q320" s="460"/>
      <c r="R320" s="460"/>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41"/>
      <c r="AO320" s="136"/>
      <c r="AP320" s="130"/>
      <c r="AQ320" s="130"/>
      <c r="AR320" s="130"/>
      <c r="AS320" s="130"/>
      <c r="AT320" s="130"/>
      <c r="AU320" s="130"/>
    </row>
    <row r="321" spans="1:49" s="418" customFormat="1" ht="18" customHeight="1">
      <c r="B321" s="130"/>
      <c r="C321" s="130"/>
      <c r="D321" s="130"/>
      <c r="E321" s="136"/>
      <c r="F321" s="130"/>
      <c r="G321" s="130"/>
      <c r="H321" s="130"/>
      <c r="I321" s="130"/>
      <c r="J321" s="130"/>
      <c r="K321" s="130"/>
      <c r="L321" s="130"/>
      <c r="M321" s="130"/>
      <c r="N321" s="460"/>
      <c r="O321" s="130"/>
      <c r="P321" s="460"/>
      <c r="Q321" s="460"/>
      <c r="R321" s="460"/>
      <c r="S321" s="130"/>
      <c r="T321" s="130"/>
      <c r="U321" s="130"/>
      <c r="V321" s="130"/>
      <c r="W321" s="130"/>
      <c r="X321" s="130"/>
      <c r="Y321" s="130"/>
      <c r="Z321" s="130"/>
      <c r="AA321" s="130"/>
      <c r="AB321" s="130"/>
      <c r="AC321" s="130"/>
      <c r="AD321" s="130"/>
      <c r="AE321" s="130"/>
      <c r="AF321" s="130"/>
      <c r="AG321" s="130"/>
      <c r="AH321" s="130"/>
      <c r="AI321" s="130"/>
      <c r="AJ321" s="130"/>
      <c r="AK321" s="130"/>
      <c r="AL321" s="130"/>
      <c r="AM321" s="130"/>
      <c r="AN321" s="141"/>
      <c r="AO321" s="136"/>
      <c r="AP321" s="130"/>
      <c r="AQ321" s="130"/>
      <c r="AR321" s="130"/>
      <c r="AS321" s="130"/>
      <c r="AT321" s="130"/>
      <c r="AU321" s="130"/>
    </row>
    <row r="322" spans="1:49" s="418" customFormat="1" ht="18" customHeight="1">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130"/>
      <c r="AL322" s="449"/>
      <c r="AM322" s="449"/>
      <c r="AN322" s="449"/>
      <c r="AO322" s="623" t="s">
        <v>145</v>
      </c>
      <c r="AP322" s="623"/>
      <c r="AQ322" s="623"/>
      <c r="AR322" s="623"/>
      <c r="AS322" s="623"/>
      <c r="AT322" s="623"/>
      <c r="AU322" s="623"/>
    </row>
    <row r="323" spans="1:49" s="418" customFormat="1" ht="18" customHeight="1">
      <c r="B323" s="507" t="s">
        <v>97</v>
      </c>
      <c r="C323" s="507"/>
      <c r="D323" s="507"/>
      <c r="E323" s="507"/>
      <c r="F323" s="507"/>
      <c r="G323" s="507"/>
      <c r="H323" s="507" t="s">
        <v>98</v>
      </c>
      <c r="I323" s="507"/>
      <c r="J323" s="507"/>
      <c r="K323" s="507"/>
      <c r="L323" s="507"/>
      <c r="M323" s="595" t="s">
        <v>99</v>
      </c>
      <c r="N323" s="596"/>
      <c r="O323" s="596"/>
      <c r="P323" s="596"/>
      <c r="Q323" s="596"/>
      <c r="R323" s="596"/>
      <c r="S323" s="596"/>
      <c r="T323" s="596"/>
      <c r="U323" s="596"/>
      <c r="V323" s="596"/>
      <c r="W323" s="596"/>
      <c r="X323" s="596"/>
      <c r="Y323" s="596"/>
      <c r="Z323" s="596"/>
      <c r="AA323" s="596"/>
      <c r="AB323" s="596"/>
      <c r="AC323" s="596"/>
      <c r="AD323" s="596"/>
      <c r="AE323" s="596"/>
      <c r="AF323" s="596"/>
      <c r="AG323" s="596"/>
      <c r="AH323" s="596"/>
      <c r="AI323" s="597"/>
      <c r="AJ323" s="595" t="s">
        <v>100</v>
      </c>
      <c r="AK323" s="596"/>
      <c r="AL323" s="596"/>
      <c r="AM323" s="596"/>
      <c r="AN323" s="596"/>
      <c r="AO323" s="596"/>
      <c r="AP323" s="596"/>
      <c r="AQ323" s="596"/>
      <c r="AR323" s="596"/>
      <c r="AS323" s="596"/>
      <c r="AT323" s="596"/>
      <c r="AU323" s="597"/>
    </row>
    <row r="324" spans="1:49" s="418" customFormat="1" ht="18" customHeight="1">
      <c r="B324" s="507"/>
      <c r="C324" s="507"/>
      <c r="D324" s="507"/>
      <c r="E324" s="507"/>
      <c r="F324" s="507"/>
      <c r="G324" s="507"/>
      <c r="H324" s="507"/>
      <c r="I324" s="507"/>
      <c r="J324" s="507"/>
      <c r="K324" s="507"/>
      <c r="L324" s="507"/>
      <c r="M324" s="598"/>
      <c r="N324" s="599"/>
      <c r="O324" s="599"/>
      <c r="P324" s="599"/>
      <c r="Q324" s="599"/>
      <c r="R324" s="599"/>
      <c r="S324" s="599"/>
      <c r="T324" s="599"/>
      <c r="U324" s="599"/>
      <c r="V324" s="599"/>
      <c r="W324" s="599"/>
      <c r="X324" s="599"/>
      <c r="Y324" s="599"/>
      <c r="Z324" s="599"/>
      <c r="AA324" s="599"/>
      <c r="AB324" s="599"/>
      <c r="AC324" s="599"/>
      <c r="AD324" s="599"/>
      <c r="AE324" s="599"/>
      <c r="AF324" s="599"/>
      <c r="AG324" s="599"/>
      <c r="AH324" s="599"/>
      <c r="AI324" s="600"/>
      <c r="AJ324" s="598"/>
      <c r="AK324" s="599"/>
      <c r="AL324" s="599"/>
      <c r="AM324" s="599"/>
      <c r="AN324" s="599"/>
      <c r="AO324" s="599"/>
      <c r="AP324" s="599"/>
      <c r="AQ324" s="599"/>
      <c r="AR324" s="599"/>
      <c r="AS324" s="599"/>
      <c r="AT324" s="599"/>
      <c r="AU324" s="600"/>
    </row>
    <row r="325" spans="1:49" s="418" customFormat="1" ht="18" customHeight="1">
      <c r="B325" s="635">
        <v>45975</v>
      </c>
      <c r="C325" s="635"/>
      <c r="D325" s="635"/>
      <c r="E325" s="635"/>
      <c r="F325" s="635"/>
      <c r="G325" s="635"/>
      <c r="H325" s="645">
        <v>4620000</v>
      </c>
      <c r="I325" s="645"/>
      <c r="J325" s="645"/>
      <c r="K325" s="645"/>
      <c r="L325" s="645"/>
      <c r="M325" s="735" t="s">
        <v>328</v>
      </c>
      <c r="N325" s="736"/>
      <c r="O325" s="736"/>
      <c r="P325" s="736"/>
      <c r="Q325" s="736"/>
      <c r="R325" s="736"/>
      <c r="S325" s="736"/>
      <c r="T325" s="736"/>
      <c r="U325" s="736"/>
      <c r="V325" s="736"/>
      <c r="W325" s="736"/>
      <c r="X325" s="736"/>
      <c r="Y325" s="736"/>
      <c r="Z325" s="736"/>
      <c r="AA325" s="736"/>
      <c r="AB325" s="736"/>
      <c r="AC325" s="736"/>
      <c r="AD325" s="736"/>
      <c r="AE325" s="736"/>
      <c r="AF325" s="736"/>
      <c r="AG325" s="736"/>
      <c r="AH325" s="736"/>
      <c r="AI325" s="737"/>
      <c r="AJ325" s="747" t="s">
        <v>615</v>
      </c>
      <c r="AK325" s="748"/>
      <c r="AL325" s="748"/>
      <c r="AM325" s="748"/>
      <c r="AN325" s="748"/>
      <c r="AO325" s="748"/>
      <c r="AP325" s="748"/>
      <c r="AQ325" s="748"/>
      <c r="AR325" s="748"/>
      <c r="AS325" s="748"/>
      <c r="AT325" s="748"/>
      <c r="AU325" s="749"/>
    </row>
    <row r="326" spans="1:49" s="418" customFormat="1" ht="18" hidden="1" customHeight="1">
      <c r="B326" s="613"/>
      <c r="C326" s="613"/>
      <c r="D326" s="613"/>
      <c r="E326" s="613"/>
      <c r="F326" s="613"/>
      <c r="G326" s="613"/>
      <c r="H326" s="639"/>
      <c r="I326" s="639"/>
      <c r="J326" s="639"/>
      <c r="K326" s="639"/>
      <c r="L326" s="639"/>
      <c r="M326" s="744"/>
      <c r="N326" s="745"/>
      <c r="O326" s="745"/>
      <c r="P326" s="745"/>
      <c r="Q326" s="745"/>
      <c r="R326" s="745"/>
      <c r="S326" s="745"/>
      <c r="T326" s="745"/>
      <c r="U326" s="745"/>
      <c r="V326" s="745"/>
      <c r="W326" s="745"/>
      <c r="X326" s="745"/>
      <c r="Y326" s="745"/>
      <c r="Z326" s="745"/>
      <c r="AA326" s="745"/>
      <c r="AB326" s="745"/>
      <c r="AC326" s="745"/>
      <c r="AD326" s="745"/>
      <c r="AE326" s="745"/>
      <c r="AF326" s="745"/>
      <c r="AG326" s="745"/>
      <c r="AH326" s="745"/>
      <c r="AI326" s="746"/>
      <c r="AJ326" s="750"/>
      <c r="AK326" s="751"/>
      <c r="AL326" s="751"/>
      <c r="AM326" s="751"/>
      <c r="AN326" s="751"/>
      <c r="AO326" s="751"/>
      <c r="AP326" s="751"/>
      <c r="AQ326" s="751"/>
      <c r="AR326" s="751"/>
      <c r="AS326" s="751"/>
      <c r="AT326" s="751"/>
      <c r="AU326" s="752"/>
    </row>
    <row r="327" spans="1:49" s="418" customFormat="1" ht="18" hidden="1" customHeight="1">
      <c r="B327" s="613"/>
      <c r="C327" s="613"/>
      <c r="D327" s="613"/>
      <c r="E327" s="613"/>
      <c r="F327" s="613"/>
      <c r="G327" s="613"/>
      <c r="H327" s="639"/>
      <c r="I327" s="639"/>
      <c r="J327" s="639"/>
      <c r="K327" s="639"/>
      <c r="L327" s="639"/>
      <c r="M327" s="744"/>
      <c r="N327" s="745"/>
      <c r="O327" s="745"/>
      <c r="P327" s="745"/>
      <c r="Q327" s="745"/>
      <c r="R327" s="745"/>
      <c r="S327" s="745"/>
      <c r="T327" s="745"/>
      <c r="U327" s="745"/>
      <c r="V327" s="745"/>
      <c r="W327" s="745"/>
      <c r="X327" s="745"/>
      <c r="Y327" s="745"/>
      <c r="Z327" s="745"/>
      <c r="AA327" s="745"/>
      <c r="AB327" s="745"/>
      <c r="AC327" s="745"/>
      <c r="AD327" s="745"/>
      <c r="AE327" s="745"/>
      <c r="AF327" s="745"/>
      <c r="AG327" s="745"/>
      <c r="AH327" s="745"/>
      <c r="AI327" s="746"/>
      <c r="AJ327" s="699"/>
      <c r="AK327" s="700"/>
      <c r="AL327" s="700"/>
      <c r="AM327" s="700"/>
      <c r="AN327" s="700"/>
      <c r="AO327" s="700"/>
      <c r="AP327" s="700"/>
      <c r="AQ327" s="700"/>
      <c r="AR327" s="700"/>
      <c r="AS327" s="700"/>
      <c r="AT327" s="700"/>
      <c r="AU327" s="701"/>
    </row>
    <row r="328" spans="1:49" s="418" customFormat="1" ht="18" hidden="1" customHeight="1">
      <c r="B328" s="613"/>
      <c r="C328" s="613"/>
      <c r="D328" s="613"/>
      <c r="E328" s="613"/>
      <c r="F328" s="613"/>
      <c r="G328" s="613"/>
      <c r="H328" s="639"/>
      <c r="I328" s="639"/>
      <c r="J328" s="639"/>
      <c r="K328" s="639"/>
      <c r="L328" s="639"/>
      <c r="M328" s="744"/>
      <c r="N328" s="745"/>
      <c r="O328" s="745"/>
      <c r="P328" s="745"/>
      <c r="Q328" s="745"/>
      <c r="R328" s="745"/>
      <c r="S328" s="745"/>
      <c r="T328" s="745"/>
      <c r="U328" s="745"/>
      <c r="V328" s="745"/>
      <c r="W328" s="745"/>
      <c r="X328" s="745"/>
      <c r="Y328" s="745"/>
      <c r="Z328" s="745"/>
      <c r="AA328" s="745"/>
      <c r="AB328" s="745"/>
      <c r="AC328" s="745"/>
      <c r="AD328" s="745"/>
      <c r="AE328" s="745"/>
      <c r="AF328" s="745"/>
      <c r="AG328" s="745"/>
      <c r="AH328" s="745"/>
      <c r="AI328" s="746"/>
      <c r="AJ328" s="699"/>
      <c r="AK328" s="700"/>
      <c r="AL328" s="700"/>
      <c r="AM328" s="700"/>
      <c r="AN328" s="700"/>
      <c r="AO328" s="700"/>
      <c r="AP328" s="700"/>
      <c r="AQ328" s="700"/>
      <c r="AR328" s="700"/>
      <c r="AS328" s="700"/>
      <c r="AT328" s="700"/>
      <c r="AU328" s="701"/>
    </row>
    <row r="329" spans="1:49" s="418" customFormat="1" ht="18" hidden="1" customHeight="1">
      <c r="B329" s="635"/>
      <c r="C329" s="635"/>
      <c r="D329" s="635"/>
      <c r="E329" s="635"/>
      <c r="F329" s="635"/>
      <c r="G329" s="635"/>
      <c r="H329" s="645"/>
      <c r="I329" s="645"/>
      <c r="J329" s="645"/>
      <c r="K329" s="645"/>
      <c r="L329" s="645"/>
      <c r="M329" s="735"/>
      <c r="N329" s="736"/>
      <c r="O329" s="736"/>
      <c r="P329" s="736"/>
      <c r="Q329" s="736"/>
      <c r="R329" s="736"/>
      <c r="S329" s="736"/>
      <c r="T329" s="736"/>
      <c r="U329" s="736"/>
      <c r="V329" s="736"/>
      <c r="W329" s="736"/>
      <c r="X329" s="736"/>
      <c r="Y329" s="736"/>
      <c r="Z329" s="736"/>
      <c r="AA329" s="736"/>
      <c r="AB329" s="736"/>
      <c r="AC329" s="736"/>
      <c r="AD329" s="736"/>
      <c r="AE329" s="736"/>
      <c r="AF329" s="736"/>
      <c r="AG329" s="736"/>
      <c r="AH329" s="736"/>
      <c r="AI329" s="737"/>
      <c r="AJ329" s="694"/>
      <c r="AK329" s="695"/>
      <c r="AL329" s="695"/>
      <c r="AM329" s="695"/>
      <c r="AN329" s="695"/>
      <c r="AO329" s="695"/>
      <c r="AP329" s="695"/>
      <c r="AQ329" s="695"/>
      <c r="AR329" s="695"/>
      <c r="AS329" s="695"/>
      <c r="AT329" s="695"/>
      <c r="AU329" s="696"/>
    </row>
    <row r="330" spans="1:49" s="418" customFormat="1" ht="18" hidden="1" customHeight="1">
      <c r="B330" s="635"/>
      <c r="C330" s="635"/>
      <c r="D330" s="635"/>
      <c r="E330" s="635"/>
      <c r="F330" s="635"/>
      <c r="G330" s="635"/>
      <c r="H330" s="645"/>
      <c r="I330" s="645"/>
      <c r="J330" s="645"/>
      <c r="K330" s="645"/>
      <c r="L330" s="645"/>
      <c r="M330" s="735"/>
      <c r="N330" s="736"/>
      <c r="O330" s="736"/>
      <c r="P330" s="736"/>
      <c r="Q330" s="736"/>
      <c r="R330" s="736"/>
      <c r="S330" s="736"/>
      <c r="T330" s="736"/>
      <c r="U330" s="736"/>
      <c r="V330" s="736"/>
      <c r="W330" s="736"/>
      <c r="X330" s="736"/>
      <c r="Y330" s="736"/>
      <c r="Z330" s="736"/>
      <c r="AA330" s="736"/>
      <c r="AB330" s="736"/>
      <c r="AC330" s="736"/>
      <c r="AD330" s="736"/>
      <c r="AE330" s="736"/>
      <c r="AF330" s="736"/>
      <c r="AG330" s="736"/>
      <c r="AH330" s="736"/>
      <c r="AI330" s="737"/>
      <c r="AJ330" s="694"/>
      <c r="AK330" s="695"/>
      <c r="AL330" s="695"/>
      <c r="AM330" s="695"/>
      <c r="AN330" s="695"/>
      <c r="AO330" s="695"/>
      <c r="AP330" s="695"/>
      <c r="AQ330" s="695"/>
      <c r="AR330" s="695"/>
      <c r="AS330" s="695"/>
      <c r="AT330" s="695"/>
      <c r="AU330" s="696"/>
    </row>
    <row r="331" spans="1:49" s="418" customFormat="1" ht="18" hidden="1" customHeight="1">
      <c r="B331" s="635"/>
      <c r="C331" s="635"/>
      <c r="D331" s="635"/>
      <c r="E331" s="635"/>
      <c r="F331" s="635"/>
      <c r="G331" s="635"/>
      <c r="H331" s="645"/>
      <c r="I331" s="645"/>
      <c r="J331" s="645"/>
      <c r="K331" s="645"/>
      <c r="L331" s="645"/>
      <c r="M331" s="735"/>
      <c r="N331" s="736"/>
      <c r="O331" s="736"/>
      <c r="P331" s="736"/>
      <c r="Q331" s="736"/>
      <c r="R331" s="736"/>
      <c r="S331" s="736"/>
      <c r="T331" s="736"/>
      <c r="U331" s="736"/>
      <c r="V331" s="736"/>
      <c r="W331" s="736"/>
      <c r="X331" s="736"/>
      <c r="Y331" s="736"/>
      <c r="Z331" s="736"/>
      <c r="AA331" s="736"/>
      <c r="AB331" s="736"/>
      <c r="AC331" s="736"/>
      <c r="AD331" s="736"/>
      <c r="AE331" s="736"/>
      <c r="AF331" s="736"/>
      <c r="AG331" s="736"/>
      <c r="AH331" s="736"/>
      <c r="AI331" s="737"/>
      <c r="AJ331" s="581"/>
      <c r="AK331" s="582"/>
      <c r="AL331" s="582"/>
      <c r="AM331" s="582"/>
      <c r="AN331" s="582"/>
      <c r="AO331" s="582"/>
      <c r="AP331" s="582"/>
      <c r="AQ331" s="582"/>
      <c r="AR331" s="582"/>
      <c r="AS331" s="582"/>
      <c r="AT331" s="582"/>
      <c r="AU331" s="583"/>
    </row>
    <row r="332" spans="1:49" s="418" customFormat="1" ht="18" hidden="1" customHeight="1">
      <c r="B332" s="635"/>
      <c r="C332" s="635"/>
      <c r="D332" s="635"/>
      <c r="E332" s="635"/>
      <c r="F332" s="635"/>
      <c r="G332" s="635"/>
      <c r="H332" s="645"/>
      <c r="I332" s="645"/>
      <c r="J332" s="645"/>
      <c r="K332" s="645"/>
      <c r="L332" s="645"/>
      <c r="M332" s="735"/>
      <c r="N332" s="736"/>
      <c r="O332" s="736"/>
      <c r="P332" s="736"/>
      <c r="Q332" s="736"/>
      <c r="R332" s="736"/>
      <c r="S332" s="736"/>
      <c r="T332" s="736"/>
      <c r="U332" s="736"/>
      <c r="V332" s="736"/>
      <c r="W332" s="736"/>
      <c r="X332" s="736"/>
      <c r="Y332" s="736"/>
      <c r="Z332" s="736"/>
      <c r="AA332" s="736"/>
      <c r="AB332" s="736"/>
      <c r="AC332" s="736"/>
      <c r="AD332" s="736"/>
      <c r="AE332" s="736"/>
      <c r="AF332" s="736"/>
      <c r="AG332" s="736"/>
      <c r="AH332" s="736"/>
      <c r="AI332" s="737"/>
      <c r="AJ332" s="581"/>
      <c r="AK332" s="582"/>
      <c r="AL332" s="582"/>
      <c r="AM332" s="582"/>
      <c r="AN332" s="582"/>
      <c r="AO332" s="582"/>
      <c r="AP332" s="582"/>
      <c r="AQ332" s="582"/>
      <c r="AR332" s="582"/>
      <c r="AS332" s="582"/>
      <c r="AT332" s="582"/>
      <c r="AU332" s="583"/>
    </row>
    <row r="333" spans="1:49" s="5" customFormat="1" ht="20.100000000000001" customHeight="1">
      <c r="B333" s="756"/>
      <c r="C333" s="756"/>
      <c r="D333" s="756"/>
      <c r="E333" s="756"/>
      <c r="F333" s="756"/>
      <c r="G333" s="756"/>
      <c r="H333" s="757"/>
      <c r="I333" s="757"/>
      <c r="J333" s="757"/>
      <c r="K333" s="757"/>
      <c r="L333" s="757"/>
      <c r="M333" s="758"/>
      <c r="N333" s="758"/>
      <c r="O333" s="758"/>
      <c r="P333" s="758"/>
      <c r="Q333" s="758"/>
      <c r="R333" s="758"/>
      <c r="S333" s="758"/>
      <c r="T333" s="758"/>
      <c r="U333" s="758"/>
      <c r="V333" s="758"/>
      <c r="W333" s="758"/>
      <c r="X333" s="758"/>
      <c r="Y333" s="758"/>
      <c r="Z333" s="758"/>
      <c r="AA333" s="758"/>
      <c r="AB333" s="758"/>
      <c r="AC333" s="758"/>
      <c r="AD333" s="758"/>
      <c r="AE333" s="758"/>
      <c r="AF333" s="758"/>
      <c r="AG333" s="758"/>
      <c r="AH333" s="758"/>
      <c r="AI333" s="758"/>
      <c r="AJ333" s="759"/>
      <c r="AK333" s="759"/>
      <c r="AL333" s="759"/>
      <c r="AM333" s="759"/>
      <c r="AN333" s="759"/>
      <c r="AO333" s="759"/>
      <c r="AP333" s="759"/>
      <c r="AQ333" s="759"/>
      <c r="AR333" s="759"/>
      <c r="AS333" s="759"/>
      <c r="AT333" s="759"/>
      <c r="AU333" s="759"/>
    </row>
    <row r="334" spans="1:49" s="418" customFormat="1" ht="20.100000000000001" customHeight="1">
      <c r="A334" s="7"/>
      <c r="B334" s="7"/>
      <c r="C334" s="7"/>
      <c r="D334" s="7"/>
      <c r="E334" s="7"/>
      <c r="F334" s="7"/>
      <c r="G334" s="7"/>
      <c r="H334" s="7"/>
      <c r="I334" s="7"/>
      <c r="J334" s="7"/>
      <c r="K334" s="7"/>
      <c r="L334" s="5"/>
      <c r="M334" s="458"/>
      <c r="N334" s="458"/>
      <c r="O334" s="458"/>
      <c r="P334" s="458"/>
      <c r="Q334" s="458"/>
      <c r="R334" s="458"/>
      <c r="S334" s="458"/>
      <c r="T334" s="458"/>
      <c r="U334" s="458"/>
      <c r="V334" s="458"/>
      <c r="W334" s="458"/>
      <c r="X334" s="458"/>
      <c r="Y334" s="458"/>
      <c r="Z334" s="458"/>
      <c r="AA334" s="458"/>
      <c r="AB334" s="458"/>
      <c r="AC334" s="458"/>
      <c r="AD334" s="458"/>
      <c r="AE334" s="458"/>
      <c r="AF334" s="458"/>
      <c r="AG334" s="459"/>
      <c r="AH334" s="459"/>
      <c r="AI334" s="459"/>
      <c r="AJ334" s="459"/>
      <c r="AK334" s="459"/>
      <c r="AL334" s="459"/>
      <c r="AM334" s="459"/>
      <c r="AN334" s="459"/>
      <c r="AO334" s="459"/>
      <c r="AP334" s="459"/>
      <c r="AQ334" s="459"/>
      <c r="AR334" s="459"/>
      <c r="AS334" s="459"/>
      <c r="AT334" s="459"/>
      <c r="AU334" s="459"/>
    </row>
    <row r="335" spans="1:49" s="418" customFormat="1" ht="20.100000000000001" customHeight="1">
      <c r="B335" s="760" t="s">
        <v>247</v>
      </c>
      <c r="C335" s="760"/>
      <c r="D335" s="760"/>
      <c r="E335" s="760"/>
      <c r="F335" s="760"/>
      <c r="G335" s="760"/>
      <c r="H335" s="760"/>
      <c r="I335" s="130"/>
      <c r="J335" s="130"/>
      <c r="K335" s="130"/>
      <c r="L335" s="130"/>
      <c r="M335" s="130"/>
      <c r="N335" s="130"/>
      <c r="O335" s="130"/>
      <c r="P335" s="130"/>
      <c r="Q335" s="130"/>
      <c r="R335" s="130"/>
      <c r="S335" s="130"/>
      <c r="T335" s="130"/>
      <c r="U335" s="130"/>
      <c r="V335" s="130"/>
      <c r="W335" s="130"/>
      <c r="X335" s="130"/>
      <c r="Y335" s="130"/>
      <c r="Z335" s="761" t="s">
        <v>101</v>
      </c>
      <c r="AA335" s="761"/>
      <c r="AB335" s="761"/>
      <c r="AC335" s="761"/>
    </row>
    <row r="336" spans="1:49" s="418" customFormat="1" ht="20.100000000000001" customHeight="1">
      <c r="B336" s="595" t="s">
        <v>102</v>
      </c>
      <c r="C336" s="596"/>
      <c r="D336" s="596"/>
      <c r="E336" s="596"/>
      <c r="F336" s="596"/>
      <c r="G336" s="596"/>
      <c r="H336" s="597"/>
      <c r="I336" s="595" t="s">
        <v>103</v>
      </c>
      <c r="J336" s="596"/>
      <c r="K336" s="596"/>
      <c r="L336" s="596"/>
      <c r="M336" s="596"/>
      <c r="N336" s="596"/>
      <c r="O336" s="597"/>
      <c r="P336" s="595" t="s">
        <v>104</v>
      </c>
      <c r="Q336" s="596"/>
      <c r="R336" s="596"/>
      <c r="S336" s="596"/>
      <c r="T336" s="596"/>
      <c r="U336" s="596"/>
      <c r="V336" s="597"/>
      <c r="W336" s="595" t="s">
        <v>105</v>
      </c>
      <c r="X336" s="596"/>
      <c r="Y336" s="596"/>
      <c r="Z336" s="596"/>
      <c r="AA336" s="596"/>
      <c r="AB336" s="596"/>
      <c r="AC336" s="597"/>
      <c r="AW336" s="465"/>
    </row>
    <row r="337" spans="1:48" s="418" customFormat="1" ht="20.100000000000001" customHeight="1">
      <c r="B337" s="598"/>
      <c r="C337" s="599"/>
      <c r="D337" s="599"/>
      <c r="E337" s="599"/>
      <c r="F337" s="599"/>
      <c r="G337" s="599"/>
      <c r="H337" s="600"/>
      <c r="I337" s="598"/>
      <c r="J337" s="599"/>
      <c r="K337" s="599"/>
      <c r="L337" s="599"/>
      <c r="M337" s="599"/>
      <c r="N337" s="599"/>
      <c r="O337" s="600"/>
      <c r="P337" s="598"/>
      <c r="Q337" s="599"/>
      <c r="R337" s="599"/>
      <c r="S337" s="599"/>
      <c r="T337" s="599"/>
      <c r="U337" s="599"/>
      <c r="V337" s="600"/>
      <c r="W337" s="598"/>
      <c r="X337" s="599"/>
      <c r="Y337" s="599"/>
      <c r="Z337" s="599"/>
      <c r="AA337" s="599"/>
      <c r="AB337" s="599"/>
      <c r="AC337" s="600"/>
    </row>
    <row r="338" spans="1:48" s="418" customFormat="1" ht="20.100000000000001" customHeight="1">
      <c r="B338" s="753">
        <v>376594243</v>
      </c>
      <c r="C338" s="754"/>
      <c r="D338" s="754"/>
      <c r="E338" s="754"/>
      <c r="F338" s="754"/>
      <c r="G338" s="754"/>
      <c r="H338" s="755"/>
      <c r="I338" s="753">
        <v>8800000</v>
      </c>
      <c r="J338" s="754"/>
      <c r="K338" s="754"/>
      <c r="L338" s="754"/>
      <c r="M338" s="754"/>
      <c r="N338" s="754"/>
      <c r="O338" s="755"/>
      <c r="P338" s="753">
        <v>38275211</v>
      </c>
      <c r="Q338" s="754"/>
      <c r="R338" s="754"/>
      <c r="S338" s="754"/>
      <c r="T338" s="754"/>
      <c r="U338" s="754"/>
      <c r="V338" s="755"/>
      <c r="W338" s="753">
        <f>B338+I338-P338</f>
        <v>347119032</v>
      </c>
      <c r="X338" s="754"/>
      <c r="Y338" s="754"/>
      <c r="Z338" s="754"/>
      <c r="AA338" s="754"/>
      <c r="AB338" s="754"/>
      <c r="AC338" s="755"/>
    </row>
    <row r="339" spans="1:48" s="418" customFormat="1" ht="20.100000000000001" customHeight="1">
      <c r="B339" s="123"/>
      <c r="C339" s="126"/>
      <c r="D339" s="126"/>
      <c r="E339" s="126"/>
      <c r="F339" s="126"/>
      <c r="G339" s="126"/>
      <c r="H339" s="126"/>
      <c r="I339" s="47"/>
      <c r="J339" s="126"/>
      <c r="K339" s="126"/>
      <c r="L339" s="126"/>
      <c r="M339" s="126"/>
      <c r="N339" s="126"/>
      <c r="O339" s="126"/>
      <c r="P339" s="47"/>
      <c r="Q339" s="126"/>
      <c r="R339" s="126"/>
      <c r="S339" s="126"/>
      <c r="T339" s="126"/>
      <c r="U339" s="126"/>
      <c r="V339" s="126"/>
      <c r="W339" s="47"/>
      <c r="X339" s="126"/>
      <c r="Y339" s="126"/>
      <c r="Z339" s="126"/>
      <c r="AA339" s="126"/>
      <c r="AB339" s="126"/>
      <c r="AC339" s="126"/>
      <c r="AD339" s="5"/>
    </row>
    <row r="340" spans="1:48" s="418" customFormat="1" ht="20.100000000000001" customHeight="1">
      <c r="A340" s="130"/>
      <c r="B340" s="149" t="s">
        <v>248</v>
      </c>
      <c r="C340" s="149"/>
      <c r="D340" s="149"/>
      <c r="E340" s="149"/>
      <c r="F340" s="149"/>
      <c r="G340" s="149"/>
      <c r="H340" s="149"/>
      <c r="I340" s="150"/>
      <c r="J340" s="130"/>
      <c r="K340" s="130"/>
      <c r="L340" s="130"/>
      <c r="M340" s="130"/>
      <c r="N340" s="130"/>
      <c r="O340" s="130"/>
      <c r="P340" s="130"/>
      <c r="Q340" s="130"/>
      <c r="R340" s="130"/>
      <c r="S340" s="130"/>
      <c r="T340" s="130"/>
      <c r="U340" s="130"/>
      <c r="V340" s="130"/>
      <c r="W340" s="130"/>
      <c r="X340" s="130"/>
      <c r="Y340" s="130"/>
      <c r="Z340" s="761" t="s">
        <v>101</v>
      </c>
      <c r="AA340" s="761"/>
      <c r="AB340" s="761"/>
      <c r="AC340" s="761"/>
      <c r="AD340" s="130"/>
    </row>
    <row r="341" spans="1:48" s="418" customFormat="1" ht="20.100000000000001" customHeight="1">
      <c r="A341" s="130"/>
      <c r="B341" s="595" t="s">
        <v>102</v>
      </c>
      <c r="C341" s="596"/>
      <c r="D341" s="596"/>
      <c r="E341" s="596"/>
      <c r="F341" s="596"/>
      <c r="G341" s="596"/>
      <c r="H341" s="597"/>
      <c r="I341" s="595" t="s">
        <v>103</v>
      </c>
      <c r="J341" s="596"/>
      <c r="K341" s="596"/>
      <c r="L341" s="596"/>
      <c r="M341" s="596"/>
      <c r="N341" s="596"/>
      <c r="O341" s="597"/>
      <c r="P341" s="595" t="s">
        <v>104</v>
      </c>
      <c r="Q341" s="596"/>
      <c r="R341" s="596"/>
      <c r="S341" s="596"/>
      <c r="T341" s="596"/>
      <c r="U341" s="596"/>
      <c r="V341" s="597"/>
      <c r="W341" s="595" t="s">
        <v>105</v>
      </c>
      <c r="X341" s="596"/>
      <c r="Y341" s="596"/>
      <c r="Z341" s="596"/>
      <c r="AA341" s="596"/>
      <c r="AB341" s="596"/>
      <c r="AC341" s="597"/>
      <c r="AD341" s="130"/>
    </row>
    <row r="342" spans="1:48" s="418" customFormat="1" ht="20.100000000000001" customHeight="1">
      <c r="A342" s="130"/>
      <c r="B342" s="598"/>
      <c r="C342" s="599"/>
      <c r="D342" s="599"/>
      <c r="E342" s="599"/>
      <c r="F342" s="599"/>
      <c r="G342" s="599"/>
      <c r="H342" s="600"/>
      <c r="I342" s="598"/>
      <c r="J342" s="599"/>
      <c r="K342" s="599"/>
      <c r="L342" s="599"/>
      <c r="M342" s="599"/>
      <c r="N342" s="599"/>
      <c r="O342" s="600"/>
      <c r="P342" s="598"/>
      <c r="Q342" s="599"/>
      <c r="R342" s="599"/>
      <c r="S342" s="599"/>
      <c r="T342" s="599"/>
      <c r="U342" s="599"/>
      <c r="V342" s="600"/>
      <c r="W342" s="598"/>
      <c r="X342" s="599"/>
      <c r="Y342" s="599"/>
      <c r="Z342" s="599"/>
      <c r="AA342" s="599"/>
      <c r="AB342" s="599"/>
      <c r="AC342" s="600"/>
      <c r="AD342" s="130"/>
    </row>
    <row r="343" spans="1:48" s="418" customFormat="1" ht="20.100000000000001" customHeight="1">
      <c r="A343" s="130"/>
      <c r="B343" s="753">
        <v>738368</v>
      </c>
      <c r="C343" s="754"/>
      <c r="D343" s="754"/>
      <c r="E343" s="754"/>
      <c r="F343" s="754"/>
      <c r="G343" s="754"/>
      <c r="H343" s="755"/>
      <c r="I343" s="753">
        <v>18600000</v>
      </c>
      <c r="J343" s="754"/>
      <c r="K343" s="754"/>
      <c r="L343" s="754"/>
      <c r="M343" s="754"/>
      <c r="N343" s="754"/>
      <c r="O343" s="755"/>
      <c r="P343" s="753">
        <v>738368</v>
      </c>
      <c r="Q343" s="754"/>
      <c r="R343" s="754"/>
      <c r="S343" s="754"/>
      <c r="T343" s="754"/>
      <c r="U343" s="754"/>
      <c r="V343" s="755"/>
      <c r="W343" s="753">
        <f>B343+I343-P343</f>
        <v>18600000</v>
      </c>
      <c r="X343" s="754"/>
      <c r="Y343" s="754"/>
      <c r="Z343" s="754"/>
      <c r="AA343" s="754"/>
      <c r="AB343" s="754"/>
      <c r="AC343" s="755"/>
      <c r="AD343" s="130"/>
    </row>
    <row r="344" spans="1:48" s="418" customFormat="1" ht="20.100000000000001" customHeight="1">
      <c r="C344" s="7"/>
      <c r="D344" s="7"/>
      <c r="E344" s="7"/>
      <c r="F344" s="7"/>
      <c r="G344" s="7"/>
      <c r="H344" s="7"/>
      <c r="I344" s="5"/>
      <c r="J344" s="7"/>
      <c r="K344" s="7"/>
      <c r="L344" s="7"/>
      <c r="M344" s="7"/>
      <c r="N344" s="7"/>
      <c r="O344" s="7"/>
      <c r="P344" s="5"/>
      <c r="Q344" s="7"/>
      <c r="R344" s="7"/>
      <c r="S344" s="7"/>
      <c r="T344" s="7"/>
      <c r="U344" s="7"/>
      <c r="V344" s="7"/>
      <c r="W344" s="5"/>
      <c r="X344" s="7"/>
      <c r="Y344" s="7"/>
      <c r="Z344" s="7"/>
      <c r="AA344" s="7"/>
      <c r="AB344" s="7"/>
      <c r="AC344" s="7"/>
      <c r="AD344" s="5"/>
    </row>
    <row r="345" spans="1:48" s="418" customFormat="1" ht="20.100000000000001" customHeight="1">
      <c r="B345" s="130" t="s">
        <v>106</v>
      </c>
      <c r="C345" s="130"/>
      <c r="D345" s="130"/>
      <c r="E345" s="130"/>
      <c r="F345" s="130"/>
      <c r="G345" s="130"/>
      <c r="H345" s="130"/>
      <c r="I345" s="130"/>
      <c r="J345" s="130"/>
      <c r="K345" s="130"/>
      <c r="L345" s="130"/>
      <c r="M345" s="130"/>
      <c r="N345" s="123"/>
      <c r="O345" s="123"/>
      <c r="P345" s="123"/>
      <c r="Q345" s="123"/>
      <c r="R345" s="123"/>
      <c r="S345" s="123"/>
      <c r="T345" s="123"/>
      <c r="U345" s="123"/>
      <c r="V345" s="123"/>
      <c r="W345" s="123"/>
      <c r="X345" s="123"/>
      <c r="Y345" s="123"/>
      <c r="Z345" s="123"/>
      <c r="AA345" s="123"/>
      <c r="AB345" s="123"/>
      <c r="AC345" s="123"/>
      <c r="AD345" s="123"/>
      <c r="AE345" s="123"/>
      <c r="AF345" s="123"/>
      <c r="AG345" s="123"/>
      <c r="AH345" s="123"/>
      <c r="AI345" s="123"/>
      <c r="AJ345" s="123"/>
      <c r="AK345" s="123"/>
      <c r="AL345" s="123"/>
      <c r="AM345" s="123"/>
      <c r="AN345" s="123"/>
      <c r="AO345" s="123"/>
      <c r="AP345" s="123"/>
      <c r="AQ345" s="123"/>
      <c r="AR345" s="123"/>
      <c r="AS345" s="123"/>
      <c r="AT345" s="123"/>
      <c r="AU345" s="123"/>
      <c r="AV345" s="123"/>
    </row>
    <row r="346" spans="1:48" s="418" customFormat="1" ht="20.100000000000001" customHeight="1">
      <c r="B346" s="457" t="s">
        <v>107</v>
      </c>
      <c r="C346" s="457"/>
      <c r="D346" s="457"/>
      <c r="E346" s="457"/>
      <c r="F346" s="457"/>
      <c r="G346" s="457"/>
      <c r="H346" s="457"/>
      <c r="I346" s="457"/>
      <c r="J346" s="457"/>
      <c r="K346" s="457"/>
      <c r="L346" s="457"/>
      <c r="M346" s="457"/>
      <c r="N346" s="457"/>
      <c r="O346" s="457"/>
      <c r="P346" s="457"/>
      <c r="Q346" s="457"/>
      <c r="R346" s="457"/>
      <c r="S346" s="457"/>
      <c r="T346" s="457"/>
      <c r="U346" s="457"/>
      <c r="V346" s="457"/>
      <c r="W346" s="457"/>
      <c r="X346" s="457"/>
      <c r="Y346" s="457"/>
      <c r="Z346" s="457"/>
      <c r="AA346" s="457"/>
      <c r="AB346" s="457"/>
      <c r="AC346" s="457"/>
      <c r="AD346" s="457"/>
      <c r="AE346" s="457"/>
      <c r="AF346" s="457"/>
      <c r="AG346" s="457"/>
      <c r="AH346" s="457"/>
      <c r="AI346" s="457"/>
      <c r="AJ346" s="457"/>
      <c r="AK346" s="457"/>
      <c r="AL346" s="457"/>
      <c r="AM346" s="457"/>
      <c r="AN346" s="457"/>
      <c r="AO346" s="457"/>
      <c r="AP346" s="457"/>
      <c r="AQ346" s="457"/>
      <c r="AR346" s="457"/>
      <c r="AS346" s="457"/>
      <c r="AT346" s="457"/>
      <c r="AU346" s="457"/>
      <c r="AV346" s="457"/>
    </row>
    <row r="347" spans="1:48" s="418" customFormat="1" ht="18" customHeight="1">
      <c r="A347" s="542" t="s">
        <v>730</v>
      </c>
      <c r="B347" s="542"/>
      <c r="C347" s="542"/>
      <c r="D347" s="542"/>
      <c r="E347" s="542"/>
      <c r="F347" s="542"/>
      <c r="G347" s="542"/>
      <c r="H347" s="542"/>
      <c r="I347" s="542"/>
      <c r="J347" s="542"/>
      <c r="K347" s="542"/>
      <c r="L347" s="542"/>
      <c r="M347" s="542"/>
      <c r="N347" s="542"/>
      <c r="O347" s="542"/>
      <c r="P347" s="542"/>
      <c r="Q347" s="542"/>
      <c r="R347" s="542"/>
      <c r="S347" s="542"/>
      <c r="T347" s="542"/>
      <c r="U347" s="542"/>
      <c r="V347" s="542"/>
      <c r="W347" s="542"/>
      <c r="X347" s="542"/>
      <c r="Y347" s="542"/>
      <c r="Z347" s="542"/>
      <c r="AA347" s="542"/>
      <c r="AB347" s="542"/>
      <c r="AC347" s="542"/>
      <c r="AD347" s="542"/>
      <c r="AE347" s="542"/>
      <c r="AF347" s="542"/>
      <c r="AG347" s="542"/>
      <c r="AH347" s="542"/>
      <c r="AI347" s="542"/>
      <c r="AJ347" s="542"/>
      <c r="AK347" s="542"/>
      <c r="AL347" s="542"/>
      <c r="AM347" s="542"/>
      <c r="AN347" s="542"/>
      <c r="AO347" s="542"/>
      <c r="AP347" s="542"/>
      <c r="AQ347" s="542"/>
      <c r="AR347" s="542"/>
      <c r="AS347" s="542"/>
      <c r="AT347" s="542"/>
      <c r="AU347" s="542"/>
      <c r="AV347" s="542"/>
    </row>
    <row r="348" spans="1:48" s="418" customFormat="1" ht="18" customHeight="1">
      <c r="A348" s="439" t="s">
        <v>249</v>
      </c>
      <c r="B348" s="123"/>
      <c r="C348" s="123"/>
      <c r="D348" s="766" t="s">
        <v>762</v>
      </c>
      <c r="E348" s="766"/>
      <c r="F348" s="766"/>
      <c r="G348" s="766"/>
      <c r="H348" s="766"/>
      <c r="I348" s="766"/>
      <c r="J348" s="766"/>
      <c r="K348" s="766"/>
      <c r="L348" s="766"/>
      <c r="M348" s="766"/>
      <c r="N348" s="766"/>
      <c r="O348" s="766"/>
      <c r="P348" s="766"/>
      <c r="Q348" s="766"/>
      <c r="R348" s="766"/>
      <c r="S348" s="766"/>
      <c r="T348" s="766"/>
      <c r="U348" s="766"/>
      <c r="V348" s="766"/>
      <c r="W348" s="766"/>
      <c r="X348" s="766"/>
      <c r="Y348" s="766"/>
      <c r="Z348" s="766"/>
      <c r="AA348" s="766"/>
      <c r="AB348" s="766"/>
      <c r="AC348" s="766"/>
      <c r="AD348" s="766"/>
      <c r="AE348" s="766"/>
      <c r="AF348" s="766"/>
      <c r="AG348" s="766"/>
      <c r="AH348" s="766"/>
      <c r="AI348" s="766"/>
      <c r="AJ348" s="766"/>
      <c r="AK348" s="766"/>
      <c r="AL348" s="766"/>
      <c r="AM348" s="766"/>
      <c r="AN348" s="766"/>
      <c r="AO348" s="766"/>
      <c r="AP348" s="766"/>
      <c r="AQ348" s="766"/>
      <c r="AR348" s="766"/>
      <c r="AS348" s="766"/>
      <c r="AT348" s="766"/>
      <c r="AU348" s="766"/>
      <c r="AV348" s="766"/>
    </row>
    <row r="349" spans="1:48" s="418" customFormat="1" ht="18" customHeight="1">
      <c r="A349" s="123" t="s">
        <v>251</v>
      </c>
      <c r="B349" s="439"/>
      <c r="C349" s="439"/>
      <c r="D349" s="767" t="s">
        <v>763</v>
      </c>
      <c r="E349" s="767"/>
      <c r="F349" s="767"/>
      <c r="G349" s="767"/>
      <c r="H349" s="767"/>
      <c r="I349" s="767"/>
      <c r="J349" s="767"/>
      <c r="K349" s="767"/>
      <c r="L349" s="767"/>
      <c r="M349" s="767"/>
      <c r="N349" s="767"/>
      <c r="O349" s="767"/>
      <c r="P349" s="767"/>
      <c r="Q349" s="767"/>
      <c r="R349" s="767"/>
      <c r="S349" s="767"/>
      <c r="T349" s="767"/>
      <c r="U349" s="767"/>
      <c r="V349" s="767"/>
      <c r="W349" s="767"/>
      <c r="X349" s="767"/>
      <c r="Y349" s="767"/>
      <c r="Z349" s="767"/>
      <c r="AA349" s="767"/>
      <c r="AB349" s="767"/>
      <c r="AC349" s="767"/>
      <c r="AD349" s="767"/>
      <c r="AE349" s="767"/>
      <c r="AF349" s="767"/>
      <c r="AG349" s="767"/>
      <c r="AH349" s="767"/>
      <c r="AI349" s="767"/>
      <c r="AJ349" s="767"/>
      <c r="AK349" s="767"/>
      <c r="AL349" s="767"/>
      <c r="AM349" s="767"/>
      <c r="AN349" s="767"/>
      <c r="AO349" s="767"/>
      <c r="AP349" s="767"/>
      <c r="AQ349" s="767"/>
      <c r="AR349" s="767"/>
      <c r="AS349" s="767"/>
      <c r="AT349" s="767"/>
      <c r="AU349" s="767"/>
      <c r="AV349" s="767"/>
    </row>
    <row r="350" spans="1:48" s="130" customFormat="1" ht="18" customHeight="1">
      <c r="A350" s="542" t="s">
        <v>759</v>
      </c>
      <c r="B350" s="542"/>
      <c r="C350" s="542"/>
      <c r="D350" s="542"/>
      <c r="E350" s="542"/>
      <c r="F350" s="542"/>
      <c r="G350" s="542"/>
      <c r="H350" s="542"/>
      <c r="I350" s="542"/>
      <c r="J350" s="542"/>
      <c r="K350" s="542"/>
      <c r="L350" s="542"/>
      <c r="M350" s="542"/>
      <c r="N350" s="542"/>
      <c r="O350" s="542"/>
      <c r="P350" s="542"/>
      <c r="Q350" s="542"/>
      <c r="R350" s="542"/>
      <c r="S350" s="542"/>
      <c r="T350" s="542"/>
      <c r="U350" s="542"/>
      <c r="V350" s="542"/>
      <c r="W350" s="542"/>
      <c r="X350" s="542"/>
      <c r="Y350" s="542"/>
      <c r="Z350" s="542"/>
      <c r="AA350" s="542"/>
      <c r="AB350" s="542"/>
      <c r="AC350" s="542"/>
      <c r="AD350" s="542"/>
      <c r="AE350" s="542"/>
      <c r="AF350" s="542"/>
      <c r="AG350" s="542"/>
      <c r="AH350" s="542"/>
      <c r="AI350" s="542"/>
      <c r="AJ350" s="542"/>
      <c r="AK350" s="542"/>
      <c r="AL350" s="542"/>
      <c r="AM350" s="542"/>
      <c r="AN350" s="542"/>
      <c r="AO350" s="542"/>
      <c r="AP350" s="542"/>
      <c r="AQ350" s="542"/>
      <c r="AR350" s="542"/>
      <c r="AS350" s="542"/>
      <c r="AT350" s="542"/>
      <c r="AU350" s="542"/>
      <c r="AV350" s="542"/>
    </row>
    <row r="351" spans="1:48" s="418" customFormat="1" ht="18" customHeight="1">
      <c r="A351" s="419" t="s">
        <v>261</v>
      </c>
      <c r="D351" s="521" t="s">
        <v>760</v>
      </c>
      <c r="E351" s="521"/>
      <c r="F351" s="521"/>
      <c r="G351" s="521"/>
      <c r="H351" s="521"/>
      <c r="I351" s="521"/>
      <c r="J351" s="521"/>
      <c r="K351" s="521"/>
      <c r="L351" s="521"/>
      <c r="M351" s="521"/>
      <c r="N351" s="521"/>
      <c r="O351" s="521"/>
      <c r="P351" s="521"/>
      <c r="Q351" s="521"/>
      <c r="R351" s="521"/>
      <c r="S351" s="521"/>
      <c r="T351" s="521"/>
      <c r="U351" s="521"/>
      <c r="V351" s="521"/>
      <c r="W351" s="521"/>
      <c r="X351" s="521"/>
      <c r="Y351" s="521"/>
      <c r="Z351" s="521"/>
      <c r="AA351" s="521"/>
      <c r="AB351" s="521"/>
      <c r="AC351" s="521"/>
      <c r="AD351" s="521"/>
      <c r="AE351" s="521"/>
      <c r="AF351" s="521"/>
      <c r="AG351" s="521"/>
      <c r="AH351" s="521"/>
      <c r="AI351" s="521"/>
      <c r="AJ351" s="521"/>
      <c r="AK351" s="521"/>
      <c r="AL351" s="521"/>
      <c r="AM351" s="521"/>
      <c r="AN351" s="521"/>
      <c r="AO351" s="521"/>
      <c r="AP351" s="521"/>
      <c r="AQ351" s="521"/>
      <c r="AR351" s="521"/>
      <c r="AS351" s="521"/>
      <c r="AT351" s="521"/>
      <c r="AU351" s="521"/>
      <c r="AV351" s="521"/>
    </row>
    <row r="352" spans="1:48" s="418" customFormat="1" ht="18" customHeight="1">
      <c r="A352" s="464"/>
      <c r="B352" s="464"/>
      <c r="C352" s="464"/>
      <c r="D352" s="521" t="s">
        <v>761</v>
      </c>
      <c r="E352" s="521"/>
      <c r="F352" s="521"/>
      <c r="G352" s="521"/>
      <c r="H352" s="521"/>
      <c r="I352" s="521"/>
      <c r="J352" s="521"/>
      <c r="K352" s="521"/>
      <c r="L352" s="521"/>
      <c r="M352" s="521"/>
      <c r="N352" s="521"/>
      <c r="O352" s="521"/>
      <c r="P352" s="521"/>
      <c r="Q352" s="521"/>
      <c r="R352" s="521"/>
      <c r="S352" s="521"/>
      <c r="T352" s="521"/>
      <c r="U352" s="521"/>
      <c r="V352" s="521"/>
      <c r="W352" s="521"/>
      <c r="X352" s="521"/>
      <c r="Y352" s="521"/>
      <c r="Z352" s="521"/>
      <c r="AA352" s="521"/>
      <c r="AB352" s="521"/>
      <c r="AC352" s="521"/>
      <c r="AD352" s="521"/>
      <c r="AE352" s="521"/>
      <c r="AF352" s="521"/>
      <c r="AG352" s="521"/>
      <c r="AH352" s="521"/>
      <c r="AI352" s="521"/>
      <c r="AJ352" s="521"/>
      <c r="AK352" s="521"/>
      <c r="AL352" s="521"/>
      <c r="AM352" s="521"/>
      <c r="AN352" s="521"/>
      <c r="AO352" s="521"/>
      <c r="AP352" s="521"/>
      <c r="AQ352" s="521"/>
      <c r="AR352" s="521"/>
      <c r="AS352" s="521"/>
      <c r="AT352" s="521"/>
      <c r="AU352" s="521"/>
      <c r="AV352" s="521"/>
    </row>
    <row r="353" spans="1:49" s="418" customFormat="1" ht="18" customHeight="1">
      <c r="A353" s="419"/>
      <c r="B353" s="123"/>
      <c r="C353" s="123"/>
      <c r="D353" s="762"/>
      <c r="E353" s="762"/>
      <c r="F353" s="762"/>
      <c r="G353" s="762"/>
      <c r="H353" s="762"/>
      <c r="I353" s="762"/>
      <c r="J353" s="762"/>
      <c r="K353" s="762"/>
      <c r="L353" s="762"/>
      <c r="M353" s="762"/>
      <c r="N353" s="762"/>
      <c r="O353" s="762"/>
      <c r="P353" s="762"/>
      <c r="Q353" s="762"/>
      <c r="R353" s="762"/>
      <c r="S353" s="762"/>
      <c r="T353" s="762"/>
      <c r="U353" s="762"/>
      <c r="V353" s="762"/>
      <c r="W353" s="762"/>
      <c r="X353" s="762"/>
      <c r="Y353" s="762"/>
      <c r="Z353" s="762"/>
      <c r="AA353" s="762"/>
      <c r="AB353" s="762"/>
      <c r="AC353" s="762"/>
      <c r="AD353" s="762"/>
      <c r="AE353" s="762"/>
      <c r="AF353" s="762"/>
      <c r="AG353" s="762"/>
      <c r="AH353" s="762"/>
      <c r="AI353" s="762"/>
      <c r="AJ353" s="762"/>
      <c r="AK353" s="762"/>
      <c r="AL353" s="762"/>
      <c r="AM353" s="762"/>
      <c r="AN353" s="762"/>
      <c r="AO353" s="762"/>
      <c r="AP353" s="762"/>
      <c r="AQ353" s="762"/>
      <c r="AR353" s="762"/>
      <c r="AS353" s="762"/>
      <c r="AT353" s="762"/>
      <c r="AU353" s="762"/>
      <c r="AV353" s="762"/>
    </row>
    <row r="354" spans="1:49" s="418" customFormat="1" ht="18" customHeight="1">
      <c r="A354" s="419"/>
      <c r="B354" s="123"/>
      <c r="C354" s="123"/>
      <c r="D354" s="439"/>
      <c r="E354" s="439"/>
      <c r="F354" s="439"/>
      <c r="G354" s="439"/>
      <c r="H354" s="439"/>
      <c r="I354" s="439"/>
      <c r="J354" s="439"/>
      <c r="K354" s="439"/>
      <c r="L354" s="439"/>
      <c r="M354" s="439"/>
      <c r="N354" s="439"/>
      <c r="O354" s="439"/>
      <c r="P354" s="439"/>
      <c r="Q354" s="439"/>
      <c r="R354" s="439"/>
      <c r="S354" s="439"/>
      <c r="T354" s="439"/>
      <c r="U354" s="439"/>
      <c r="V354" s="439"/>
      <c r="W354" s="439"/>
      <c r="X354" s="439"/>
      <c r="Y354" s="439"/>
      <c r="Z354" s="439"/>
      <c r="AA354" s="439"/>
      <c r="AB354" s="439"/>
      <c r="AC354" s="439"/>
      <c r="AD354" s="439"/>
      <c r="AE354" s="439"/>
      <c r="AF354" s="439"/>
      <c r="AG354" s="439"/>
      <c r="AH354" s="439"/>
      <c r="AI354" s="439"/>
      <c r="AJ354" s="439"/>
      <c r="AK354" s="439"/>
      <c r="AL354" s="439"/>
      <c r="AM354" s="439"/>
      <c r="AN354" s="439"/>
      <c r="AO354" s="439"/>
      <c r="AP354" s="439"/>
      <c r="AQ354" s="439"/>
      <c r="AR354" s="439"/>
      <c r="AS354" s="439"/>
      <c r="AT354" s="439"/>
      <c r="AU354" s="439"/>
      <c r="AV354" s="439"/>
    </row>
    <row r="355" spans="1:49" s="418" customFormat="1" ht="18" customHeight="1">
      <c r="A355" s="418" t="s">
        <v>279</v>
      </c>
      <c r="B355" s="419"/>
      <c r="C355" s="419"/>
      <c r="D355" s="419"/>
      <c r="E355" s="419"/>
      <c r="F355" s="419"/>
      <c r="G355" s="419"/>
      <c r="H355" s="419"/>
      <c r="I355" s="419"/>
      <c r="J355" s="419"/>
      <c r="K355" s="419"/>
      <c r="L355" s="419"/>
      <c r="M355" s="419"/>
      <c r="N355" s="419"/>
      <c r="O355" s="419"/>
      <c r="P355" s="419"/>
      <c r="Q355" s="419"/>
      <c r="R355" s="419"/>
      <c r="S355" s="419"/>
      <c r="T355" s="419"/>
      <c r="U355" s="419"/>
      <c r="V355" s="419"/>
      <c r="W355" s="419"/>
      <c r="X355" s="419"/>
      <c r="Y355" s="419"/>
      <c r="Z355" s="419"/>
      <c r="AA355" s="419"/>
      <c r="AB355" s="419"/>
      <c r="AC355" s="419"/>
      <c r="AD355" s="419"/>
      <c r="AE355" s="419"/>
      <c r="AF355" s="419"/>
      <c r="AG355" s="419"/>
      <c r="AH355" s="419"/>
      <c r="AI355" s="419"/>
      <c r="AJ355" s="419"/>
      <c r="AK355" s="419"/>
      <c r="AL355" s="419"/>
      <c r="AM355" s="419"/>
      <c r="AN355" s="419"/>
      <c r="AO355" s="419"/>
      <c r="AP355" s="419"/>
      <c r="AQ355" s="419"/>
      <c r="AR355" s="419"/>
      <c r="AS355" s="419"/>
      <c r="AT355" s="419"/>
      <c r="AU355" s="419"/>
      <c r="AV355" s="419"/>
    </row>
    <row r="356" spans="1:49" ht="18" customHeight="1">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row>
    <row r="357" spans="1:49" ht="18" customHeight="1">
      <c r="B357" s="763" t="s">
        <v>729</v>
      </c>
      <c r="C357" s="763"/>
      <c r="D357" s="763"/>
      <c r="E357" s="763"/>
      <c r="F357" s="763"/>
      <c r="G357" s="763"/>
      <c r="H357" s="763"/>
      <c r="I357" s="763"/>
      <c r="J357" s="763"/>
      <c r="K357" s="763"/>
      <c r="L357" s="763"/>
      <c r="M357" s="763"/>
      <c r="N357" s="763"/>
      <c r="O357" s="763"/>
      <c r="P357" s="763"/>
      <c r="Q357" s="763"/>
      <c r="R357" s="763"/>
      <c r="S357" s="763"/>
      <c r="T357" s="763"/>
      <c r="U357" s="763"/>
      <c r="V357" s="763"/>
      <c r="W357" s="763"/>
      <c r="X357" s="763"/>
      <c r="Y357" s="763"/>
      <c r="Z357" s="763"/>
      <c r="AA357" s="763"/>
      <c r="AB357" s="763"/>
      <c r="AC357" s="763"/>
      <c r="AD357" s="763"/>
      <c r="AE357" s="763"/>
      <c r="AF357" s="763"/>
      <c r="AG357" s="763"/>
      <c r="AH357" s="763"/>
      <c r="AI357" s="763"/>
      <c r="AJ357" s="763"/>
      <c r="AK357" s="763"/>
      <c r="AL357" s="763"/>
      <c r="AM357" s="763"/>
      <c r="AN357" s="763"/>
      <c r="AO357" s="763"/>
      <c r="AP357" s="763"/>
      <c r="AQ357" s="763"/>
      <c r="AR357" s="763"/>
      <c r="AS357" s="763"/>
      <c r="AT357" s="763"/>
      <c r="AU357" s="763"/>
    </row>
    <row r="358" spans="1:49" ht="18" customHeight="1">
      <c r="B358" s="763"/>
      <c r="C358" s="763"/>
      <c r="D358" s="763"/>
      <c r="E358" s="763"/>
      <c r="F358" s="763"/>
      <c r="G358" s="763"/>
      <c r="H358" s="763"/>
      <c r="I358" s="763"/>
      <c r="J358" s="763"/>
      <c r="K358" s="763"/>
      <c r="L358" s="763"/>
      <c r="M358" s="763"/>
      <c r="N358" s="763"/>
      <c r="O358" s="763"/>
      <c r="P358" s="763"/>
      <c r="Q358" s="763"/>
      <c r="R358" s="763"/>
      <c r="S358" s="763"/>
      <c r="T358" s="763"/>
      <c r="U358" s="763"/>
      <c r="V358" s="763"/>
      <c r="W358" s="763"/>
      <c r="X358" s="763"/>
      <c r="Y358" s="763"/>
      <c r="Z358" s="763"/>
      <c r="AA358" s="763"/>
      <c r="AB358" s="763"/>
      <c r="AC358" s="763"/>
      <c r="AD358" s="763"/>
      <c r="AE358" s="763"/>
      <c r="AF358" s="763"/>
      <c r="AG358" s="763"/>
      <c r="AH358" s="763"/>
      <c r="AI358" s="763"/>
      <c r="AJ358" s="763"/>
      <c r="AK358" s="763"/>
      <c r="AL358" s="763"/>
      <c r="AM358" s="763"/>
      <c r="AN358" s="763"/>
      <c r="AO358" s="763"/>
      <c r="AP358" s="763"/>
      <c r="AQ358" s="763"/>
      <c r="AR358" s="763"/>
      <c r="AS358" s="763"/>
      <c r="AT358" s="763"/>
      <c r="AU358" s="763"/>
    </row>
    <row r="359" spans="1:49" ht="18" customHeight="1">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478" t="s">
        <v>109</v>
      </c>
      <c r="AP359" s="478"/>
      <c r="AQ359" s="478"/>
      <c r="AR359" s="478"/>
      <c r="AS359" s="478"/>
      <c r="AT359" s="478"/>
      <c r="AU359" s="478"/>
    </row>
    <row r="360" spans="1:49" ht="18" customHeight="1">
      <c r="B360" s="764" t="s">
        <v>148</v>
      </c>
      <c r="C360" s="764"/>
      <c r="D360" s="764"/>
      <c r="E360" s="764"/>
      <c r="F360" s="764"/>
      <c r="G360" s="764"/>
      <c r="H360" s="764"/>
      <c r="I360" s="764"/>
      <c r="J360" s="764" t="s">
        <v>149</v>
      </c>
      <c r="K360" s="764"/>
      <c r="L360" s="764"/>
      <c r="M360" s="764"/>
      <c r="N360" s="764"/>
      <c r="O360" s="764"/>
      <c r="P360" s="764"/>
      <c r="Q360" s="764"/>
      <c r="R360" s="764" t="s">
        <v>161</v>
      </c>
      <c r="S360" s="764"/>
      <c r="T360" s="764"/>
      <c r="U360" s="764"/>
      <c r="V360" s="764"/>
      <c r="W360" s="764"/>
      <c r="X360" s="764"/>
      <c r="Y360" s="764"/>
      <c r="Z360" s="764" t="s">
        <v>150</v>
      </c>
      <c r="AA360" s="764"/>
      <c r="AB360" s="764"/>
      <c r="AC360" s="764"/>
      <c r="AD360" s="764"/>
      <c r="AE360" s="764"/>
      <c r="AF360" s="764"/>
      <c r="AG360" s="764"/>
      <c r="AH360" s="764" t="s">
        <v>162</v>
      </c>
      <c r="AI360" s="764"/>
      <c r="AJ360" s="764"/>
      <c r="AK360" s="764"/>
      <c r="AL360" s="764"/>
      <c r="AM360" s="765"/>
      <c r="AN360" s="508" t="s">
        <v>160</v>
      </c>
      <c r="AO360" s="508"/>
      <c r="AP360" s="508"/>
      <c r="AQ360" s="508"/>
      <c r="AR360" s="508"/>
      <c r="AS360" s="508"/>
      <c r="AT360" s="508"/>
      <c r="AU360" s="508"/>
    </row>
    <row r="361" spans="1:49" ht="18" customHeight="1">
      <c r="B361" s="764"/>
      <c r="C361" s="764"/>
      <c r="D361" s="764"/>
      <c r="E361" s="764"/>
      <c r="F361" s="764"/>
      <c r="G361" s="764"/>
      <c r="H361" s="764"/>
      <c r="I361" s="764"/>
      <c r="J361" s="764"/>
      <c r="K361" s="764"/>
      <c r="L361" s="764"/>
      <c r="M361" s="764"/>
      <c r="N361" s="764"/>
      <c r="O361" s="764"/>
      <c r="P361" s="764"/>
      <c r="Q361" s="764"/>
      <c r="R361" s="764"/>
      <c r="S361" s="764"/>
      <c r="T361" s="764"/>
      <c r="U361" s="764"/>
      <c r="V361" s="764"/>
      <c r="W361" s="764"/>
      <c r="X361" s="764"/>
      <c r="Y361" s="764"/>
      <c r="Z361" s="764"/>
      <c r="AA361" s="764"/>
      <c r="AB361" s="764"/>
      <c r="AC361" s="764"/>
      <c r="AD361" s="764"/>
      <c r="AE361" s="764"/>
      <c r="AF361" s="764"/>
      <c r="AG361" s="764"/>
      <c r="AH361" s="764"/>
      <c r="AI361" s="764"/>
      <c r="AJ361" s="764"/>
      <c r="AK361" s="764"/>
      <c r="AL361" s="764"/>
      <c r="AM361" s="765"/>
      <c r="AN361" s="508"/>
      <c r="AO361" s="508"/>
      <c r="AP361" s="508"/>
      <c r="AQ361" s="508"/>
      <c r="AR361" s="508"/>
      <c r="AS361" s="508"/>
      <c r="AT361" s="508"/>
      <c r="AU361" s="508"/>
    </row>
    <row r="362" spans="1:49" ht="18" customHeight="1">
      <c r="B362" s="774" t="s">
        <v>151</v>
      </c>
      <c r="C362" s="758"/>
      <c r="D362" s="758"/>
      <c r="E362" s="758"/>
      <c r="F362" s="758"/>
      <c r="G362" s="758"/>
      <c r="H362" s="758"/>
      <c r="I362" s="775"/>
      <c r="J362" s="785"/>
      <c r="K362" s="785"/>
      <c r="L362" s="785"/>
      <c r="M362" s="785"/>
      <c r="N362" s="785"/>
      <c r="O362" s="785"/>
      <c r="P362" s="785"/>
      <c r="Q362" s="785"/>
      <c r="R362" s="785"/>
      <c r="S362" s="785"/>
      <c r="T362" s="785"/>
      <c r="U362" s="785"/>
      <c r="V362" s="785"/>
      <c r="W362" s="785"/>
      <c r="X362" s="785"/>
      <c r="Y362" s="785"/>
      <c r="Z362" s="786"/>
      <c r="AA362" s="786"/>
      <c r="AB362" s="786"/>
      <c r="AC362" s="786"/>
      <c r="AD362" s="786"/>
      <c r="AE362" s="786"/>
      <c r="AF362" s="786"/>
      <c r="AG362" s="786"/>
      <c r="AH362" s="776">
        <f>AH363+AH371</f>
        <v>153950029</v>
      </c>
      <c r="AI362" s="776"/>
      <c r="AJ362" s="776"/>
      <c r="AK362" s="776"/>
      <c r="AL362" s="776"/>
      <c r="AM362" s="776"/>
      <c r="AN362" s="778"/>
      <c r="AO362" s="778"/>
      <c r="AP362" s="778"/>
      <c r="AQ362" s="778"/>
      <c r="AR362" s="778"/>
      <c r="AS362" s="778"/>
      <c r="AT362" s="778"/>
      <c r="AU362" s="778"/>
      <c r="AW362" s="124"/>
    </row>
    <row r="363" spans="1:49" ht="18" customHeight="1">
      <c r="B363" s="768"/>
      <c r="C363" s="769"/>
      <c r="D363" s="769"/>
      <c r="E363" s="769"/>
      <c r="F363" s="769"/>
      <c r="G363" s="769"/>
      <c r="H363" s="769"/>
      <c r="I363" s="770"/>
      <c r="J363" s="774" t="s">
        <v>152</v>
      </c>
      <c r="K363" s="758"/>
      <c r="L363" s="758"/>
      <c r="M363" s="758"/>
      <c r="N363" s="758"/>
      <c r="O363" s="758"/>
      <c r="P363" s="758"/>
      <c r="Q363" s="775"/>
      <c r="R363" s="779"/>
      <c r="S363" s="780"/>
      <c r="T363" s="780"/>
      <c r="U363" s="780"/>
      <c r="V363" s="780"/>
      <c r="W363" s="780"/>
      <c r="X363" s="780"/>
      <c r="Y363" s="780"/>
      <c r="Z363" s="781"/>
      <c r="AA363" s="782"/>
      <c r="AB363" s="782"/>
      <c r="AC363" s="782"/>
      <c r="AD363" s="782"/>
      <c r="AE363" s="782"/>
      <c r="AF363" s="782"/>
      <c r="AG363" s="782"/>
      <c r="AH363" s="783">
        <f>AH364+AH366</f>
        <v>107161111</v>
      </c>
      <c r="AI363" s="784"/>
      <c r="AJ363" s="784"/>
      <c r="AK363" s="784"/>
      <c r="AL363" s="784"/>
      <c r="AM363" s="784"/>
      <c r="AN363" s="778"/>
      <c r="AO363" s="778"/>
      <c r="AP363" s="778"/>
      <c r="AQ363" s="778"/>
      <c r="AR363" s="778"/>
      <c r="AS363" s="778"/>
      <c r="AT363" s="778"/>
      <c r="AU363" s="778"/>
    </row>
    <row r="364" spans="1:49" ht="18" customHeight="1">
      <c r="B364" s="768"/>
      <c r="C364" s="769"/>
      <c r="D364" s="769"/>
      <c r="E364" s="769"/>
      <c r="F364" s="769"/>
      <c r="G364" s="769"/>
      <c r="H364" s="769"/>
      <c r="I364" s="770"/>
      <c r="J364" s="771"/>
      <c r="K364" s="772"/>
      <c r="L364" s="772"/>
      <c r="M364" s="772"/>
      <c r="N364" s="772"/>
      <c r="O364" s="772"/>
      <c r="P364" s="772"/>
      <c r="Q364" s="773"/>
      <c r="R364" s="774" t="s">
        <v>153</v>
      </c>
      <c r="S364" s="758"/>
      <c r="T364" s="758"/>
      <c r="U364" s="758"/>
      <c r="V364" s="758"/>
      <c r="W364" s="758"/>
      <c r="X364" s="758"/>
      <c r="Y364" s="775"/>
      <c r="Z364" s="508"/>
      <c r="AA364" s="508"/>
      <c r="AB364" s="508"/>
      <c r="AC364" s="508"/>
      <c r="AD364" s="508"/>
      <c r="AE364" s="508"/>
      <c r="AF364" s="508"/>
      <c r="AG364" s="508"/>
      <c r="AH364" s="776">
        <f>AH365</f>
        <v>106547010</v>
      </c>
      <c r="AI364" s="776"/>
      <c r="AJ364" s="776"/>
      <c r="AK364" s="776"/>
      <c r="AL364" s="776"/>
      <c r="AM364" s="777"/>
      <c r="AN364" s="778"/>
      <c r="AO364" s="778"/>
      <c r="AP364" s="778"/>
      <c r="AQ364" s="778"/>
      <c r="AR364" s="778"/>
      <c r="AS364" s="778"/>
      <c r="AT364" s="778"/>
      <c r="AU364" s="778"/>
    </row>
    <row r="365" spans="1:49" ht="18" customHeight="1">
      <c r="B365" s="768"/>
      <c r="C365" s="769"/>
      <c r="D365" s="769"/>
      <c r="E365" s="769"/>
      <c r="F365" s="769"/>
      <c r="G365" s="769"/>
      <c r="H365" s="769"/>
      <c r="I365" s="770"/>
      <c r="J365" s="771"/>
      <c r="K365" s="772"/>
      <c r="L365" s="772"/>
      <c r="M365" s="772"/>
      <c r="N365" s="772"/>
      <c r="O365" s="772"/>
      <c r="P365" s="772"/>
      <c r="Q365" s="773"/>
      <c r="R365" s="790"/>
      <c r="S365" s="791"/>
      <c r="T365" s="791"/>
      <c r="U365" s="791"/>
      <c r="V365" s="791"/>
      <c r="W365" s="791"/>
      <c r="X365" s="791"/>
      <c r="Y365" s="792"/>
      <c r="Z365" s="787" t="s">
        <v>154</v>
      </c>
      <c r="AA365" s="787"/>
      <c r="AB365" s="787"/>
      <c r="AC365" s="787"/>
      <c r="AD365" s="787"/>
      <c r="AE365" s="787"/>
      <c r="AF365" s="787"/>
      <c r="AG365" s="787"/>
      <c r="AH365" s="788">
        <v>106547010</v>
      </c>
      <c r="AI365" s="788"/>
      <c r="AJ365" s="788"/>
      <c r="AK365" s="788"/>
      <c r="AL365" s="788"/>
      <c r="AM365" s="789"/>
      <c r="AN365" s="778"/>
      <c r="AO365" s="778"/>
      <c r="AP365" s="778"/>
      <c r="AQ365" s="778"/>
      <c r="AR365" s="778"/>
      <c r="AS365" s="778"/>
      <c r="AT365" s="778"/>
      <c r="AU365" s="778"/>
    </row>
    <row r="366" spans="1:49" ht="18" customHeight="1">
      <c r="B366" s="768"/>
      <c r="C366" s="769"/>
      <c r="D366" s="769"/>
      <c r="E366" s="769"/>
      <c r="F366" s="769"/>
      <c r="G366" s="769"/>
      <c r="H366" s="769"/>
      <c r="I366" s="770"/>
      <c r="J366" s="771"/>
      <c r="K366" s="772"/>
      <c r="L366" s="772"/>
      <c r="M366" s="772"/>
      <c r="N366" s="772"/>
      <c r="O366" s="772"/>
      <c r="P366" s="772"/>
      <c r="Q366" s="773"/>
      <c r="R366" s="774" t="s">
        <v>155</v>
      </c>
      <c r="S366" s="758"/>
      <c r="T366" s="758"/>
      <c r="U366" s="758"/>
      <c r="V366" s="758"/>
      <c r="W366" s="758"/>
      <c r="X366" s="758"/>
      <c r="Y366" s="775"/>
      <c r="Z366" s="787"/>
      <c r="AA366" s="787"/>
      <c r="AB366" s="787"/>
      <c r="AC366" s="787"/>
      <c r="AD366" s="787"/>
      <c r="AE366" s="787"/>
      <c r="AF366" s="787"/>
      <c r="AG366" s="787"/>
      <c r="AH366" s="776">
        <f>SUM(AH367:AM370)</f>
        <v>614101</v>
      </c>
      <c r="AI366" s="776"/>
      <c r="AJ366" s="776"/>
      <c r="AK366" s="776"/>
      <c r="AL366" s="776"/>
      <c r="AM366" s="777"/>
      <c r="AN366" s="778"/>
      <c r="AO366" s="778"/>
      <c r="AP366" s="778"/>
      <c r="AQ366" s="778"/>
      <c r="AR366" s="778"/>
      <c r="AS366" s="778"/>
      <c r="AT366" s="778"/>
      <c r="AU366" s="778"/>
    </row>
    <row r="367" spans="1:49" ht="18" customHeight="1">
      <c r="B367" s="768"/>
      <c r="C367" s="769"/>
      <c r="D367" s="769"/>
      <c r="E367" s="769"/>
      <c r="F367" s="769"/>
      <c r="G367" s="769"/>
      <c r="H367" s="769"/>
      <c r="I367" s="770"/>
      <c r="J367" s="771"/>
      <c r="K367" s="772"/>
      <c r="L367" s="772"/>
      <c r="M367" s="772"/>
      <c r="N367" s="772"/>
      <c r="O367" s="772"/>
      <c r="P367" s="772"/>
      <c r="Q367" s="773"/>
      <c r="R367" s="771"/>
      <c r="S367" s="772"/>
      <c r="T367" s="772"/>
      <c r="U367" s="772"/>
      <c r="V367" s="772"/>
      <c r="W367" s="772"/>
      <c r="X367" s="772"/>
      <c r="Y367" s="773"/>
      <c r="Z367" s="787" t="s">
        <v>156</v>
      </c>
      <c r="AA367" s="787"/>
      <c r="AB367" s="787"/>
      <c r="AC367" s="787"/>
      <c r="AD367" s="787"/>
      <c r="AE367" s="787"/>
      <c r="AF367" s="787"/>
      <c r="AG367" s="787"/>
      <c r="AH367" s="788">
        <v>60250</v>
      </c>
      <c r="AI367" s="788"/>
      <c r="AJ367" s="788"/>
      <c r="AK367" s="788"/>
      <c r="AL367" s="788"/>
      <c r="AM367" s="789"/>
      <c r="AN367" s="778"/>
      <c r="AO367" s="778"/>
      <c r="AP367" s="778"/>
      <c r="AQ367" s="778"/>
      <c r="AR367" s="778"/>
      <c r="AS367" s="778"/>
      <c r="AT367" s="778"/>
      <c r="AU367" s="778"/>
    </row>
    <row r="368" spans="1:49" ht="18" customHeight="1">
      <c r="B368" s="768"/>
      <c r="C368" s="769"/>
      <c r="D368" s="769"/>
      <c r="E368" s="769"/>
      <c r="F368" s="769"/>
      <c r="G368" s="769"/>
      <c r="H368" s="769"/>
      <c r="I368" s="770"/>
      <c r="J368" s="771"/>
      <c r="K368" s="772"/>
      <c r="L368" s="772"/>
      <c r="M368" s="772"/>
      <c r="N368" s="772"/>
      <c r="O368" s="772"/>
      <c r="P368" s="772"/>
      <c r="Q368" s="773"/>
      <c r="R368" s="771"/>
      <c r="S368" s="772"/>
      <c r="T368" s="772"/>
      <c r="U368" s="772"/>
      <c r="V368" s="772"/>
      <c r="W368" s="772"/>
      <c r="X368" s="772"/>
      <c r="Y368" s="773"/>
      <c r="Z368" s="787" t="s">
        <v>157</v>
      </c>
      <c r="AA368" s="787"/>
      <c r="AB368" s="787"/>
      <c r="AC368" s="787"/>
      <c r="AD368" s="787"/>
      <c r="AE368" s="787"/>
      <c r="AF368" s="787"/>
      <c r="AG368" s="787"/>
      <c r="AH368" s="788">
        <v>0</v>
      </c>
      <c r="AI368" s="788"/>
      <c r="AJ368" s="788"/>
      <c r="AK368" s="788"/>
      <c r="AL368" s="788"/>
      <c r="AM368" s="789"/>
      <c r="AN368" s="778"/>
      <c r="AO368" s="778"/>
      <c r="AP368" s="778"/>
      <c r="AQ368" s="778"/>
      <c r="AR368" s="778"/>
      <c r="AS368" s="778"/>
      <c r="AT368" s="778"/>
      <c r="AU368" s="778"/>
    </row>
    <row r="369" spans="2:47" ht="18" customHeight="1">
      <c r="B369" s="768"/>
      <c r="C369" s="769"/>
      <c r="D369" s="769"/>
      <c r="E369" s="769"/>
      <c r="F369" s="769"/>
      <c r="G369" s="769"/>
      <c r="H369" s="769"/>
      <c r="I369" s="770"/>
      <c r="J369" s="771"/>
      <c r="K369" s="772"/>
      <c r="L369" s="772"/>
      <c r="M369" s="772"/>
      <c r="N369" s="772"/>
      <c r="O369" s="772"/>
      <c r="P369" s="772"/>
      <c r="Q369" s="773"/>
      <c r="R369" s="771"/>
      <c r="S369" s="772"/>
      <c r="T369" s="772"/>
      <c r="U369" s="772"/>
      <c r="V369" s="772"/>
      <c r="W369" s="772"/>
      <c r="X369" s="772"/>
      <c r="Y369" s="773"/>
      <c r="Z369" s="787" t="s">
        <v>158</v>
      </c>
      <c r="AA369" s="787"/>
      <c r="AB369" s="787"/>
      <c r="AC369" s="787"/>
      <c r="AD369" s="787"/>
      <c r="AE369" s="787"/>
      <c r="AF369" s="787"/>
      <c r="AG369" s="787"/>
      <c r="AH369" s="788">
        <v>423000</v>
      </c>
      <c r="AI369" s="788"/>
      <c r="AJ369" s="788"/>
      <c r="AK369" s="788"/>
      <c r="AL369" s="788"/>
      <c r="AM369" s="789"/>
      <c r="AN369" s="778"/>
      <c r="AO369" s="778"/>
      <c r="AP369" s="778"/>
      <c r="AQ369" s="778"/>
      <c r="AR369" s="778"/>
      <c r="AS369" s="778"/>
      <c r="AT369" s="778"/>
      <c r="AU369" s="778"/>
    </row>
    <row r="370" spans="2:47" ht="18" customHeight="1">
      <c r="B370" s="768"/>
      <c r="C370" s="769"/>
      <c r="D370" s="769"/>
      <c r="E370" s="769"/>
      <c r="F370" s="769"/>
      <c r="G370" s="769"/>
      <c r="H370" s="769"/>
      <c r="I370" s="770"/>
      <c r="J370" s="771"/>
      <c r="K370" s="772"/>
      <c r="L370" s="772"/>
      <c r="M370" s="772"/>
      <c r="N370" s="772"/>
      <c r="O370" s="772"/>
      <c r="P370" s="772"/>
      <c r="Q370" s="773"/>
      <c r="R370" s="793"/>
      <c r="S370" s="794"/>
      <c r="T370" s="794"/>
      <c r="U370" s="794"/>
      <c r="V370" s="794"/>
      <c r="W370" s="794"/>
      <c r="X370" s="794"/>
      <c r="Y370" s="795"/>
      <c r="Z370" s="787" t="s">
        <v>159</v>
      </c>
      <c r="AA370" s="787"/>
      <c r="AB370" s="787"/>
      <c r="AC370" s="787"/>
      <c r="AD370" s="787"/>
      <c r="AE370" s="787"/>
      <c r="AF370" s="787"/>
      <c r="AG370" s="787"/>
      <c r="AH370" s="788">
        <v>130851</v>
      </c>
      <c r="AI370" s="788"/>
      <c r="AJ370" s="788"/>
      <c r="AK370" s="788"/>
      <c r="AL370" s="788"/>
      <c r="AM370" s="789"/>
      <c r="AN370" s="778"/>
      <c r="AO370" s="778"/>
      <c r="AP370" s="778"/>
      <c r="AQ370" s="778"/>
      <c r="AR370" s="778"/>
      <c r="AS370" s="778"/>
      <c r="AT370" s="778"/>
      <c r="AU370" s="778"/>
    </row>
    <row r="371" spans="2:47" ht="18" customHeight="1">
      <c r="B371" s="768"/>
      <c r="C371" s="769"/>
      <c r="D371" s="769"/>
      <c r="E371" s="769"/>
      <c r="F371" s="769"/>
      <c r="G371" s="769"/>
      <c r="H371" s="769"/>
      <c r="I371" s="770"/>
      <c r="J371" s="774" t="s">
        <v>163</v>
      </c>
      <c r="K371" s="758"/>
      <c r="L371" s="758"/>
      <c r="M371" s="758"/>
      <c r="N371" s="758"/>
      <c r="O371" s="758"/>
      <c r="P371" s="758"/>
      <c r="Q371" s="775"/>
      <c r="R371" s="800"/>
      <c r="S371" s="800"/>
      <c r="T371" s="800"/>
      <c r="U371" s="800"/>
      <c r="V371" s="800"/>
      <c r="W371" s="800"/>
      <c r="X371" s="800"/>
      <c r="Y371" s="800"/>
      <c r="Z371" s="591"/>
      <c r="AA371" s="592"/>
      <c r="AB371" s="592"/>
      <c r="AC371" s="592"/>
      <c r="AD371" s="592"/>
      <c r="AE371" s="592"/>
      <c r="AF371" s="592"/>
      <c r="AG371" s="593"/>
      <c r="AH371" s="798">
        <f>AH372+AH374+AH376+AH378+AH380</f>
        <v>46788918</v>
      </c>
      <c r="AI371" s="798"/>
      <c r="AJ371" s="798"/>
      <c r="AK371" s="798"/>
      <c r="AL371" s="798"/>
      <c r="AM371" s="798"/>
      <c r="AN371" s="778"/>
      <c r="AO371" s="778"/>
      <c r="AP371" s="778"/>
      <c r="AQ371" s="778"/>
      <c r="AR371" s="778"/>
      <c r="AS371" s="778"/>
      <c r="AT371" s="778"/>
      <c r="AU371" s="778"/>
    </row>
    <row r="372" spans="2:47" ht="18" customHeight="1">
      <c r="B372" s="768"/>
      <c r="C372" s="769"/>
      <c r="D372" s="769"/>
      <c r="E372" s="769"/>
      <c r="F372" s="769"/>
      <c r="G372" s="769"/>
      <c r="H372" s="769"/>
      <c r="I372" s="770"/>
      <c r="J372" s="771"/>
      <c r="K372" s="772"/>
      <c r="L372" s="772"/>
      <c r="M372" s="772"/>
      <c r="N372" s="772"/>
      <c r="O372" s="772"/>
      <c r="P372" s="772"/>
      <c r="Q372" s="773"/>
      <c r="R372" s="799" t="s">
        <v>164</v>
      </c>
      <c r="S372" s="799"/>
      <c r="T372" s="799"/>
      <c r="U372" s="799"/>
      <c r="V372" s="799"/>
      <c r="W372" s="799"/>
      <c r="X372" s="799"/>
      <c r="Y372" s="799"/>
      <c r="Z372" s="508"/>
      <c r="AA372" s="508"/>
      <c r="AB372" s="508"/>
      <c r="AC372" s="508"/>
      <c r="AD372" s="508"/>
      <c r="AE372" s="508"/>
      <c r="AF372" s="508"/>
      <c r="AG372" s="508"/>
      <c r="AH372" s="776">
        <f>AH373</f>
        <v>0</v>
      </c>
      <c r="AI372" s="776"/>
      <c r="AJ372" s="776"/>
      <c r="AK372" s="776"/>
      <c r="AL372" s="776"/>
      <c r="AM372" s="776"/>
      <c r="AN372" s="778"/>
      <c r="AO372" s="778"/>
      <c r="AP372" s="778"/>
      <c r="AQ372" s="778"/>
      <c r="AR372" s="778"/>
      <c r="AS372" s="778"/>
      <c r="AT372" s="778"/>
      <c r="AU372" s="778"/>
    </row>
    <row r="373" spans="2:47" ht="18" customHeight="1">
      <c r="B373" s="768"/>
      <c r="C373" s="769"/>
      <c r="D373" s="769"/>
      <c r="E373" s="769"/>
      <c r="F373" s="769"/>
      <c r="G373" s="769"/>
      <c r="H373" s="769"/>
      <c r="I373" s="770"/>
      <c r="J373" s="771"/>
      <c r="K373" s="772"/>
      <c r="L373" s="772"/>
      <c r="M373" s="772"/>
      <c r="N373" s="772"/>
      <c r="O373" s="772"/>
      <c r="P373" s="772"/>
      <c r="Q373" s="773"/>
      <c r="R373" s="796"/>
      <c r="S373" s="796"/>
      <c r="T373" s="796"/>
      <c r="U373" s="796"/>
      <c r="V373" s="796"/>
      <c r="W373" s="796"/>
      <c r="X373" s="796"/>
      <c r="Y373" s="796"/>
      <c r="Z373" s="797" t="s">
        <v>165</v>
      </c>
      <c r="AA373" s="797"/>
      <c r="AB373" s="797"/>
      <c r="AC373" s="797"/>
      <c r="AD373" s="797"/>
      <c r="AE373" s="797"/>
      <c r="AF373" s="797"/>
      <c r="AG373" s="797"/>
      <c r="AH373" s="798">
        <v>0</v>
      </c>
      <c r="AI373" s="798"/>
      <c r="AJ373" s="798"/>
      <c r="AK373" s="798"/>
      <c r="AL373" s="798"/>
      <c r="AM373" s="798"/>
      <c r="AN373" s="778"/>
      <c r="AO373" s="778"/>
      <c r="AP373" s="778"/>
      <c r="AQ373" s="778"/>
      <c r="AR373" s="778"/>
      <c r="AS373" s="778"/>
      <c r="AT373" s="778"/>
      <c r="AU373" s="778"/>
    </row>
    <row r="374" spans="2:47" ht="18" customHeight="1">
      <c r="B374" s="768"/>
      <c r="C374" s="769"/>
      <c r="D374" s="769"/>
      <c r="E374" s="769"/>
      <c r="F374" s="769"/>
      <c r="G374" s="769"/>
      <c r="H374" s="769"/>
      <c r="I374" s="770"/>
      <c r="J374" s="771"/>
      <c r="K374" s="772"/>
      <c r="L374" s="772"/>
      <c r="M374" s="772"/>
      <c r="N374" s="772"/>
      <c r="O374" s="772"/>
      <c r="P374" s="772"/>
      <c r="Q374" s="773"/>
      <c r="R374" s="187" t="s">
        <v>166</v>
      </c>
      <c r="S374" s="188"/>
      <c r="T374" s="188"/>
      <c r="U374" s="188"/>
      <c r="V374" s="188"/>
      <c r="W374" s="188"/>
      <c r="X374" s="188"/>
      <c r="Y374" s="189"/>
      <c r="Z374" s="797"/>
      <c r="AA374" s="797"/>
      <c r="AB374" s="797"/>
      <c r="AC374" s="797"/>
      <c r="AD374" s="797"/>
      <c r="AE374" s="797"/>
      <c r="AF374" s="797"/>
      <c r="AG374" s="797"/>
      <c r="AH374" s="776">
        <f>AH375</f>
        <v>19489886</v>
      </c>
      <c r="AI374" s="776"/>
      <c r="AJ374" s="776"/>
      <c r="AK374" s="776"/>
      <c r="AL374" s="776"/>
      <c r="AM374" s="776"/>
      <c r="AN374" s="778"/>
      <c r="AO374" s="778"/>
      <c r="AP374" s="778"/>
      <c r="AQ374" s="778"/>
      <c r="AR374" s="778"/>
      <c r="AS374" s="778"/>
      <c r="AT374" s="778"/>
      <c r="AU374" s="778"/>
    </row>
    <row r="375" spans="2:47" ht="18" customHeight="1">
      <c r="B375" s="768"/>
      <c r="C375" s="769"/>
      <c r="D375" s="769"/>
      <c r="E375" s="769"/>
      <c r="F375" s="769"/>
      <c r="G375" s="769"/>
      <c r="H375" s="769"/>
      <c r="I375" s="770"/>
      <c r="J375" s="771"/>
      <c r="K375" s="772"/>
      <c r="L375" s="772"/>
      <c r="M375" s="772"/>
      <c r="N375" s="772"/>
      <c r="O375" s="772"/>
      <c r="P375" s="772"/>
      <c r="Q375" s="773"/>
      <c r="R375" s="190"/>
      <c r="S375" s="191"/>
      <c r="T375" s="191"/>
      <c r="U375" s="191"/>
      <c r="V375" s="191"/>
      <c r="W375" s="191"/>
      <c r="X375" s="191"/>
      <c r="Y375" s="192"/>
      <c r="Z375" s="797" t="s">
        <v>167</v>
      </c>
      <c r="AA375" s="797"/>
      <c r="AB375" s="797"/>
      <c r="AC375" s="797"/>
      <c r="AD375" s="797"/>
      <c r="AE375" s="797"/>
      <c r="AF375" s="797"/>
      <c r="AG375" s="797"/>
      <c r="AH375" s="788">
        <v>19489886</v>
      </c>
      <c r="AI375" s="788"/>
      <c r="AJ375" s="788"/>
      <c r="AK375" s="788"/>
      <c r="AL375" s="788"/>
      <c r="AM375" s="788"/>
      <c r="AN375" s="778"/>
      <c r="AO375" s="778"/>
      <c r="AP375" s="778"/>
      <c r="AQ375" s="778"/>
      <c r="AR375" s="778"/>
      <c r="AS375" s="778"/>
      <c r="AT375" s="778"/>
      <c r="AU375" s="778"/>
    </row>
    <row r="376" spans="2:47" ht="18" customHeight="1">
      <c r="B376" s="440"/>
      <c r="C376" s="441"/>
      <c r="D376" s="441"/>
      <c r="E376" s="441"/>
      <c r="F376" s="441"/>
      <c r="G376" s="441"/>
      <c r="H376" s="441"/>
      <c r="I376" s="442"/>
      <c r="J376" s="443"/>
      <c r="K376" s="444"/>
      <c r="L376" s="444"/>
      <c r="M376" s="444"/>
      <c r="N376" s="444"/>
      <c r="O376" s="444"/>
      <c r="P376" s="444"/>
      <c r="Q376" s="445"/>
      <c r="R376" s="190"/>
      <c r="S376" s="191"/>
      <c r="T376" s="191"/>
      <c r="U376" s="191"/>
      <c r="V376" s="191"/>
      <c r="W376" s="191"/>
      <c r="X376" s="191"/>
      <c r="Y376" s="192"/>
      <c r="Z376" s="797"/>
      <c r="AA376" s="797"/>
      <c r="AB376" s="797"/>
      <c r="AC376" s="797"/>
      <c r="AD376" s="797"/>
      <c r="AE376" s="797"/>
      <c r="AF376" s="797"/>
      <c r="AG376" s="797"/>
      <c r="AH376" s="776">
        <f>AH377</f>
        <v>0</v>
      </c>
      <c r="AI376" s="776"/>
      <c r="AJ376" s="776"/>
      <c r="AK376" s="776"/>
      <c r="AL376" s="776"/>
      <c r="AM376" s="776"/>
      <c r="AN376" s="778"/>
      <c r="AO376" s="778"/>
      <c r="AP376" s="778"/>
      <c r="AQ376" s="778"/>
      <c r="AR376" s="778"/>
      <c r="AS376" s="778"/>
      <c r="AT376" s="778"/>
      <c r="AU376" s="778"/>
    </row>
    <row r="377" spans="2:47" ht="18" customHeight="1">
      <c r="B377" s="440"/>
      <c r="C377" s="441"/>
      <c r="D377" s="441"/>
      <c r="E377" s="441"/>
      <c r="F377" s="441"/>
      <c r="G377" s="441"/>
      <c r="H377" s="441"/>
      <c r="I377" s="442"/>
      <c r="J377" s="443"/>
      <c r="K377" s="444"/>
      <c r="L377" s="444"/>
      <c r="M377" s="444"/>
      <c r="N377" s="444"/>
      <c r="O377" s="444"/>
      <c r="P377" s="444"/>
      <c r="Q377" s="445"/>
      <c r="R377" s="193"/>
      <c r="S377" s="194"/>
      <c r="T377" s="194"/>
      <c r="U377" s="194"/>
      <c r="V377" s="194"/>
      <c r="W377" s="194"/>
      <c r="X377" s="194"/>
      <c r="Y377" s="195"/>
      <c r="Z377" s="797" t="s">
        <v>158</v>
      </c>
      <c r="AA377" s="797"/>
      <c r="AB377" s="797"/>
      <c r="AC377" s="797"/>
      <c r="AD377" s="797"/>
      <c r="AE377" s="797"/>
      <c r="AF377" s="797"/>
      <c r="AG377" s="797"/>
      <c r="AH377" s="798">
        <v>0</v>
      </c>
      <c r="AI377" s="798"/>
      <c r="AJ377" s="798"/>
      <c r="AK377" s="798"/>
      <c r="AL377" s="798"/>
      <c r="AM377" s="798"/>
      <c r="AN377" s="778"/>
      <c r="AO377" s="778"/>
      <c r="AP377" s="778"/>
      <c r="AQ377" s="778"/>
      <c r="AR377" s="778"/>
      <c r="AS377" s="778"/>
      <c r="AT377" s="778"/>
      <c r="AU377" s="778"/>
    </row>
    <row r="378" spans="2:47" ht="18" customHeight="1">
      <c r="B378" s="768"/>
      <c r="C378" s="769"/>
      <c r="D378" s="769"/>
      <c r="E378" s="769"/>
      <c r="F378" s="769"/>
      <c r="G378" s="769"/>
      <c r="H378" s="769"/>
      <c r="I378" s="770"/>
      <c r="J378" s="771"/>
      <c r="K378" s="772"/>
      <c r="L378" s="772"/>
      <c r="M378" s="772"/>
      <c r="N378" s="772"/>
      <c r="O378" s="772"/>
      <c r="P378" s="772"/>
      <c r="Q378" s="773"/>
      <c r="R378" s="801" t="s">
        <v>377</v>
      </c>
      <c r="S378" s="801"/>
      <c r="T378" s="801"/>
      <c r="U378" s="801"/>
      <c r="V378" s="801"/>
      <c r="W378" s="801"/>
      <c r="X378" s="801"/>
      <c r="Y378" s="801"/>
      <c r="Z378" s="797"/>
      <c r="AA378" s="797"/>
      <c r="AB378" s="797"/>
      <c r="AC378" s="797"/>
      <c r="AD378" s="797"/>
      <c r="AE378" s="797"/>
      <c r="AF378" s="797"/>
      <c r="AG378" s="797"/>
      <c r="AH378" s="776">
        <f>SUM(AH379:AH379)</f>
        <v>245990</v>
      </c>
      <c r="AI378" s="776"/>
      <c r="AJ378" s="776"/>
      <c r="AK378" s="776"/>
      <c r="AL378" s="776"/>
      <c r="AM378" s="776"/>
      <c r="AN378" s="778"/>
      <c r="AO378" s="778"/>
      <c r="AP378" s="778"/>
      <c r="AQ378" s="778"/>
      <c r="AR378" s="778"/>
      <c r="AS378" s="778"/>
      <c r="AT378" s="778"/>
      <c r="AU378" s="778"/>
    </row>
    <row r="379" spans="2:47" ht="18" customHeight="1">
      <c r="B379" s="768"/>
      <c r="C379" s="769"/>
      <c r="D379" s="769"/>
      <c r="E379" s="769"/>
      <c r="F379" s="769"/>
      <c r="G379" s="769"/>
      <c r="H379" s="769"/>
      <c r="I379" s="770"/>
      <c r="J379" s="771"/>
      <c r="K379" s="772"/>
      <c r="L379" s="772"/>
      <c r="M379" s="772"/>
      <c r="N379" s="772"/>
      <c r="O379" s="772"/>
      <c r="P379" s="772"/>
      <c r="Q379" s="773"/>
      <c r="R379" s="802"/>
      <c r="S379" s="802"/>
      <c r="T379" s="802"/>
      <c r="U379" s="802"/>
      <c r="V379" s="802"/>
      <c r="W379" s="802"/>
      <c r="X379" s="802"/>
      <c r="Y379" s="802"/>
      <c r="Z379" s="797" t="s">
        <v>168</v>
      </c>
      <c r="AA379" s="797"/>
      <c r="AB379" s="797"/>
      <c r="AC379" s="797"/>
      <c r="AD379" s="797"/>
      <c r="AE379" s="797"/>
      <c r="AF379" s="797"/>
      <c r="AG379" s="797"/>
      <c r="AH379" s="788">
        <v>245990</v>
      </c>
      <c r="AI379" s="788"/>
      <c r="AJ379" s="788"/>
      <c r="AK379" s="788"/>
      <c r="AL379" s="788"/>
      <c r="AM379" s="788"/>
      <c r="AN379" s="778"/>
      <c r="AO379" s="778"/>
      <c r="AP379" s="778"/>
      <c r="AQ379" s="778"/>
      <c r="AR379" s="778"/>
      <c r="AS379" s="778"/>
      <c r="AT379" s="778"/>
      <c r="AU379" s="778"/>
    </row>
    <row r="380" spans="2:47" ht="18" customHeight="1">
      <c r="B380" s="768"/>
      <c r="C380" s="769"/>
      <c r="D380" s="769"/>
      <c r="E380" s="769"/>
      <c r="F380" s="769"/>
      <c r="G380" s="769"/>
      <c r="H380" s="769"/>
      <c r="I380" s="770"/>
      <c r="J380" s="771"/>
      <c r="K380" s="772"/>
      <c r="L380" s="772"/>
      <c r="M380" s="772"/>
      <c r="N380" s="772"/>
      <c r="O380" s="772"/>
      <c r="P380" s="772"/>
      <c r="Q380" s="773"/>
      <c r="R380" s="799" t="s">
        <v>378</v>
      </c>
      <c r="S380" s="799"/>
      <c r="T380" s="799"/>
      <c r="U380" s="799"/>
      <c r="V380" s="799"/>
      <c r="W380" s="799"/>
      <c r="X380" s="799"/>
      <c r="Y380" s="799"/>
      <c r="Z380" s="508"/>
      <c r="AA380" s="508"/>
      <c r="AB380" s="508"/>
      <c r="AC380" s="508"/>
      <c r="AD380" s="508"/>
      <c r="AE380" s="508"/>
      <c r="AF380" s="508"/>
      <c r="AG380" s="508"/>
      <c r="AH380" s="776">
        <f>AH381</f>
        <v>27053042</v>
      </c>
      <c r="AI380" s="776"/>
      <c r="AJ380" s="776"/>
      <c r="AK380" s="776"/>
      <c r="AL380" s="776"/>
      <c r="AM380" s="776"/>
      <c r="AN380" s="778"/>
      <c r="AO380" s="778"/>
      <c r="AP380" s="778"/>
      <c r="AQ380" s="778"/>
      <c r="AR380" s="778"/>
      <c r="AS380" s="778"/>
      <c r="AT380" s="778"/>
      <c r="AU380" s="778"/>
    </row>
    <row r="381" spans="2:47" ht="18" customHeight="1">
      <c r="B381" s="790"/>
      <c r="C381" s="791"/>
      <c r="D381" s="791"/>
      <c r="E381" s="791"/>
      <c r="F381" s="791"/>
      <c r="G381" s="791"/>
      <c r="H381" s="791"/>
      <c r="I381" s="792"/>
      <c r="J381" s="793"/>
      <c r="K381" s="794"/>
      <c r="L381" s="794"/>
      <c r="M381" s="794"/>
      <c r="N381" s="794"/>
      <c r="O381" s="794"/>
      <c r="P381" s="794"/>
      <c r="Q381" s="795"/>
      <c r="R381" s="796"/>
      <c r="S381" s="796"/>
      <c r="T381" s="796"/>
      <c r="U381" s="796"/>
      <c r="V381" s="796"/>
      <c r="W381" s="796"/>
      <c r="X381" s="796"/>
      <c r="Y381" s="796"/>
      <c r="Z381" s="797" t="s">
        <v>169</v>
      </c>
      <c r="AA381" s="797"/>
      <c r="AB381" s="797"/>
      <c r="AC381" s="797"/>
      <c r="AD381" s="797"/>
      <c r="AE381" s="797"/>
      <c r="AF381" s="797"/>
      <c r="AG381" s="797"/>
      <c r="AH381" s="788">
        <v>27053042</v>
      </c>
      <c r="AI381" s="788"/>
      <c r="AJ381" s="788"/>
      <c r="AK381" s="788"/>
      <c r="AL381" s="788"/>
      <c r="AM381" s="788"/>
      <c r="AN381" s="778"/>
      <c r="AO381" s="778"/>
      <c r="AP381" s="778"/>
      <c r="AQ381" s="778"/>
      <c r="AR381" s="778"/>
      <c r="AS381" s="778"/>
      <c r="AT381" s="778"/>
      <c r="AU381" s="778"/>
    </row>
    <row r="382" spans="2:47" ht="18" customHeight="1">
      <c r="B382" s="441"/>
      <c r="C382" s="441"/>
      <c r="D382" s="441"/>
      <c r="E382" s="441"/>
      <c r="F382" s="441"/>
      <c r="G382" s="441"/>
      <c r="H382" s="441"/>
      <c r="I382" s="441"/>
      <c r="J382" s="444"/>
      <c r="K382" s="444"/>
      <c r="L382" s="444"/>
      <c r="M382" s="444"/>
      <c r="N382" s="444"/>
      <c r="O382" s="444"/>
      <c r="P382" s="444"/>
      <c r="Q382" s="444"/>
      <c r="R382" s="441"/>
      <c r="S382" s="441"/>
      <c r="T382" s="441"/>
      <c r="U382" s="441"/>
      <c r="V382" s="441"/>
      <c r="W382" s="441"/>
      <c r="X382" s="441"/>
      <c r="Y382" s="441"/>
      <c r="Z382" s="22"/>
      <c r="AA382" s="22"/>
      <c r="AB382" s="22"/>
      <c r="AC382" s="22"/>
      <c r="AD382" s="22"/>
      <c r="AE382" s="22"/>
      <c r="AF382" s="22"/>
      <c r="AG382" s="22"/>
      <c r="AH382" s="17"/>
      <c r="AI382" s="17"/>
      <c r="AJ382" s="17"/>
      <c r="AK382" s="17"/>
      <c r="AL382" s="17"/>
      <c r="AM382" s="17"/>
      <c r="AN382" s="18"/>
      <c r="AO382" s="18"/>
      <c r="AP382" s="18"/>
      <c r="AQ382" s="18"/>
      <c r="AR382" s="18"/>
      <c r="AS382" s="18"/>
      <c r="AT382" s="18"/>
      <c r="AU382" s="16"/>
    </row>
    <row r="383" spans="2:47" ht="18" customHeight="1">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478" t="s">
        <v>109</v>
      </c>
      <c r="AP383" s="478"/>
      <c r="AQ383" s="478"/>
      <c r="AR383" s="478"/>
      <c r="AS383" s="478"/>
      <c r="AT383" s="478"/>
      <c r="AU383" s="478"/>
    </row>
    <row r="384" spans="2:47" ht="18" customHeight="1">
      <c r="B384" s="764" t="s">
        <v>148</v>
      </c>
      <c r="C384" s="764"/>
      <c r="D384" s="764"/>
      <c r="E384" s="764"/>
      <c r="F384" s="764"/>
      <c r="G384" s="764"/>
      <c r="H384" s="764"/>
      <c r="I384" s="764"/>
      <c r="J384" s="764" t="s">
        <v>149</v>
      </c>
      <c r="K384" s="764"/>
      <c r="L384" s="764"/>
      <c r="M384" s="764"/>
      <c r="N384" s="764"/>
      <c r="O384" s="764"/>
      <c r="P384" s="764"/>
      <c r="Q384" s="764"/>
      <c r="R384" s="764" t="s">
        <v>161</v>
      </c>
      <c r="S384" s="764"/>
      <c r="T384" s="764"/>
      <c r="U384" s="764"/>
      <c r="V384" s="764"/>
      <c r="W384" s="764"/>
      <c r="X384" s="764"/>
      <c r="Y384" s="764"/>
      <c r="Z384" s="764" t="s">
        <v>150</v>
      </c>
      <c r="AA384" s="764"/>
      <c r="AB384" s="764"/>
      <c r="AC384" s="764"/>
      <c r="AD384" s="764"/>
      <c r="AE384" s="764"/>
      <c r="AF384" s="764"/>
      <c r="AG384" s="764"/>
      <c r="AH384" s="764" t="s">
        <v>162</v>
      </c>
      <c r="AI384" s="764"/>
      <c r="AJ384" s="764"/>
      <c r="AK384" s="764"/>
      <c r="AL384" s="764"/>
      <c r="AM384" s="765"/>
      <c r="AN384" s="508" t="s">
        <v>160</v>
      </c>
      <c r="AO384" s="508"/>
      <c r="AP384" s="508"/>
      <c r="AQ384" s="508"/>
      <c r="AR384" s="508"/>
      <c r="AS384" s="508"/>
      <c r="AT384" s="508"/>
      <c r="AU384" s="508"/>
    </row>
    <row r="385" spans="2:49" ht="18" customHeight="1">
      <c r="B385" s="764"/>
      <c r="C385" s="764"/>
      <c r="D385" s="764"/>
      <c r="E385" s="764"/>
      <c r="F385" s="764"/>
      <c r="G385" s="764"/>
      <c r="H385" s="764"/>
      <c r="I385" s="764"/>
      <c r="J385" s="764"/>
      <c r="K385" s="764"/>
      <c r="L385" s="764"/>
      <c r="M385" s="764"/>
      <c r="N385" s="764"/>
      <c r="O385" s="764"/>
      <c r="P385" s="764"/>
      <c r="Q385" s="764"/>
      <c r="R385" s="764"/>
      <c r="S385" s="764"/>
      <c r="T385" s="764"/>
      <c r="U385" s="764"/>
      <c r="V385" s="764"/>
      <c r="W385" s="764"/>
      <c r="X385" s="764"/>
      <c r="Y385" s="764"/>
      <c r="Z385" s="764"/>
      <c r="AA385" s="764"/>
      <c r="AB385" s="764"/>
      <c r="AC385" s="764"/>
      <c r="AD385" s="764"/>
      <c r="AE385" s="764"/>
      <c r="AF385" s="764"/>
      <c r="AG385" s="764"/>
      <c r="AH385" s="764"/>
      <c r="AI385" s="764"/>
      <c r="AJ385" s="764"/>
      <c r="AK385" s="764"/>
      <c r="AL385" s="764"/>
      <c r="AM385" s="765"/>
      <c r="AN385" s="508"/>
      <c r="AO385" s="508"/>
      <c r="AP385" s="508"/>
      <c r="AQ385" s="508"/>
      <c r="AR385" s="508"/>
      <c r="AS385" s="508"/>
      <c r="AT385" s="508"/>
      <c r="AU385" s="508"/>
    </row>
    <row r="386" spans="2:49" ht="18" customHeight="1">
      <c r="B386" s="774" t="s">
        <v>170</v>
      </c>
      <c r="C386" s="758"/>
      <c r="D386" s="758"/>
      <c r="E386" s="758"/>
      <c r="F386" s="758"/>
      <c r="G386" s="758"/>
      <c r="H386" s="758"/>
      <c r="I386" s="775"/>
      <c r="J386" s="804"/>
      <c r="K386" s="805"/>
      <c r="L386" s="805"/>
      <c r="M386" s="805"/>
      <c r="N386" s="805"/>
      <c r="O386" s="805"/>
      <c r="P386" s="805"/>
      <c r="Q386" s="806"/>
      <c r="R386" s="787"/>
      <c r="S386" s="787"/>
      <c r="T386" s="787"/>
      <c r="U386" s="787"/>
      <c r="V386" s="787"/>
      <c r="W386" s="787"/>
      <c r="X386" s="787"/>
      <c r="Y386" s="787"/>
      <c r="Z386" s="803"/>
      <c r="AA386" s="803"/>
      <c r="AB386" s="803"/>
      <c r="AC386" s="803"/>
      <c r="AD386" s="803"/>
      <c r="AE386" s="803"/>
      <c r="AF386" s="803"/>
      <c r="AG386" s="803"/>
      <c r="AH386" s="776">
        <f>AH387+AH441+AH449</f>
        <v>139969569</v>
      </c>
      <c r="AI386" s="776"/>
      <c r="AJ386" s="776"/>
      <c r="AK386" s="776"/>
      <c r="AL386" s="776"/>
      <c r="AM386" s="776"/>
      <c r="AN386" s="778"/>
      <c r="AO386" s="778"/>
      <c r="AP386" s="778"/>
      <c r="AQ386" s="778"/>
      <c r="AR386" s="778"/>
      <c r="AS386" s="778"/>
      <c r="AT386" s="778"/>
      <c r="AU386" s="778"/>
    </row>
    <row r="387" spans="2:49" ht="18" customHeight="1">
      <c r="B387" s="768"/>
      <c r="C387" s="769"/>
      <c r="D387" s="769"/>
      <c r="E387" s="769"/>
      <c r="F387" s="769"/>
      <c r="G387" s="769"/>
      <c r="H387" s="769"/>
      <c r="I387" s="770"/>
      <c r="J387" s="768" t="s">
        <v>171</v>
      </c>
      <c r="K387" s="769"/>
      <c r="L387" s="769"/>
      <c r="M387" s="769"/>
      <c r="N387" s="769"/>
      <c r="O387" s="769"/>
      <c r="P387" s="769"/>
      <c r="Q387" s="770"/>
      <c r="R387" s="787"/>
      <c r="S387" s="787"/>
      <c r="T387" s="787"/>
      <c r="U387" s="787"/>
      <c r="V387" s="787"/>
      <c r="W387" s="787"/>
      <c r="X387" s="787"/>
      <c r="Y387" s="787"/>
      <c r="Z387" s="803"/>
      <c r="AA387" s="803"/>
      <c r="AB387" s="803"/>
      <c r="AC387" s="803"/>
      <c r="AD387" s="803"/>
      <c r="AE387" s="803"/>
      <c r="AF387" s="803"/>
      <c r="AG387" s="803"/>
      <c r="AH387" s="776">
        <f>AH388+AH409+AH415+AH438</f>
        <v>134951736</v>
      </c>
      <c r="AI387" s="776"/>
      <c r="AJ387" s="776"/>
      <c r="AK387" s="776"/>
      <c r="AL387" s="776"/>
      <c r="AM387" s="776"/>
      <c r="AN387" s="778"/>
      <c r="AO387" s="778"/>
      <c r="AP387" s="778"/>
      <c r="AQ387" s="778"/>
      <c r="AR387" s="778"/>
      <c r="AS387" s="778"/>
      <c r="AT387" s="778"/>
      <c r="AU387" s="778"/>
    </row>
    <row r="388" spans="2:49" ht="18" customHeight="1">
      <c r="B388" s="768"/>
      <c r="C388" s="769"/>
      <c r="D388" s="769"/>
      <c r="E388" s="769"/>
      <c r="F388" s="769"/>
      <c r="G388" s="769"/>
      <c r="H388" s="769"/>
      <c r="I388" s="770"/>
      <c r="J388" s="768"/>
      <c r="K388" s="769"/>
      <c r="L388" s="769"/>
      <c r="M388" s="769"/>
      <c r="N388" s="769"/>
      <c r="O388" s="769"/>
      <c r="P388" s="769"/>
      <c r="Q388" s="770"/>
      <c r="R388" s="774" t="s">
        <v>172</v>
      </c>
      <c r="S388" s="758"/>
      <c r="T388" s="758"/>
      <c r="U388" s="758"/>
      <c r="V388" s="758"/>
      <c r="W388" s="758"/>
      <c r="X388" s="758"/>
      <c r="Y388" s="775"/>
      <c r="Z388" s="803"/>
      <c r="AA388" s="803"/>
      <c r="AB388" s="803"/>
      <c r="AC388" s="803"/>
      <c r="AD388" s="803"/>
      <c r="AE388" s="803"/>
      <c r="AF388" s="803"/>
      <c r="AG388" s="803"/>
      <c r="AH388" s="776">
        <f>SUM(AH389:AM408)</f>
        <v>24477785</v>
      </c>
      <c r="AI388" s="776"/>
      <c r="AJ388" s="776"/>
      <c r="AK388" s="776"/>
      <c r="AL388" s="776"/>
      <c r="AM388" s="776"/>
      <c r="AN388" s="778"/>
      <c r="AO388" s="778"/>
      <c r="AP388" s="778"/>
      <c r="AQ388" s="778"/>
      <c r="AR388" s="778"/>
      <c r="AS388" s="778"/>
      <c r="AT388" s="778"/>
      <c r="AU388" s="778"/>
    </row>
    <row r="389" spans="2:49" ht="18" customHeight="1">
      <c r="B389" s="768"/>
      <c r="C389" s="769"/>
      <c r="D389" s="769"/>
      <c r="E389" s="769"/>
      <c r="F389" s="769"/>
      <c r="G389" s="769"/>
      <c r="H389" s="769"/>
      <c r="I389" s="770"/>
      <c r="J389" s="768"/>
      <c r="K389" s="769"/>
      <c r="L389" s="769"/>
      <c r="M389" s="769"/>
      <c r="N389" s="769"/>
      <c r="O389" s="769"/>
      <c r="P389" s="769"/>
      <c r="Q389" s="770"/>
      <c r="R389" s="807"/>
      <c r="S389" s="807"/>
      <c r="T389" s="807"/>
      <c r="U389" s="807"/>
      <c r="V389" s="807"/>
      <c r="W389" s="807"/>
      <c r="X389" s="807"/>
      <c r="Y389" s="807"/>
      <c r="Z389" s="808" t="s">
        <v>175</v>
      </c>
      <c r="AA389" s="808"/>
      <c r="AB389" s="808"/>
      <c r="AC389" s="808"/>
      <c r="AD389" s="808"/>
      <c r="AE389" s="808"/>
      <c r="AF389" s="808"/>
      <c r="AG389" s="808"/>
      <c r="AH389" s="788">
        <v>53697</v>
      </c>
      <c r="AI389" s="788"/>
      <c r="AJ389" s="788"/>
      <c r="AK389" s="788"/>
      <c r="AL389" s="788"/>
      <c r="AM389" s="788"/>
      <c r="AN389" s="778"/>
      <c r="AO389" s="778"/>
      <c r="AP389" s="778"/>
      <c r="AQ389" s="778"/>
      <c r="AR389" s="778"/>
      <c r="AS389" s="778"/>
      <c r="AT389" s="778"/>
      <c r="AU389" s="778"/>
    </row>
    <row r="390" spans="2:49" ht="18" customHeight="1">
      <c r="B390" s="768"/>
      <c r="C390" s="769"/>
      <c r="D390" s="769"/>
      <c r="E390" s="769"/>
      <c r="F390" s="769"/>
      <c r="G390" s="769"/>
      <c r="H390" s="769"/>
      <c r="I390" s="770"/>
      <c r="J390" s="768"/>
      <c r="K390" s="769"/>
      <c r="L390" s="769"/>
      <c r="M390" s="769"/>
      <c r="N390" s="769"/>
      <c r="O390" s="769"/>
      <c r="P390" s="769"/>
      <c r="Q390" s="770"/>
      <c r="R390" s="807"/>
      <c r="S390" s="807"/>
      <c r="T390" s="807"/>
      <c r="U390" s="807"/>
      <c r="V390" s="807"/>
      <c r="W390" s="807"/>
      <c r="X390" s="807"/>
      <c r="Y390" s="807"/>
      <c r="Z390" s="808" t="s">
        <v>176</v>
      </c>
      <c r="AA390" s="808"/>
      <c r="AB390" s="808"/>
      <c r="AC390" s="808"/>
      <c r="AD390" s="808"/>
      <c r="AE390" s="808"/>
      <c r="AF390" s="808"/>
      <c r="AG390" s="808"/>
      <c r="AH390" s="788">
        <v>0</v>
      </c>
      <c r="AI390" s="788"/>
      <c r="AJ390" s="788"/>
      <c r="AK390" s="788"/>
      <c r="AL390" s="788"/>
      <c r="AM390" s="788"/>
      <c r="AN390" s="778"/>
      <c r="AO390" s="778"/>
      <c r="AP390" s="778"/>
      <c r="AQ390" s="778"/>
      <c r="AR390" s="778"/>
      <c r="AS390" s="778"/>
      <c r="AT390" s="778"/>
      <c r="AU390" s="778"/>
    </row>
    <row r="391" spans="2:49" ht="18" customHeight="1">
      <c r="B391" s="768"/>
      <c r="C391" s="769"/>
      <c r="D391" s="769"/>
      <c r="E391" s="769"/>
      <c r="F391" s="769"/>
      <c r="G391" s="769"/>
      <c r="H391" s="769"/>
      <c r="I391" s="770"/>
      <c r="J391" s="768"/>
      <c r="K391" s="769"/>
      <c r="L391" s="769"/>
      <c r="M391" s="769"/>
      <c r="N391" s="769"/>
      <c r="O391" s="769"/>
      <c r="P391" s="769"/>
      <c r="Q391" s="770"/>
      <c r="R391" s="807"/>
      <c r="S391" s="807"/>
      <c r="T391" s="807"/>
      <c r="U391" s="807"/>
      <c r="V391" s="807"/>
      <c r="W391" s="807"/>
      <c r="X391" s="807"/>
      <c r="Y391" s="807"/>
      <c r="Z391" s="808" t="s">
        <v>177</v>
      </c>
      <c r="AA391" s="808"/>
      <c r="AB391" s="808"/>
      <c r="AC391" s="808"/>
      <c r="AD391" s="808"/>
      <c r="AE391" s="808"/>
      <c r="AF391" s="808"/>
      <c r="AG391" s="808"/>
      <c r="AH391" s="788">
        <v>74925</v>
      </c>
      <c r="AI391" s="788"/>
      <c r="AJ391" s="788"/>
      <c r="AK391" s="788"/>
      <c r="AL391" s="788"/>
      <c r="AM391" s="788"/>
      <c r="AN391" s="778"/>
      <c r="AO391" s="778"/>
      <c r="AP391" s="778"/>
      <c r="AQ391" s="778"/>
      <c r="AR391" s="778"/>
      <c r="AS391" s="778"/>
      <c r="AT391" s="778"/>
      <c r="AU391" s="778"/>
    </row>
    <row r="392" spans="2:49" ht="18" customHeight="1">
      <c r="B392" s="768"/>
      <c r="C392" s="769"/>
      <c r="D392" s="769"/>
      <c r="E392" s="769"/>
      <c r="F392" s="769"/>
      <c r="G392" s="769"/>
      <c r="H392" s="769"/>
      <c r="I392" s="770"/>
      <c r="J392" s="768"/>
      <c r="K392" s="769"/>
      <c r="L392" s="769"/>
      <c r="M392" s="769"/>
      <c r="N392" s="769"/>
      <c r="O392" s="769"/>
      <c r="P392" s="769"/>
      <c r="Q392" s="770"/>
      <c r="R392" s="807"/>
      <c r="S392" s="807"/>
      <c r="T392" s="807"/>
      <c r="U392" s="807"/>
      <c r="V392" s="807"/>
      <c r="W392" s="807"/>
      <c r="X392" s="807"/>
      <c r="Y392" s="807"/>
      <c r="Z392" s="808" t="s">
        <v>179</v>
      </c>
      <c r="AA392" s="808"/>
      <c r="AB392" s="808"/>
      <c r="AC392" s="808"/>
      <c r="AD392" s="808"/>
      <c r="AE392" s="808"/>
      <c r="AF392" s="808"/>
      <c r="AG392" s="808"/>
      <c r="AH392" s="788">
        <v>194670</v>
      </c>
      <c r="AI392" s="788"/>
      <c r="AJ392" s="788"/>
      <c r="AK392" s="788"/>
      <c r="AL392" s="788"/>
      <c r="AM392" s="788"/>
      <c r="AN392" s="778"/>
      <c r="AO392" s="778"/>
      <c r="AP392" s="778"/>
      <c r="AQ392" s="778"/>
      <c r="AR392" s="778"/>
      <c r="AS392" s="778"/>
      <c r="AT392" s="778"/>
      <c r="AU392" s="778"/>
    </row>
    <row r="393" spans="2:49" ht="18" customHeight="1">
      <c r="B393" s="790"/>
      <c r="C393" s="791"/>
      <c r="D393" s="791"/>
      <c r="E393" s="791"/>
      <c r="F393" s="791"/>
      <c r="G393" s="791"/>
      <c r="H393" s="791"/>
      <c r="I393" s="792"/>
      <c r="J393" s="790"/>
      <c r="K393" s="791"/>
      <c r="L393" s="791"/>
      <c r="M393" s="791"/>
      <c r="N393" s="791"/>
      <c r="O393" s="791"/>
      <c r="P393" s="791"/>
      <c r="Q393" s="792"/>
      <c r="R393" s="796"/>
      <c r="S393" s="796"/>
      <c r="T393" s="796"/>
      <c r="U393" s="796"/>
      <c r="V393" s="796"/>
      <c r="W393" s="796"/>
      <c r="X393" s="796"/>
      <c r="Y393" s="796"/>
      <c r="Z393" s="808" t="s">
        <v>180</v>
      </c>
      <c r="AA393" s="808"/>
      <c r="AB393" s="808"/>
      <c r="AC393" s="808"/>
      <c r="AD393" s="808"/>
      <c r="AE393" s="808"/>
      <c r="AF393" s="808"/>
      <c r="AG393" s="808"/>
      <c r="AH393" s="788">
        <v>7192960</v>
      </c>
      <c r="AI393" s="788"/>
      <c r="AJ393" s="788"/>
      <c r="AK393" s="788"/>
      <c r="AL393" s="788"/>
      <c r="AM393" s="788"/>
      <c r="AN393" s="778"/>
      <c r="AO393" s="778"/>
      <c r="AP393" s="778"/>
      <c r="AQ393" s="778"/>
      <c r="AR393" s="778"/>
      <c r="AS393" s="778"/>
      <c r="AT393" s="778"/>
      <c r="AU393" s="778"/>
    </row>
    <row r="394" spans="2:49" ht="18"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809"/>
      <c r="AP394" s="809"/>
      <c r="AQ394" s="809"/>
      <c r="AR394" s="809"/>
      <c r="AS394" s="809"/>
      <c r="AT394" s="809"/>
    </row>
    <row r="395" spans="2:49" ht="18" customHeight="1">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461"/>
      <c r="AP395" s="461"/>
      <c r="AQ395" s="461"/>
      <c r="AR395" s="461"/>
      <c r="AS395" s="461"/>
      <c r="AT395" s="461"/>
    </row>
    <row r="396" spans="2:49" ht="18" customHeight="1">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478" t="s">
        <v>109</v>
      </c>
      <c r="AP396" s="478"/>
      <c r="AQ396" s="478"/>
      <c r="AR396" s="478"/>
      <c r="AS396" s="478"/>
      <c r="AT396" s="478"/>
      <c r="AU396" s="478"/>
    </row>
    <row r="397" spans="2:49" ht="18" customHeight="1">
      <c r="B397" s="764" t="s">
        <v>148</v>
      </c>
      <c r="C397" s="764"/>
      <c r="D397" s="764"/>
      <c r="E397" s="764"/>
      <c r="F397" s="764"/>
      <c r="G397" s="764"/>
      <c r="H397" s="764"/>
      <c r="I397" s="764"/>
      <c r="J397" s="764" t="s">
        <v>149</v>
      </c>
      <c r="K397" s="764"/>
      <c r="L397" s="764"/>
      <c r="M397" s="764"/>
      <c r="N397" s="764"/>
      <c r="O397" s="764"/>
      <c r="P397" s="764"/>
      <c r="Q397" s="764"/>
      <c r="R397" s="764" t="s">
        <v>161</v>
      </c>
      <c r="S397" s="764"/>
      <c r="T397" s="764"/>
      <c r="U397" s="764"/>
      <c r="V397" s="764"/>
      <c r="W397" s="764"/>
      <c r="X397" s="764"/>
      <c r="Y397" s="764"/>
      <c r="Z397" s="764" t="s">
        <v>150</v>
      </c>
      <c r="AA397" s="764"/>
      <c r="AB397" s="764"/>
      <c r="AC397" s="764"/>
      <c r="AD397" s="764"/>
      <c r="AE397" s="764"/>
      <c r="AF397" s="764"/>
      <c r="AG397" s="764"/>
      <c r="AH397" s="764" t="s">
        <v>162</v>
      </c>
      <c r="AI397" s="764"/>
      <c r="AJ397" s="764"/>
      <c r="AK397" s="764"/>
      <c r="AL397" s="764"/>
      <c r="AM397" s="765"/>
      <c r="AN397" s="508" t="s">
        <v>160</v>
      </c>
      <c r="AO397" s="508"/>
      <c r="AP397" s="508"/>
      <c r="AQ397" s="508"/>
      <c r="AR397" s="508"/>
      <c r="AS397" s="508"/>
      <c r="AT397" s="508"/>
      <c r="AU397" s="508"/>
    </row>
    <row r="398" spans="2:49" ht="18" customHeight="1">
      <c r="B398" s="764"/>
      <c r="C398" s="764"/>
      <c r="D398" s="764"/>
      <c r="E398" s="764"/>
      <c r="F398" s="764"/>
      <c r="G398" s="764"/>
      <c r="H398" s="764"/>
      <c r="I398" s="764"/>
      <c r="J398" s="764"/>
      <c r="K398" s="764"/>
      <c r="L398" s="764"/>
      <c r="M398" s="764"/>
      <c r="N398" s="764"/>
      <c r="O398" s="764"/>
      <c r="P398" s="764"/>
      <c r="Q398" s="764"/>
      <c r="R398" s="764"/>
      <c r="S398" s="764"/>
      <c r="T398" s="764"/>
      <c r="U398" s="764"/>
      <c r="V398" s="764"/>
      <c r="W398" s="764"/>
      <c r="X398" s="764"/>
      <c r="Y398" s="764"/>
      <c r="Z398" s="764"/>
      <c r="AA398" s="764"/>
      <c r="AB398" s="764"/>
      <c r="AC398" s="764"/>
      <c r="AD398" s="764"/>
      <c r="AE398" s="764"/>
      <c r="AF398" s="764"/>
      <c r="AG398" s="764"/>
      <c r="AH398" s="764"/>
      <c r="AI398" s="764"/>
      <c r="AJ398" s="764"/>
      <c r="AK398" s="764"/>
      <c r="AL398" s="764"/>
      <c r="AM398" s="765"/>
      <c r="AN398" s="508"/>
      <c r="AO398" s="508"/>
      <c r="AP398" s="508"/>
      <c r="AQ398" s="508"/>
      <c r="AR398" s="508"/>
      <c r="AS398" s="508"/>
      <c r="AT398" s="508"/>
      <c r="AU398" s="508"/>
    </row>
    <row r="399" spans="2:49" ht="18" customHeight="1">
      <c r="B399" s="768"/>
      <c r="C399" s="769"/>
      <c r="D399" s="769"/>
      <c r="E399" s="769"/>
      <c r="F399" s="769"/>
      <c r="G399" s="769"/>
      <c r="H399" s="769"/>
      <c r="I399" s="770"/>
      <c r="J399" s="768"/>
      <c r="K399" s="769"/>
      <c r="L399" s="769"/>
      <c r="M399" s="769"/>
      <c r="N399" s="769"/>
      <c r="O399" s="769"/>
      <c r="P399" s="769"/>
      <c r="Q399" s="770"/>
      <c r="R399" s="807"/>
      <c r="S399" s="807"/>
      <c r="T399" s="807"/>
      <c r="U399" s="807"/>
      <c r="V399" s="807"/>
      <c r="W399" s="807"/>
      <c r="X399" s="807"/>
      <c r="Y399" s="807"/>
      <c r="Z399" s="808" t="s">
        <v>156</v>
      </c>
      <c r="AA399" s="808"/>
      <c r="AB399" s="808"/>
      <c r="AC399" s="808"/>
      <c r="AD399" s="808"/>
      <c r="AE399" s="808"/>
      <c r="AF399" s="808"/>
      <c r="AG399" s="808"/>
      <c r="AH399" s="788">
        <v>2020100</v>
      </c>
      <c r="AI399" s="788"/>
      <c r="AJ399" s="788"/>
      <c r="AK399" s="788"/>
      <c r="AL399" s="788"/>
      <c r="AM399" s="788"/>
      <c r="AN399" s="778"/>
      <c r="AO399" s="778"/>
      <c r="AP399" s="778"/>
      <c r="AQ399" s="778"/>
      <c r="AR399" s="778"/>
      <c r="AS399" s="778"/>
      <c r="AT399" s="778"/>
      <c r="AU399" s="778"/>
      <c r="AW399" s="124"/>
    </row>
    <row r="400" spans="2:49" ht="18" customHeight="1">
      <c r="B400" s="768"/>
      <c r="C400" s="769"/>
      <c r="D400" s="769"/>
      <c r="E400" s="769"/>
      <c r="F400" s="769"/>
      <c r="G400" s="769"/>
      <c r="H400" s="769"/>
      <c r="I400" s="770"/>
      <c r="J400" s="768"/>
      <c r="K400" s="769"/>
      <c r="L400" s="769"/>
      <c r="M400" s="769"/>
      <c r="N400" s="769"/>
      <c r="O400" s="769"/>
      <c r="P400" s="769"/>
      <c r="Q400" s="770"/>
      <c r="R400" s="807"/>
      <c r="S400" s="807"/>
      <c r="T400" s="807"/>
      <c r="U400" s="807"/>
      <c r="V400" s="807"/>
      <c r="W400" s="807"/>
      <c r="X400" s="807"/>
      <c r="Y400" s="807"/>
      <c r="Z400" s="808" t="s">
        <v>181</v>
      </c>
      <c r="AA400" s="808"/>
      <c r="AB400" s="808"/>
      <c r="AC400" s="808"/>
      <c r="AD400" s="808"/>
      <c r="AE400" s="808"/>
      <c r="AF400" s="808"/>
      <c r="AG400" s="808"/>
      <c r="AH400" s="788">
        <v>1260689</v>
      </c>
      <c r="AI400" s="788"/>
      <c r="AJ400" s="788"/>
      <c r="AK400" s="788"/>
      <c r="AL400" s="788"/>
      <c r="AM400" s="788"/>
      <c r="AN400" s="778"/>
      <c r="AO400" s="778"/>
      <c r="AP400" s="778"/>
      <c r="AQ400" s="778"/>
      <c r="AR400" s="778"/>
      <c r="AS400" s="778"/>
      <c r="AT400" s="778"/>
      <c r="AU400" s="778"/>
    </row>
    <row r="401" spans="2:50" ht="18" customHeight="1">
      <c r="B401" s="768"/>
      <c r="C401" s="769"/>
      <c r="D401" s="769"/>
      <c r="E401" s="769"/>
      <c r="F401" s="769"/>
      <c r="G401" s="769"/>
      <c r="H401" s="769"/>
      <c r="I401" s="770"/>
      <c r="J401" s="768"/>
      <c r="K401" s="769"/>
      <c r="L401" s="769"/>
      <c r="M401" s="769"/>
      <c r="N401" s="769"/>
      <c r="O401" s="769"/>
      <c r="P401" s="769"/>
      <c r="Q401" s="770"/>
      <c r="R401" s="807"/>
      <c r="S401" s="807"/>
      <c r="T401" s="807"/>
      <c r="U401" s="807"/>
      <c r="V401" s="807"/>
      <c r="W401" s="807"/>
      <c r="X401" s="807"/>
      <c r="Y401" s="807"/>
      <c r="Z401" s="808" t="s">
        <v>182</v>
      </c>
      <c r="AA401" s="808"/>
      <c r="AB401" s="808"/>
      <c r="AC401" s="808"/>
      <c r="AD401" s="808"/>
      <c r="AE401" s="808"/>
      <c r="AF401" s="808"/>
      <c r="AG401" s="808"/>
      <c r="AH401" s="788">
        <v>40400</v>
      </c>
      <c r="AI401" s="788"/>
      <c r="AJ401" s="788"/>
      <c r="AK401" s="788"/>
      <c r="AL401" s="788"/>
      <c r="AM401" s="788"/>
      <c r="AN401" s="778"/>
      <c r="AO401" s="778"/>
      <c r="AP401" s="778"/>
      <c r="AQ401" s="778"/>
      <c r="AR401" s="778"/>
      <c r="AS401" s="778"/>
      <c r="AT401" s="778"/>
      <c r="AU401" s="778"/>
    </row>
    <row r="402" spans="2:50" ht="18" customHeight="1">
      <c r="B402" s="768"/>
      <c r="C402" s="769"/>
      <c r="D402" s="769"/>
      <c r="E402" s="769"/>
      <c r="F402" s="769"/>
      <c r="G402" s="769"/>
      <c r="H402" s="769"/>
      <c r="I402" s="770"/>
      <c r="J402" s="768"/>
      <c r="K402" s="769"/>
      <c r="L402" s="769"/>
      <c r="M402" s="769"/>
      <c r="N402" s="769"/>
      <c r="O402" s="769"/>
      <c r="P402" s="769"/>
      <c r="Q402" s="770"/>
      <c r="R402" s="807"/>
      <c r="S402" s="807"/>
      <c r="T402" s="807"/>
      <c r="U402" s="807"/>
      <c r="V402" s="807"/>
      <c r="W402" s="807"/>
      <c r="X402" s="807"/>
      <c r="Y402" s="807"/>
      <c r="Z402" s="808" t="s">
        <v>183</v>
      </c>
      <c r="AA402" s="808"/>
      <c r="AB402" s="808"/>
      <c r="AC402" s="808"/>
      <c r="AD402" s="808"/>
      <c r="AE402" s="808"/>
      <c r="AF402" s="808"/>
      <c r="AG402" s="808"/>
      <c r="AH402" s="788">
        <v>7193366</v>
      </c>
      <c r="AI402" s="788"/>
      <c r="AJ402" s="788"/>
      <c r="AK402" s="788"/>
      <c r="AL402" s="788"/>
      <c r="AM402" s="788"/>
      <c r="AN402" s="778"/>
      <c r="AO402" s="778"/>
      <c r="AP402" s="778"/>
      <c r="AQ402" s="778"/>
      <c r="AR402" s="778"/>
      <c r="AS402" s="778"/>
      <c r="AT402" s="778"/>
      <c r="AU402" s="778"/>
    </row>
    <row r="403" spans="2:50" ht="18" customHeight="1">
      <c r="B403" s="768"/>
      <c r="C403" s="769"/>
      <c r="D403" s="769"/>
      <c r="E403" s="769"/>
      <c r="F403" s="769"/>
      <c r="G403" s="769"/>
      <c r="H403" s="769"/>
      <c r="I403" s="770"/>
      <c r="J403" s="768"/>
      <c r="K403" s="769"/>
      <c r="L403" s="769"/>
      <c r="M403" s="769"/>
      <c r="N403" s="769"/>
      <c r="O403" s="769"/>
      <c r="P403" s="769"/>
      <c r="Q403" s="770"/>
      <c r="R403" s="807"/>
      <c r="S403" s="807"/>
      <c r="T403" s="807"/>
      <c r="U403" s="807"/>
      <c r="V403" s="807"/>
      <c r="W403" s="807"/>
      <c r="X403" s="807"/>
      <c r="Y403" s="807"/>
      <c r="Z403" s="808" t="s">
        <v>184</v>
      </c>
      <c r="AA403" s="808"/>
      <c r="AB403" s="808"/>
      <c r="AC403" s="808"/>
      <c r="AD403" s="808"/>
      <c r="AE403" s="808"/>
      <c r="AF403" s="808"/>
      <c r="AG403" s="808"/>
      <c r="AH403" s="788">
        <v>2176674</v>
      </c>
      <c r="AI403" s="788"/>
      <c r="AJ403" s="788"/>
      <c r="AK403" s="788"/>
      <c r="AL403" s="788"/>
      <c r="AM403" s="788"/>
      <c r="AN403" s="778"/>
      <c r="AO403" s="778"/>
      <c r="AP403" s="778"/>
      <c r="AQ403" s="778"/>
      <c r="AR403" s="778"/>
      <c r="AS403" s="778"/>
      <c r="AT403" s="778"/>
      <c r="AU403" s="778"/>
    </row>
    <row r="404" spans="2:50" ht="18" customHeight="1">
      <c r="B404" s="768"/>
      <c r="C404" s="769"/>
      <c r="D404" s="769"/>
      <c r="E404" s="769"/>
      <c r="F404" s="769"/>
      <c r="G404" s="769"/>
      <c r="H404" s="769"/>
      <c r="I404" s="770"/>
      <c r="J404" s="768"/>
      <c r="K404" s="769"/>
      <c r="L404" s="769"/>
      <c r="M404" s="769"/>
      <c r="N404" s="769"/>
      <c r="O404" s="769"/>
      <c r="P404" s="769"/>
      <c r="Q404" s="770"/>
      <c r="R404" s="807"/>
      <c r="S404" s="807"/>
      <c r="T404" s="807"/>
      <c r="U404" s="807"/>
      <c r="V404" s="807"/>
      <c r="W404" s="807"/>
      <c r="X404" s="807"/>
      <c r="Y404" s="807"/>
      <c r="Z404" s="808" t="s">
        <v>185</v>
      </c>
      <c r="AA404" s="808"/>
      <c r="AB404" s="808"/>
      <c r="AC404" s="808"/>
      <c r="AD404" s="808"/>
      <c r="AE404" s="808"/>
      <c r="AF404" s="808"/>
      <c r="AG404" s="808"/>
      <c r="AH404" s="788">
        <v>1607272</v>
      </c>
      <c r="AI404" s="788"/>
      <c r="AJ404" s="788"/>
      <c r="AK404" s="788"/>
      <c r="AL404" s="788"/>
      <c r="AM404" s="788"/>
      <c r="AN404" s="778"/>
      <c r="AO404" s="778"/>
      <c r="AP404" s="778"/>
      <c r="AQ404" s="778"/>
      <c r="AR404" s="778"/>
      <c r="AS404" s="778"/>
      <c r="AT404" s="778"/>
      <c r="AU404" s="778"/>
      <c r="AW404" s="810"/>
      <c r="AX404" s="810"/>
    </row>
    <row r="405" spans="2:50" ht="18" customHeight="1">
      <c r="B405" s="440"/>
      <c r="C405" s="441"/>
      <c r="D405" s="441"/>
      <c r="E405" s="441"/>
      <c r="F405" s="441"/>
      <c r="G405" s="441"/>
      <c r="H405" s="441"/>
      <c r="I405" s="442"/>
      <c r="J405" s="440"/>
      <c r="K405" s="441"/>
      <c r="L405" s="441"/>
      <c r="M405" s="441"/>
      <c r="N405" s="441"/>
      <c r="O405" s="441"/>
      <c r="P405" s="441"/>
      <c r="Q405" s="442"/>
      <c r="R405" s="807"/>
      <c r="S405" s="807"/>
      <c r="T405" s="807"/>
      <c r="U405" s="807"/>
      <c r="V405" s="807"/>
      <c r="W405" s="807"/>
      <c r="X405" s="807"/>
      <c r="Y405" s="807"/>
      <c r="Z405" s="808" t="s">
        <v>186</v>
      </c>
      <c r="AA405" s="808"/>
      <c r="AB405" s="808"/>
      <c r="AC405" s="808"/>
      <c r="AD405" s="808"/>
      <c r="AE405" s="808"/>
      <c r="AF405" s="808"/>
      <c r="AG405" s="808"/>
      <c r="AH405" s="788">
        <v>271955</v>
      </c>
      <c r="AI405" s="788"/>
      <c r="AJ405" s="788"/>
      <c r="AK405" s="788"/>
      <c r="AL405" s="788"/>
      <c r="AM405" s="788"/>
      <c r="AN405" s="778"/>
      <c r="AO405" s="778"/>
      <c r="AP405" s="778"/>
      <c r="AQ405" s="778"/>
      <c r="AR405" s="778"/>
      <c r="AS405" s="778"/>
      <c r="AT405" s="778"/>
      <c r="AU405" s="778"/>
      <c r="AW405" s="454"/>
      <c r="AX405" s="454"/>
    </row>
    <row r="406" spans="2:50" ht="18" customHeight="1">
      <c r="B406" s="440"/>
      <c r="C406" s="441"/>
      <c r="D406" s="441"/>
      <c r="E406" s="441"/>
      <c r="F406" s="441"/>
      <c r="G406" s="441"/>
      <c r="H406" s="441"/>
      <c r="I406" s="442"/>
      <c r="J406" s="440"/>
      <c r="K406" s="441"/>
      <c r="L406" s="441"/>
      <c r="M406" s="441"/>
      <c r="N406" s="441"/>
      <c r="O406" s="441"/>
      <c r="P406" s="441"/>
      <c r="Q406" s="442"/>
      <c r="R406" s="807"/>
      <c r="S406" s="807"/>
      <c r="T406" s="807"/>
      <c r="U406" s="807"/>
      <c r="V406" s="807"/>
      <c r="W406" s="807"/>
      <c r="X406" s="807"/>
      <c r="Y406" s="807"/>
      <c r="Z406" s="808" t="s">
        <v>174</v>
      </c>
      <c r="AA406" s="808"/>
      <c r="AB406" s="808"/>
      <c r="AC406" s="808"/>
      <c r="AD406" s="808"/>
      <c r="AE406" s="808"/>
      <c r="AF406" s="808"/>
      <c r="AG406" s="808"/>
      <c r="AH406" s="788">
        <v>395763</v>
      </c>
      <c r="AI406" s="788"/>
      <c r="AJ406" s="788"/>
      <c r="AK406" s="788"/>
      <c r="AL406" s="788"/>
      <c r="AM406" s="788"/>
      <c r="AN406" s="778"/>
      <c r="AO406" s="778"/>
      <c r="AP406" s="778"/>
      <c r="AQ406" s="778"/>
      <c r="AR406" s="778"/>
      <c r="AS406" s="778"/>
      <c r="AT406" s="778"/>
      <c r="AU406" s="778"/>
      <c r="AW406" s="454"/>
      <c r="AX406" s="454"/>
    </row>
    <row r="407" spans="2:50" ht="18" customHeight="1">
      <c r="B407" s="440"/>
      <c r="C407" s="441"/>
      <c r="D407" s="441"/>
      <c r="E407" s="441"/>
      <c r="F407" s="441"/>
      <c r="G407" s="441"/>
      <c r="H407" s="441"/>
      <c r="I407" s="442"/>
      <c r="J407" s="440"/>
      <c r="K407" s="441"/>
      <c r="L407" s="441"/>
      <c r="M407" s="441"/>
      <c r="N407" s="441"/>
      <c r="O407" s="441"/>
      <c r="P407" s="441"/>
      <c r="Q407" s="442"/>
      <c r="R407" s="807"/>
      <c r="S407" s="807"/>
      <c r="T407" s="807"/>
      <c r="U407" s="807"/>
      <c r="V407" s="807"/>
      <c r="W407" s="807"/>
      <c r="X407" s="807"/>
      <c r="Y407" s="807"/>
      <c r="Z407" s="808" t="s">
        <v>190</v>
      </c>
      <c r="AA407" s="808"/>
      <c r="AB407" s="808"/>
      <c r="AC407" s="808"/>
      <c r="AD407" s="808"/>
      <c r="AE407" s="808"/>
      <c r="AF407" s="808"/>
      <c r="AG407" s="808"/>
      <c r="AH407" s="788">
        <v>559980</v>
      </c>
      <c r="AI407" s="788"/>
      <c r="AJ407" s="788"/>
      <c r="AK407" s="788"/>
      <c r="AL407" s="788"/>
      <c r="AM407" s="788"/>
      <c r="AN407" s="778"/>
      <c r="AO407" s="778"/>
      <c r="AP407" s="778"/>
      <c r="AQ407" s="778"/>
      <c r="AR407" s="778"/>
      <c r="AS407" s="778"/>
      <c r="AT407" s="778"/>
      <c r="AU407" s="778"/>
      <c r="AW407" s="810"/>
      <c r="AX407" s="810"/>
    </row>
    <row r="408" spans="2:50" ht="18" customHeight="1">
      <c r="B408" s="768"/>
      <c r="C408" s="769"/>
      <c r="D408" s="769"/>
      <c r="E408" s="769"/>
      <c r="F408" s="769"/>
      <c r="G408" s="769"/>
      <c r="H408" s="769"/>
      <c r="I408" s="770"/>
      <c r="J408" s="768"/>
      <c r="K408" s="769"/>
      <c r="L408" s="769"/>
      <c r="M408" s="769"/>
      <c r="N408" s="769"/>
      <c r="O408" s="769"/>
      <c r="P408" s="769"/>
      <c r="Q408" s="770"/>
      <c r="R408" s="807"/>
      <c r="S408" s="807"/>
      <c r="T408" s="807"/>
      <c r="U408" s="807"/>
      <c r="V408" s="807"/>
      <c r="W408" s="807"/>
      <c r="X408" s="807"/>
      <c r="Y408" s="807"/>
      <c r="Z408" s="808" t="s">
        <v>462</v>
      </c>
      <c r="AA408" s="808"/>
      <c r="AB408" s="808"/>
      <c r="AC408" s="808"/>
      <c r="AD408" s="808"/>
      <c r="AE408" s="808"/>
      <c r="AF408" s="808"/>
      <c r="AG408" s="808"/>
      <c r="AH408" s="788">
        <v>1435334</v>
      </c>
      <c r="AI408" s="788"/>
      <c r="AJ408" s="788"/>
      <c r="AK408" s="788"/>
      <c r="AL408" s="788"/>
      <c r="AM408" s="788"/>
      <c r="AN408" s="778"/>
      <c r="AO408" s="778"/>
      <c r="AP408" s="778"/>
      <c r="AQ408" s="778"/>
      <c r="AR408" s="778"/>
      <c r="AS408" s="778"/>
      <c r="AT408" s="778"/>
      <c r="AU408" s="778"/>
    </row>
    <row r="409" spans="2:50" ht="18" customHeight="1">
      <c r="B409" s="768"/>
      <c r="C409" s="769"/>
      <c r="D409" s="769"/>
      <c r="E409" s="769"/>
      <c r="F409" s="769"/>
      <c r="G409" s="769"/>
      <c r="H409" s="769"/>
      <c r="I409" s="770"/>
      <c r="J409" s="768"/>
      <c r="K409" s="769"/>
      <c r="L409" s="769"/>
      <c r="M409" s="769"/>
      <c r="N409" s="769"/>
      <c r="O409" s="769"/>
      <c r="P409" s="769"/>
      <c r="Q409" s="770"/>
      <c r="R409" s="774" t="s">
        <v>187</v>
      </c>
      <c r="S409" s="758"/>
      <c r="T409" s="758"/>
      <c r="U409" s="758"/>
      <c r="V409" s="758"/>
      <c r="W409" s="758"/>
      <c r="X409" s="758"/>
      <c r="Y409" s="775"/>
      <c r="Z409" s="803"/>
      <c r="AA409" s="803"/>
      <c r="AB409" s="803"/>
      <c r="AC409" s="803"/>
      <c r="AD409" s="803"/>
      <c r="AE409" s="803"/>
      <c r="AF409" s="803"/>
      <c r="AG409" s="803"/>
      <c r="AH409" s="776">
        <f>SUM(AH410:AM414)</f>
        <v>6939669</v>
      </c>
      <c r="AI409" s="776"/>
      <c r="AJ409" s="776"/>
      <c r="AK409" s="776"/>
      <c r="AL409" s="776"/>
      <c r="AM409" s="776"/>
      <c r="AN409" s="778"/>
      <c r="AO409" s="778"/>
      <c r="AP409" s="778"/>
      <c r="AQ409" s="778"/>
      <c r="AR409" s="778"/>
      <c r="AS409" s="778"/>
      <c r="AT409" s="778"/>
      <c r="AU409" s="778"/>
    </row>
    <row r="410" spans="2:50" ht="18" customHeight="1">
      <c r="B410" s="768"/>
      <c r="C410" s="769"/>
      <c r="D410" s="769"/>
      <c r="E410" s="769"/>
      <c r="F410" s="769"/>
      <c r="G410" s="769"/>
      <c r="H410" s="769"/>
      <c r="I410" s="770"/>
      <c r="J410" s="768"/>
      <c r="K410" s="769"/>
      <c r="L410" s="769"/>
      <c r="M410" s="769"/>
      <c r="N410" s="769"/>
      <c r="O410" s="769"/>
      <c r="P410" s="769"/>
      <c r="Q410" s="770"/>
      <c r="R410" s="807"/>
      <c r="S410" s="807"/>
      <c r="T410" s="807"/>
      <c r="U410" s="807"/>
      <c r="V410" s="807"/>
      <c r="W410" s="807"/>
      <c r="X410" s="807"/>
      <c r="Y410" s="807"/>
      <c r="Z410" s="808" t="s">
        <v>175</v>
      </c>
      <c r="AA410" s="808"/>
      <c r="AB410" s="808"/>
      <c r="AC410" s="808"/>
      <c r="AD410" s="808"/>
      <c r="AE410" s="808"/>
      <c r="AF410" s="808"/>
      <c r="AG410" s="808"/>
      <c r="AH410" s="788">
        <v>124048</v>
      </c>
      <c r="AI410" s="788"/>
      <c r="AJ410" s="788"/>
      <c r="AK410" s="788"/>
      <c r="AL410" s="788"/>
      <c r="AM410" s="788"/>
      <c r="AN410" s="778"/>
      <c r="AO410" s="778"/>
      <c r="AP410" s="778"/>
      <c r="AQ410" s="778"/>
      <c r="AR410" s="778"/>
      <c r="AS410" s="778"/>
      <c r="AT410" s="778"/>
      <c r="AU410" s="778"/>
    </row>
    <row r="411" spans="2:50" ht="18" customHeight="1">
      <c r="B411" s="768"/>
      <c r="C411" s="769"/>
      <c r="D411" s="769"/>
      <c r="E411" s="769"/>
      <c r="F411" s="769"/>
      <c r="G411" s="769"/>
      <c r="H411" s="769"/>
      <c r="I411" s="770"/>
      <c r="J411" s="768"/>
      <c r="K411" s="769"/>
      <c r="L411" s="769"/>
      <c r="M411" s="769"/>
      <c r="N411" s="769"/>
      <c r="O411" s="769"/>
      <c r="P411" s="769"/>
      <c r="Q411" s="770"/>
      <c r="R411" s="807"/>
      <c r="S411" s="807"/>
      <c r="T411" s="807"/>
      <c r="U411" s="807"/>
      <c r="V411" s="807"/>
      <c r="W411" s="807"/>
      <c r="X411" s="807"/>
      <c r="Y411" s="807"/>
      <c r="Z411" s="808" t="s">
        <v>180</v>
      </c>
      <c r="AA411" s="808"/>
      <c r="AB411" s="808"/>
      <c r="AC411" s="808"/>
      <c r="AD411" s="808"/>
      <c r="AE411" s="808"/>
      <c r="AF411" s="808"/>
      <c r="AG411" s="808"/>
      <c r="AH411" s="788">
        <v>2494081</v>
      </c>
      <c r="AI411" s="788"/>
      <c r="AJ411" s="788"/>
      <c r="AK411" s="788"/>
      <c r="AL411" s="788"/>
      <c r="AM411" s="788"/>
      <c r="AN411" s="778"/>
      <c r="AO411" s="778"/>
      <c r="AP411" s="778"/>
      <c r="AQ411" s="778"/>
      <c r="AR411" s="778"/>
      <c r="AS411" s="778"/>
      <c r="AT411" s="778"/>
      <c r="AU411" s="778"/>
    </row>
    <row r="412" spans="2:50" ht="18" customHeight="1">
      <c r="B412" s="768"/>
      <c r="C412" s="769"/>
      <c r="D412" s="769"/>
      <c r="E412" s="769"/>
      <c r="F412" s="769"/>
      <c r="G412" s="769"/>
      <c r="H412" s="769"/>
      <c r="I412" s="770"/>
      <c r="J412" s="768"/>
      <c r="K412" s="769"/>
      <c r="L412" s="769"/>
      <c r="M412" s="769"/>
      <c r="N412" s="769"/>
      <c r="O412" s="769"/>
      <c r="P412" s="769"/>
      <c r="Q412" s="770"/>
      <c r="R412" s="807"/>
      <c r="S412" s="807"/>
      <c r="T412" s="807"/>
      <c r="U412" s="807"/>
      <c r="V412" s="807"/>
      <c r="W412" s="807"/>
      <c r="X412" s="807"/>
      <c r="Y412" s="807"/>
      <c r="Z412" s="808" t="s">
        <v>188</v>
      </c>
      <c r="AA412" s="808"/>
      <c r="AB412" s="808"/>
      <c r="AC412" s="808"/>
      <c r="AD412" s="808"/>
      <c r="AE412" s="808"/>
      <c r="AF412" s="808"/>
      <c r="AG412" s="808"/>
      <c r="AH412" s="788">
        <v>3400</v>
      </c>
      <c r="AI412" s="788"/>
      <c r="AJ412" s="788"/>
      <c r="AK412" s="788"/>
      <c r="AL412" s="788"/>
      <c r="AM412" s="788"/>
      <c r="AN412" s="778"/>
      <c r="AO412" s="778"/>
      <c r="AP412" s="778"/>
      <c r="AQ412" s="778"/>
      <c r="AR412" s="778"/>
      <c r="AS412" s="778"/>
      <c r="AT412" s="778"/>
      <c r="AU412" s="778"/>
    </row>
    <row r="413" spans="2:50" ht="18" customHeight="1">
      <c r="B413" s="768"/>
      <c r="C413" s="769"/>
      <c r="D413" s="769"/>
      <c r="E413" s="769"/>
      <c r="F413" s="769"/>
      <c r="G413" s="769"/>
      <c r="H413" s="769"/>
      <c r="I413" s="770"/>
      <c r="J413" s="768"/>
      <c r="K413" s="769"/>
      <c r="L413" s="769"/>
      <c r="M413" s="769"/>
      <c r="N413" s="769"/>
      <c r="O413" s="769"/>
      <c r="P413" s="769"/>
      <c r="Q413" s="770"/>
      <c r="R413" s="807"/>
      <c r="S413" s="807"/>
      <c r="T413" s="807"/>
      <c r="U413" s="807"/>
      <c r="V413" s="807"/>
      <c r="W413" s="807"/>
      <c r="X413" s="807"/>
      <c r="Y413" s="807"/>
      <c r="Z413" s="808" t="s">
        <v>182</v>
      </c>
      <c r="AA413" s="808"/>
      <c r="AB413" s="808"/>
      <c r="AC413" s="808"/>
      <c r="AD413" s="808"/>
      <c r="AE413" s="808"/>
      <c r="AF413" s="808"/>
      <c r="AG413" s="808"/>
      <c r="AH413" s="788">
        <v>4119148</v>
      </c>
      <c r="AI413" s="788"/>
      <c r="AJ413" s="788"/>
      <c r="AK413" s="788"/>
      <c r="AL413" s="788"/>
      <c r="AM413" s="788"/>
      <c r="AN413" s="778"/>
      <c r="AO413" s="778"/>
      <c r="AP413" s="778"/>
      <c r="AQ413" s="778"/>
      <c r="AR413" s="778"/>
      <c r="AS413" s="778"/>
      <c r="AT413" s="778"/>
      <c r="AU413" s="778"/>
    </row>
    <row r="414" spans="2:50" ht="18" customHeight="1">
      <c r="B414" s="768"/>
      <c r="C414" s="769"/>
      <c r="D414" s="769"/>
      <c r="E414" s="769"/>
      <c r="F414" s="769"/>
      <c r="G414" s="769"/>
      <c r="H414" s="769"/>
      <c r="I414" s="770"/>
      <c r="J414" s="768"/>
      <c r="K414" s="769"/>
      <c r="L414" s="769"/>
      <c r="M414" s="769"/>
      <c r="N414" s="769"/>
      <c r="O414" s="769"/>
      <c r="P414" s="769"/>
      <c r="Q414" s="770"/>
      <c r="R414" s="807"/>
      <c r="S414" s="807"/>
      <c r="T414" s="807"/>
      <c r="U414" s="807"/>
      <c r="V414" s="807"/>
      <c r="W414" s="807"/>
      <c r="X414" s="807"/>
      <c r="Y414" s="807"/>
      <c r="Z414" s="808" t="s">
        <v>183</v>
      </c>
      <c r="AA414" s="808"/>
      <c r="AB414" s="808"/>
      <c r="AC414" s="808"/>
      <c r="AD414" s="808"/>
      <c r="AE414" s="808"/>
      <c r="AF414" s="808"/>
      <c r="AG414" s="808"/>
      <c r="AH414" s="788">
        <v>198992</v>
      </c>
      <c r="AI414" s="788"/>
      <c r="AJ414" s="788"/>
      <c r="AK414" s="788"/>
      <c r="AL414" s="788"/>
      <c r="AM414" s="788"/>
      <c r="AN414" s="778"/>
      <c r="AO414" s="778"/>
      <c r="AP414" s="778"/>
      <c r="AQ414" s="778"/>
      <c r="AR414" s="778"/>
      <c r="AS414" s="778"/>
      <c r="AT414" s="778"/>
      <c r="AU414" s="778"/>
    </row>
    <row r="415" spans="2:50" ht="18" customHeight="1">
      <c r="B415" s="768"/>
      <c r="C415" s="769"/>
      <c r="D415" s="769"/>
      <c r="E415" s="769"/>
      <c r="F415" s="769"/>
      <c r="G415" s="769"/>
      <c r="H415" s="769"/>
      <c r="I415" s="770"/>
      <c r="J415" s="768"/>
      <c r="K415" s="769"/>
      <c r="L415" s="769"/>
      <c r="M415" s="769"/>
      <c r="N415" s="769"/>
      <c r="O415" s="769"/>
      <c r="P415" s="769"/>
      <c r="Q415" s="770"/>
      <c r="R415" s="774" t="s">
        <v>189</v>
      </c>
      <c r="S415" s="758"/>
      <c r="T415" s="758"/>
      <c r="U415" s="758"/>
      <c r="V415" s="758"/>
      <c r="W415" s="758"/>
      <c r="X415" s="758"/>
      <c r="Y415" s="775"/>
      <c r="Z415" s="808"/>
      <c r="AA415" s="808"/>
      <c r="AB415" s="808"/>
      <c r="AC415" s="808"/>
      <c r="AD415" s="808"/>
      <c r="AE415" s="808"/>
      <c r="AF415" s="808"/>
      <c r="AG415" s="808"/>
      <c r="AH415" s="776">
        <f>SUM(AH416:AM432)</f>
        <v>25557837</v>
      </c>
      <c r="AI415" s="776"/>
      <c r="AJ415" s="776"/>
      <c r="AK415" s="776"/>
      <c r="AL415" s="776"/>
      <c r="AM415" s="776"/>
      <c r="AN415" s="778"/>
      <c r="AO415" s="778"/>
      <c r="AP415" s="778"/>
      <c r="AQ415" s="778"/>
      <c r="AR415" s="778"/>
      <c r="AS415" s="778"/>
      <c r="AT415" s="778"/>
      <c r="AU415" s="778"/>
    </row>
    <row r="416" spans="2:50" ht="18" customHeight="1">
      <c r="B416" s="768"/>
      <c r="C416" s="769"/>
      <c r="D416" s="769"/>
      <c r="E416" s="769"/>
      <c r="F416" s="769"/>
      <c r="G416" s="769"/>
      <c r="H416" s="769"/>
      <c r="I416" s="770"/>
      <c r="J416" s="768"/>
      <c r="K416" s="769"/>
      <c r="L416" s="769"/>
      <c r="M416" s="769"/>
      <c r="N416" s="769"/>
      <c r="O416" s="769"/>
      <c r="P416" s="769"/>
      <c r="Q416" s="770"/>
      <c r="R416" s="807"/>
      <c r="S416" s="807"/>
      <c r="T416" s="807"/>
      <c r="U416" s="807"/>
      <c r="V416" s="807"/>
      <c r="W416" s="807"/>
      <c r="X416" s="807"/>
      <c r="Y416" s="807"/>
      <c r="Z416" s="808" t="s">
        <v>173</v>
      </c>
      <c r="AA416" s="808"/>
      <c r="AB416" s="808"/>
      <c r="AC416" s="808"/>
      <c r="AD416" s="808"/>
      <c r="AE416" s="808"/>
      <c r="AF416" s="808"/>
      <c r="AG416" s="808"/>
      <c r="AH416" s="788">
        <v>8403000</v>
      </c>
      <c r="AI416" s="788"/>
      <c r="AJ416" s="788"/>
      <c r="AK416" s="788"/>
      <c r="AL416" s="788"/>
      <c r="AM416" s="788"/>
      <c r="AN416" s="778"/>
      <c r="AO416" s="778"/>
      <c r="AP416" s="778"/>
      <c r="AQ416" s="778"/>
      <c r="AR416" s="778"/>
      <c r="AS416" s="778"/>
      <c r="AT416" s="778"/>
      <c r="AU416" s="778"/>
    </row>
    <row r="417" spans="2:47" ht="18" customHeight="1">
      <c r="B417" s="768"/>
      <c r="C417" s="769"/>
      <c r="D417" s="769"/>
      <c r="E417" s="769"/>
      <c r="F417" s="769"/>
      <c r="G417" s="769"/>
      <c r="H417" s="769"/>
      <c r="I417" s="770"/>
      <c r="J417" s="768"/>
      <c r="K417" s="769"/>
      <c r="L417" s="769"/>
      <c r="M417" s="769"/>
      <c r="N417" s="769"/>
      <c r="O417" s="769"/>
      <c r="P417" s="769"/>
      <c r="Q417" s="770"/>
      <c r="R417" s="807"/>
      <c r="S417" s="807"/>
      <c r="T417" s="807"/>
      <c r="U417" s="807"/>
      <c r="V417" s="807"/>
      <c r="W417" s="807"/>
      <c r="X417" s="807"/>
      <c r="Y417" s="807"/>
      <c r="Z417" s="808" t="s">
        <v>174</v>
      </c>
      <c r="AA417" s="808"/>
      <c r="AB417" s="808"/>
      <c r="AC417" s="808"/>
      <c r="AD417" s="808"/>
      <c r="AE417" s="808"/>
      <c r="AF417" s="808"/>
      <c r="AG417" s="808"/>
      <c r="AH417" s="788">
        <v>5923005</v>
      </c>
      <c r="AI417" s="788"/>
      <c r="AJ417" s="788"/>
      <c r="AK417" s="788"/>
      <c r="AL417" s="788"/>
      <c r="AM417" s="788"/>
      <c r="AN417" s="778"/>
      <c r="AO417" s="778"/>
      <c r="AP417" s="778"/>
      <c r="AQ417" s="778"/>
      <c r="AR417" s="778"/>
      <c r="AS417" s="778"/>
      <c r="AT417" s="778"/>
      <c r="AU417" s="778"/>
    </row>
    <row r="418" spans="2:47" ht="18" customHeight="1">
      <c r="B418" s="768"/>
      <c r="C418" s="769"/>
      <c r="D418" s="769"/>
      <c r="E418" s="769"/>
      <c r="F418" s="769"/>
      <c r="G418" s="769"/>
      <c r="H418" s="769"/>
      <c r="I418" s="770"/>
      <c r="J418" s="768"/>
      <c r="K418" s="769"/>
      <c r="L418" s="769"/>
      <c r="M418" s="769"/>
      <c r="N418" s="769"/>
      <c r="O418" s="769"/>
      <c r="P418" s="769"/>
      <c r="Q418" s="770"/>
      <c r="R418" s="807"/>
      <c r="S418" s="807"/>
      <c r="T418" s="807"/>
      <c r="U418" s="807"/>
      <c r="V418" s="807"/>
      <c r="W418" s="807"/>
      <c r="X418" s="807"/>
      <c r="Y418" s="807"/>
      <c r="Z418" s="808" t="s">
        <v>190</v>
      </c>
      <c r="AA418" s="808"/>
      <c r="AB418" s="808"/>
      <c r="AC418" s="808"/>
      <c r="AD418" s="808"/>
      <c r="AE418" s="808"/>
      <c r="AF418" s="808"/>
      <c r="AG418" s="808"/>
      <c r="AH418" s="788">
        <v>3847929</v>
      </c>
      <c r="AI418" s="788"/>
      <c r="AJ418" s="788"/>
      <c r="AK418" s="788"/>
      <c r="AL418" s="788"/>
      <c r="AM418" s="788"/>
      <c r="AN418" s="778"/>
      <c r="AO418" s="778"/>
      <c r="AP418" s="778"/>
      <c r="AQ418" s="778"/>
      <c r="AR418" s="778"/>
      <c r="AS418" s="778"/>
      <c r="AT418" s="778"/>
      <c r="AU418" s="778"/>
    </row>
    <row r="419" spans="2:47" ht="18" customHeight="1">
      <c r="B419" s="768"/>
      <c r="C419" s="769"/>
      <c r="D419" s="769"/>
      <c r="E419" s="769"/>
      <c r="F419" s="769"/>
      <c r="G419" s="769"/>
      <c r="H419" s="769"/>
      <c r="I419" s="770"/>
      <c r="J419" s="768"/>
      <c r="K419" s="769"/>
      <c r="L419" s="769"/>
      <c r="M419" s="769"/>
      <c r="N419" s="769"/>
      <c r="O419" s="769"/>
      <c r="P419" s="769"/>
      <c r="Q419" s="770"/>
      <c r="R419" s="807"/>
      <c r="S419" s="807"/>
      <c r="T419" s="807"/>
      <c r="U419" s="807"/>
      <c r="V419" s="807"/>
      <c r="W419" s="807"/>
      <c r="X419" s="807"/>
      <c r="Y419" s="807"/>
      <c r="Z419" s="808" t="s">
        <v>463</v>
      </c>
      <c r="AA419" s="808"/>
      <c r="AB419" s="808"/>
      <c r="AC419" s="808"/>
      <c r="AD419" s="808"/>
      <c r="AE419" s="808"/>
      <c r="AF419" s="808"/>
      <c r="AG419" s="808"/>
      <c r="AH419" s="798">
        <v>0</v>
      </c>
      <c r="AI419" s="798"/>
      <c r="AJ419" s="798"/>
      <c r="AK419" s="798"/>
      <c r="AL419" s="798"/>
      <c r="AM419" s="798"/>
      <c r="AN419" s="778"/>
      <c r="AO419" s="778"/>
      <c r="AP419" s="778"/>
      <c r="AQ419" s="778"/>
      <c r="AR419" s="778"/>
      <c r="AS419" s="778"/>
      <c r="AT419" s="778"/>
      <c r="AU419" s="778"/>
    </row>
    <row r="420" spans="2:47" ht="18" customHeight="1">
      <c r="B420" s="768"/>
      <c r="C420" s="769"/>
      <c r="D420" s="769"/>
      <c r="E420" s="769"/>
      <c r="F420" s="769"/>
      <c r="G420" s="769"/>
      <c r="H420" s="769"/>
      <c r="I420" s="770"/>
      <c r="J420" s="768"/>
      <c r="K420" s="769"/>
      <c r="L420" s="769"/>
      <c r="M420" s="769"/>
      <c r="N420" s="769"/>
      <c r="O420" s="769"/>
      <c r="P420" s="769"/>
      <c r="Q420" s="770"/>
      <c r="R420" s="807"/>
      <c r="S420" s="807"/>
      <c r="T420" s="807"/>
      <c r="U420" s="807"/>
      <c r="V420" s="807"/>
      <c r="W420" s="807"/>
      <c r="X420" s="807"/>
      <c r="Y420" s="807"/>
      <c r="Z420" s="808" t="s">
        <v>175</v>
      </c>
      <c r="AA420" s="808"/>
      <c r="AB420" s="808"/>
      <c r="AC420" s="808"/>
      <c r="AD420" s="808"/>
      <c r="AE420" s="808"/>
      <c r="AF420" s="808"/>
      <c r="AG420" s="808"/>
      <c r="AH420" s="788">
        <v>74449</v>
      </c>
      <c r="AI420" s="788"/>
      <c r="AJ420" s="788"/>
      <c r="AK420" s="788"/>
      <c r="AL420" s="788"/>
      <c r="AM420" s="788"/>
      <c r="AN420" s="778"/>
      <c r="AO420" s="778"/>
      <c r="AP420" s="778"/>
      <c r="AQ420" s="778"/>
      <c r="AR420" s="778"/>
      <c r="AS420" s="778"/>
      <c r="AT420" s="778"/>
      <c r="AU420" s="778"/>
    </row>
    <row r="421" spans="2:47" ht="18" customHeight="1">
      <c r="B421" s="768"/>
      <c r="C421" s="769"/>
      <c r="D421" s="769"/>
      <c r="E421" s="769"/>
      <c r="F421" s="769"/>
      <c r="G421" s="769"/>
      <c r="H421" s="769"/>
      <c r="I421" s="770"/>
      <c r="J421" s="768"/>
      <c r="K421" s="769"/>
      <c r="L421" s="769"/>
      <c r="M421" s="769"/>
      <c r="N421" s="769"/>
      <c r="O421" s="769"/>
      <c r="P421" s="769"/>
      <c r="Q421" s="770"/>
      <c r="R421" s="807"/>
      <c r="S421" s="807"/>
      <c r="T421" s="807"/>
      <c r="U421" s="807"/>
      <c r="V421" s="807"/>
      <c r="W421" s="807"/>
      <c r="X421" s="807"/>
      <c r="Y421" s="807"/>
      <c r="Z421" s="808" t="s">
        <v>176</v>
      </c>
      <c r="AA421" s="808"/>
      <c r="AB421" s="808"/>
      <c r="AC421" s="808"/>
      <c r="AD421" s="808"/>
      <c r="AE421" s="808"/>
      <c r="AF421" s="808"/>
      <c r="AG421" s="808"/>
      <c r="AH421" s="788">
        <v>101607</v>
      </c>
      <c r="AI421" s="788"/>
      <c r="AJ421" s="788"/>
      <c r="AK421" s="788"/>
      <c r="AL421" s="788"/>
      <c r="AM421" s="788"/>
      <c r="AN421" s="778"/>
      <c r="AO421" s="778"/>
      <c r="AP421" s="778"/>
      <c r="AQ421" s="778"/>
      <c r="AR421" s="778"/>
      <c r="AS421" s="778"/>
      <c r="AT421" s="778"/>
      <c r="AU421" s="778"/>
    </row>
    <row r="422" spans="2:47" ht="18" customHeight="1">
      <c r="B422" s="768"/>
      <c r="C422" s="769"/>
      <c r="D422" s="769"/>
      <c r="E422" s="769"/>
      <c r="F422" s="769"/>
      <c r="G422" s="769"/>
      <c r="H422" s="769"/>
      <c r="I422" s="770"/>
      <c r="J422" s="768"/>
      <c r="K422" s="769"/>
      <c r="L422" s="769"/>
      <c r="M422" s="769"/>
      <c r="N422" s="769"/>
      <c r="O422" s="769"/>
      <c r="P422" s="769"/>
      <c r="Q422" s="770"/>
      <c r="R422" s="807"/>
      <c r="S422" s="807"/>
      <c r="T422" s="807"/>
      <c r="U422" s="807"/>
      <c r="V422" s="807"/>
      <c r="W422" s="807"/>
      <c r="X422" s="807"/>
      <c r="Y422" s="807"/>
      <c r="Z422" s="808" t="s">
        <v>178</v>
      </c>
      <c r="AA422" s="808"/>
      <c r="AB422" s="808"/>
      <c r="AC422" s="808"/>
      <c r="AD422" s="808"/>
      <c r="AE422" s="808"/>
      <c r="AF422" s="808"/>
      <c r="AG422" s="808"/>
      <c r="AH422" s="788">
        <v>915430</v>
      </c>
      <c r="AI422" s="788"/>
      <c r="AJ422" s="788"/>
      <c r="AK422" s="788"/>
      <c r="AL422" s="788"/>
      <c r="AM422" s="788"/>
      <c r="AN422" s="778"/>
      <c r="AO422" s="778"/>
      <c r="AP422" s="778"/>
      <c r="AQ422" s="778"/>
      <c r="AR422" s="778"/>
      <c r="AS422" s="778"/>
      <c r="AT422" s="778"/>
      <c r="AU422" s="778"/>
    </row>
    <row r="423" spans="2:47" ht="18" customHeight="1">
      <c r="B423" s="768"/>
      <c r="C423" s="769"/>
      <c r="D423" s="769"/>
      <c r="E423" s="769"/>
      <c r="F423" s="769"/>
      <c r="G423" s="769"/>
      <c r="H423" s="769"/>
      <c r="I423" s="770"/>
      <c r="J423" s="768"/>
      <c r="K423" s="769"/>
      <c r="L423" s="769"/>
      <c r="M423" s="769"/>
      <c r="N423" s="769"/>
      <c r="O423" s="769"/>
      <c r="P423" s="769"/>
      <c r="Q423" s="770"/>
      <c r="R423" s="807"/>
      <c r="S423" s="807"/>
      <c r="T423" s="807"/>
      <c r="U423" s="807"/>
      <c r="V423" s="807"/>
      <c r="W423" s="807"/>
      <c r="X423" s="807"/>
      <c r="Y423" s="807"/>
      <c r="Z423" s="808" t="s">
        <v>179</v>
      </c>
      <c r="AA423" s="808"/>
      <c r="AB423" s="808"/>
      <c r="AC423" s="808"/>
      <c r="AD423" s="808"/>
      <c r="AE423" s="808"/>
      <c r="AF423" s="808"/>
      <c r="AG423" s="808"/>
      <c r="AH423" s="788">
        <v>397272</v>
      </c>
      <c r="AI423" s="788"/>
      <c r="AJ423" s="788"/>
      <c r="AK423" s="788"/>
      <c r="AL423" s="788"/>
      <c r="AM423" s="788"/>
      <c r="AN423" s="778"/>
      <c r="AO423" s="778"/>
      <c r="AP423" s="778"/>
      <c r="AQ423" s="778"/>
      <c r="AR423" s="778"/>
      <c r="AS423" s="778"/>
      <c r="AT423" s="778"/>
      <c r="AU423" s="778"/>
    </row>
    <row r="424" spans="2:47" ht="18" customHeight="1">
      <c r="B424" s="768"/>
      <c r="C424" s="769"/>
      <c r="D424" s="769"/>
      <c r="E424" s="769"/>
      <c r="F424" s="769"/>
      <c r="G424" s="769"/>
      <c r="H424" s="769"/>
      <c r="I424" s="770"/>
      <c r="J424" s="768"/>
      <c r="K424" s="769"/>
      <c r="L424" s="769"/>
      <c r="M424" s="769"/>
      <c r="N424" s="769"/>
      <c r="O424" s="769"/>
      <c r="P424" s="769"/>
      <c r="Q424" s="770"/>
      <c r="R424" s="807"/>
      <c r="S424" s="807"/>
      <c r="T424" s="807"/>
      <c r="U424" s="807"/>
      <c r="V424" s="807"/>
      <c r="W424" s="807"/>
      <c r="X424" s="807"/>
      <c r="Y424" s="807"/>
      <c r="Z424" s="808" t="s">
        <v>180</v>
      </c>
      <c r="AA424" s="808"/>
      <c r="AB424" s="808"/>
      <c r="AC424" s="808"/>
      <c r="AD424" s="808"/>
      <c r="AE424" s="808"/>
      <c r="AF424" s="808"/>
      <c r="AG424" s="808"/>
      <c r="AH424" s="788">
        <v>3377498</v>
      </c>
      <c r="AI424" s="788"/>
      <c r="AJ424" s="788"/>
      <c r="AK424" s="788"/>
      <c r="AL424" s="788"/>
      <c r="AM424" s="788"/>
      <c r="AN424" s="778"/>
      <c r="AO424" s="778"/>
      <c r="AP424" s="778"/>
      <c r="AQ424" s="778"/>
      <c r="AR424" s="778"/>
      <c r="AS424" s="778"/>
      <c r="AT424" s="778"/>
      <c r="AU424" s="778"/>
    </row>
    <row r="425" spans="2:47" ht="18" customHeight="1">
      <c r="B425" s="768"/>
      <c r="C425" s="769"/>
      <c r="D425" s="769"/>
      <c r="E425" s="769"/>
      <c r="F425" s="769"/>
      <c r="G425" s="769"/>
      <c r="H425" s="769"/>
      <c r="I425" s="770"/>
      <c r="J425" s="768"/>
      <c r="K425" s="769"/>
      <c r="L425" s="769"/>
      <c r="M425" s="769"/>
      <c r="N425" s="769"/>
      <c r="O425" s="769"/>
      <c r="P425" s="769"/>
      <c r="Q425" s="770"/>
      <c r="R425" s="807"/>
      <c r="S425" s="807"/>
      <c r="T425" s="807"/>
      <c r="U425" s="807"/>
      <c r="V425" s="807"/>
      <c r="W425" s="807"/>
      <c r="X425" s="807"/>
      <c r="Y425" s="807"/>
      <c r="Z425" s="808" t="s">
        <v>156</v>
      </c>
      <c r="AA425" s="808"/>
      <c r="AB425" s="808"/>
      <c r="AC425" s="808"/>
      <c r="AD425" s="808"/>
      <c r="AE425" s="808"/>
      <c r="AF425" s="808"/>
      <c r="AG425" s="808"/>
      <c r="AH425" s="788">
        <v>809028</v>
      </c>
      <c r="AI425" s="788"/>
      <c r="AJ425" s="788"/>
      <c r="AK425" s="788"/>
      <c r="AL425" s="788"/>
      <c r="AM425" s="788"/>
      <c r="AN425" s="778"/>
      <c r="AO425" s="778"/>
      <c r="AP425" s="778"/>
      <c r="AQ425" s="778"/>
      <c r="AR425" s="778"/>
      <c r="AS425" s="778"/>
      <c r="AT425" s="778"/>
      <c r="AU425" s="778"/>
    </row>
    <row r="426" spans="2:47" ht="18" customHeight="1">
      <c r="B426" s="440"/>
      <c r="C426" s="441"/>
      <c r="D426" s="441"/>
      <c r="E426" s="441"/>
      <c r="F426" s="441"/>
      <c r="G426" s="441"/>
      <c r="H426" s="441"/>
      <c r="I426" s="442"/>
      <c r="J426" s="440"/>
      <c r="K426" s="441"/>
      <c r="L426" s="441"/>
      <c r="M426" s="441"/>
      <c r="N426" s="441"/>
      <c r="O426" s="441"/>
      <c r="P426" s="441"/>
      <c r="Q426" s="442"/>
      <c r="R426" s="807"/>
      <c r="S426" s="807"/>
      <c r="T426" s="807"/>
      <c r="U426" s="807"/>
      <c r="V426" s="807"/>
      <c r="W426" s="807"/>
      <c r="X426" s="807"/>
      <c r="Y426" s="807"/>
      <c r="Z426" s="811" t="s">
        <v>181</v>
      </c>
      <c r="AA426" s="812"/>
      <c r="AB426" s="812"/>
      <c r="AC426" s="812"/>
      <c r="AD426" s="812"/>
      <c r="AE426" s="812"/>
      <c r="AF426" s="812"/>
      <c r="AG426" s="813"/>
      <c r="AH426" s="814">
        <v>356880</v>
      </c>
      <c r="AI426" s="815"/>
      <c r="AJ426" s="815"/>
      <c r="AK426" s="815"/>
      <c r="AL426" s="815"/>
      <c r="AM426" s="816"/>
      <c r="AN426" s="817"/>
      <c r="AO426" s="818"/>
      <c r="AP426" s="818"/>
      <c r="AQ426" s="818"/>
      <c r="AR426" s="818"/>
      <c r="AS426" s="818"/>
      <c r="AT426" s="818"/>
      <c r="AU426" s="819"/>
    </row>
    <row r="427" spans="2:47" ht="18" customHeight="1">
      <c r="B427" s="768"/>
      <c r="C427" s="769"/>
      <c r="D427" s="769"/>
      <c r="E427" s="769"/>
      <c r="F427" s="769"/>
      <c r="G427" s="769"/>
      <c r="H427" s="769"/>
      <c r="I427" s="770"/>
      <c r="J427" s="768"/>
      <c r="K427" s="769"/>
      <c r="L427" s="769"/>
      <c r="M427" s="769"/>
      <c r="N427" s="769"/>
      <c r="O427" s="769"/>
      <c r="P427" s="769"/>
      <c r="Q427" s="770"/>
      <c r="R427" s="807"/>
      <c r="S427" s="807"/>
      <c r="T427" s="807"/>
      <c r="U427" s="807"/>
      <c r="V427" s="807"/>
      <c r="W427" s="807"/>
      <c r="X427" s="807"/>
      <c r="Y427" s="807"/>
      <c r="Z427" s="808" t="s">
        <v>182</v>
      </c>
      <c r="AA427" s="808"/>
      <c r="AB427" s="808"/>
      <c r="AC427" s="808"/>
      <c r="AD427" s="808"/>
      <c r="AE427" s="808"/>
      <c r="AF427" s="808"/>
      <c r="AG427" s="808"/>
      <c r="AH427" s="788">
        <v>40909</v>
      </c>
      <c r="AI427" s="788"/>
      <c r="AJ427" s="788"/>
      <c r="AK427" s="788"/>
      <c r="AL427" s="788"/>
      <c r="AM427" s="788"/>
      <c r="AN427" s="778"/>
      <c r="AO427" s="778"/>
      <c r="AP427" s="778"/>
      <c r="AQ427" s="778"/>
      <c r="AR427" s="778"/>
      <c r="AS427" s="778"/>
      <c r="AT427" s="778"/>
      <c r="AU427" s="778"/>
    </row>
    <row r="428" spans="2:47" ht="18" customHeight="1">
      <c r="B428" s="768"/>
      <c r="C428" s="769"/>
      <c r="D428" s="769"/>
      <c r="E428" s="769"/>
      <c r="F428" s="769"/>
      <c r="G428" s="769"/>
      <c r="H428" s="769"/>
      <c r="I428" s="770"/>
      <c r="J428" s="768"/>
      <c r="K428" s="769"/>
      <c r="L428" s="769"/>
      <c r="M428" s="769"/>
      <c r="N428" s="769"/>
      <c r="O428" s="769"/>
      <c r="P428" s="769"/>
      <c r="Q428" s="770"/>
      <c r="R428" s="807"/>
      <c r="S428" s="807"/>
      <c r="T428" s="807"/>
      <c r="U428" s="807"/>
      <c r="V428" s="807"/>
      <c r="W428" s="807"/>
      <c r="X428" s="807"/>
      <c r="Y428" s="807"/>
      <c r="Z428" s="808" t="s">
        <v>185</v>
      </c>
      <c r="AA428" s="808"/>
      <c r="AB428" s="808"/>
      <c r="AC428" s="808"/>
      <c r="AD428" s="808"/>
      <c r="AE428" s="808"/>
      <c r="AF428" s="808"/>
      <c r="AG428" s="808"/>
      <c r="AH428" s="788">
        <v>2800</v>
      </c>
      <c r="AI428" s="788"/>
      <c r="AJ428" s="788"/>
      <c r="AK428" s="788"/>
      <c r="AL428" s="788"/>
      <c r="AM428" s="788"/>
      <c r="AN428" s="778"/>
      <c r="AO428" s="778"/>
      <c r="AP428" s="778"/>
      <c r="AQ428" s="778"/>
      <c r="AR428" s="778"/>
      <c r="AS428" s="778"/>
      <c r="AT428" s="778"/>
      <c r="AU428" s="778"/>
    </row>
    <row r="429" spans="2:47" ht="18" customHeight="1">
      <c r="B429" s="768"/>
      <c r="C429" s="769"/>
      <c r="D429" s="769"/>
      <c r="E429" s="769"/>
      <c r="F429" s="769"/>
      <c r="G429" s="769"/>
      <c r="H429" s="769"/>
      <c r="I429" s="770"/>
      <c r="J429" s="768"/>
      <c r="K429" s="769"/>
      <c r="L429" s="769"/>
      <c r="M429" s="769"/>
      <c r="N429" s="769"/>
      <c r="O429" s="769"/>
      <c r="P429" s="769"/>
      <c r="Q429" s="770"/>
      <c r="R429" s="807"/>
      <c r="S429" s="807"/>
      <c r="T429" s="807"/>
      <c r="U429" s="807"/>
      <c r="V429" s="807"/>
      <c r="W429" s="807"/>
      <c r="X429" s="807"/>
      <c r="Y429" s="807"/>
      <c r="Z429" s="808" t="s">
        <v>191</v>
      </c>
      <c r="AA429" s="808"/>
      <c r="AB429" s="808"/>
      <c r="AC429" s="808"/>
      <c r="AD429" s="808"/>
      <c r="AE429" s="808"/>
      <c r="AF429" s="808"/>
      <c r="AG429" s="808"/>
      <c r="AH429" s="788">
        <v>44820</v>
      </c>
      <c r="AI429" s="788"/>
      <c r="AJ429" s="788"/>
      <c r="AK429" s="788"/>
      <c r="AL429" s="788"/>
      <c r="AM429" s="788"/>
      <c r="AN429" s="778"/>
      <c r="AO429" s="778"/>
      <c r="AP429" s="778"/>
      <c r="AQ429" s="778"/>
      <c r="AR429" s="778"/>
      <c r="AS429" s="778"/>
      <c r="AT429" s="778"/>
      <c r="AU429" s="778"/>
    </row>
    <row r="430" spans="2:47" ht="18" customHeight="1">
      <c r="B430" s="768"/>
      <c r="C430" s="769"/>
      <c r="D430" s="769"/>
      <c r="E430" s="769"/>
      <c r="F430" s="769"/>
      <c r="G430" s="769"/>
      <c r="H430" s="769"/>
      <c r="I430" s="770"/>
      <c r="J430" s="768"/>
      <c r="K430" s="769"/>
      <c r="L430" s="769"/>
      <c r="M430" s="769"/>
      <c r="N430" s="769"/>
      <c r="O430" s="769"/>
      <c r="P430" s="769"/>
      <c r="Q430" s="770"/>
      <c r="R430" s="807"/>
      <c r="S430" s="807"/>
      <c r="T430" s="807"/>
      <c r="U430" s="807"/>
      <c r="V430" s="807"/>
      <c r="W430" s="807"/>
      <c r="X430" s="807"/>
      <c r="Y430" s="807"/>
      <c r="Z430" s="808" t="s">
        <v>192</v>
      </c>
      <c r="AA430" s="808"/>
      <c r="AB430" s="808"/>
      <c r="AC430" s="808"/>
      <c r="AD430" s="808"/>
      <c r="AE430" s="808"/>
      <c r="AF430" s="808"/>
      <c r="AG430" s="808"/>
      <c r="AH430" s="788">
        <v>15010</v>
      </c>
      <c r="AI430" s="788"/>
      <c r="AJ430" s="788"/>
      <c r="AK430" s="788"/>
      <c r="AL430" s="788"/>
      <c r="AM430" s="788"/>
      <c r="AN430" s="778"/>
      <c r="AO430" s="778"/>
      <c r="AP430" s="778"/>
      <c r="AQ430" s="778"/>
      <c r="AR430" s="778"/>
      <c r="AS430" s="778"/>
      <c r="AT430" s="778"/>
      <c r="AU430" s="778"/>
    </row>
    <row r="431" spans="2:47" ht="18" customHeight="1">
      <c r="B431" s="768"/>
      <c r="C431" s="769"/>
      <c r="D431" s="769"/>
      <c r="E431" s="769"/>
      <c r="F431" s="769"/>
      <c r="G431" s="769"/>
      <c r="H431" s="769"/>
      <c r="I431" s="770"/>
      <c r="J431" s="768"/>
      <c r="K431" s="769"/>
      <c r="L431" s="769"/>
      <c r="M431" s="769"/>
      <c r="N431" s="769"/>
      <c r="O431" s="769"/>
      <c r="P431" s="769"/>
      <c r="Q431" s="770"/>
      <c r="R431" s="807"/>
      <c r="S431" s="807"/>
      <c r="T431" s="807"/>
      <c r="U431" s="807"/>
      <c r="V431" s="807"/>
      <c r="W431" s="807"/>
      <c r="X431" s="807"/>
      <c r="Y431" s="807"/>
      <c r="Z431" s="808" t="s">
        <v>193</v>
      </c>
      <c r="AA431" s="808"/>
      <c r="AB431" s="808"/>
      <c r="AC431" s="808"/>
      <c r="AD431" s="808"/>
      <c r="AE431" s="808"/>
      <c r="AF431" s="808"/>
      <c r="AG431" s="808"/>
      <c r="AH431" s="788">
        <v>8200</v>
      </c>
      <c r="AI431" s="788"/>
      <c r="AJ431" s="788"/>
      <c r="AK431" s="788"/>
      <c r="AL431" s="788"/>
      <c r="AM431" s="788"/>
      <c r="AN431" s="778"/>
      <c r="AO431" s="778"/>
      <c r="AP431" s="778"/>
      <c r="AQ431" s="778"/>
      <c r="AR431" s="778"/>
      <c r="AS431" s="778"/>
      <c r="AT431" s="778"/>
      <c r="AU431" s="778"/>
    </row>
    <row r="432" spans="2:47" ht="18" customHeight="1">
      <c r="B432" s="790"/>
      <c r="C432" s="791"/>
      <c r="D432" s="791"/>
      <c r="E432" s="791"/>
      <c r="F432" s="791"/>
      <c r="G432" s="791"/>
      <c r="H432" s="791"/>
      <c r="I432" s="792"/>
      <c r="J432" s="790"/>
      <c r="K432" s="791"/>
      <c r="L432" s="791"/>
      <c r="M432" s="791"/>
      <c r="N432" s="791"/>
      <c r="O432" s="791"/>
      <c r="P432" s="791"/>
      <c r="Q432" s="792"/>
      <c r="R432" s="820"/>
      <c r="S432" s="820"/>
      <c r="T432" s="820"/>
      <c r="U432" s="820"/>
      <c r="V432" s="820"/>
      <c r="W432" s="820"/>
      <c r="X432" s="820"/>
      <c r="Y432" s="820"/>
      <c r="Z432" s="808" t="s">
        <v>194</v>
      </c>
      <c r="AA432" s="808"/>
      <c r="AB432" s="808"/>
      <c r="AC432" s="808"/>
      <c r="AD432" s="808"/>
      <c r="AE432" s="808"/>
      <c r="AF432" s="808"/>
      <c r="AG432" s="808"/>
      <c r="AH432" s="788">
        <v>1240000</v>
      </c>
      <c r="AI432" s="788"/>
      <c r="AJ432" s="788"/>
      <c r="AK432" s="788"/>
      <c r="AL432" s="788"/>
      <c r="AM432" s="788"/>
      <c r="AN432" s="778"/>
      <c r="AO432" s="778"/>
      <c r="AP432" s="778"/>
      <c r="AQ432" s="778"/>
      <c r="AR432" s="778"/>
      <c r="AS432" s="778"/>
      <c r="AT432" s="778"/>
      <c r="AU432" s="778"/>
    </row>
    <row r="433" spans="2:47" ht="18" customHeight="1">
      <c r="B433" s="441"/>
      <c r="C433" s="441"/>
      <c r="D433" s="441"/>
      <c r="E433" s="441"/>
      <c r="F433" s="441"/>
      <c r="G433" s="441"/>
      <c r="H433" s="441"/>
      <c r="I433" s="441"/>
      <c r="J433" s="441"/>
      <c r="K433" s="441"/>
      <c r="L433" s="441"/>
      <c r="M433" s="441"/>
      <c r="N433" s="441"/>
      <c r="O433" s="441"/>
      <c r="P433" s="441"/>
      <c r="Q433" s="441"/>
      <c r="R433" s="73"/>
      <c r="S433" s="73"/>
      <c r="T433" s="73"/>
      <c r="U433" s="73"/>
      <c r="V433" s="73"/>
      <c r="W433" s="73"/>
      <c r="X433" s="73"/>
      <c r="Y433" s="73"/>
      <c r="Z433" s="15"/>
      <c r="AA433" s="15"/>
      <c r="AB433" s="15"/>
      <c r="AC433" s="15"/>
      <c r="AD433" s="15"/>
      <c r="AE433" s="15"/>
      <c r="AF433" s="15"/>
      <c r="AG433" s="15"/>
      <c r="AH433" s="14"/>
      <c r="AI433" s="14"/>
      <c r="AJ433" s="14"/>
      <c r="AK433" s="14"/>
      <c r="AL433" s="14"/>
      <c r="AM433" s="14"/>
      <c r="AN433" s="16"/>
      <c r="AO433" s="16"/>
      <c r="AP433" s="16"/>
      <c r="AQ433" s="16"/>
      <c r="AR433" s="16"/>
      <c r="AS433" s="16"/>
      <c r="AT433" s="16"/>
      <c r="AU433" s="16"/>
    </row>
    <row r="434" spans="2:47" ht="18" customHeight="1">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461"/>
      <c r="AP434" s="461"/>
      <c r="AQ434" s="461"/>
      <c r="AR434" s="461"/>
      <c r="AS434" s="461"/>
      <c r="AT434" s="461"/>
    </row>
    <row r="435" spans="2:47" ht="18" customHeight="1">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478" t="s">
        <v>109</v>
      </c>
      <c r="AP435" s="478"/>
      <c r="AQ435" s="478"/>
      <c r="AR435" s="478"/>
      <c r="AS435" s="478"/>
      <c r="AT435" s="478"/>
      <c r="AU435" s="478"/>
    </row>
    <row r="436" spans="2:47" ht="18" customHeight="1">
      <c r="B436" s="764" t="s">
        <v>148</v>
      </c>
      <c r="C436" s="764"/>
      <c r="D436" s="764"/>
      <c r="E436" s="764"/>
      <c r="F436" s="764"/>
      <c r="G436" s="764"/>
      <c r="H436" s="764"/>
      <c r="I436" s="764"/>
      <c r="J436" s="764" t="s">
        <v>149</v>
      </c>
      <c r="K436" s="764"/>
      <c r="L436" s="764"/>
      <c r="M436" s="764"/>
      <c r="N436" s="764"/>
      <c r="O436" s="764"/>
      <c r="P436" s="764"/>
      <c r="Q436" s="764"/>
      <c r="R436" s="764" t="s">
        <v>161</v>
      </c>
      <c r="S436" s="764"/>
      <c r="T436" s="764"/>
      <c r="U436" s="764"/>
      <c r="V436" s="764"/>
      <c r="W436" s="764"/>
      <c r="X436" s="764"/>
      <c r="Y436" s="764"/>
      <c r="Z436" s="764" t="s">
        <v>150</v>
      </c>
      <c r="AA436" s="764"/>
      <c r="AB436" s="764"/>
      <c r="AC436" s="764"/>
      <c r="AD436" s="764"/>
      <c r="AE436" s="764"/>
      <c r="AF436" s="764"/>
      <c r="AG436" s="764"/>
      <c r="AH436" s="764" t="s">
        <v>162</v>
      </c>
      <c r="AI436" s="764"/>
      <c r="AJ436" s="764"/>
      <c r="AK436" s="764"/>
      <c r="AL436" s="764"/>
      <c r="AM436" s="765"/>
      <c r="AN436" s="508" t="s">
        <v>160</v>
      </c>
      <c r="AO436" s="508"/>
      <c r="AP436" s="508"/>
      <c r="AQ436" s="508"/>
      <c r="AR436" s="508"/>
      <c r="AS436" s="508"/>
      <c r="AT436" s="508"/>
      <c r="AU436" s="508"/>
    </row>
    <row r="437" spans="2:47" ht="18" customHeight="1">
      <c r="B437" s="764"/>
      <c r="C437" s="764"/>
      <c r="D437" s="764"/>
      <c r="E437" s="764"/>
      <c r="F437" s="764"/>
      <c r="G437" s="764"/>
      <c r="H437" s="764"/>
      <c r="I437" s="764"/>
      <c r="J437" s="764"/>
      <c r="K437" s="764"/>
      <c r="L437" s="764"/>
      <c r="M437" s="764"/>
      <c r="N437" s="764"/>
      <c r="O437" s="764"/>
      <c r="P437" s="764"/>
      <c r="Q437" s="764"/>
      <c r="R437" s="764"/>
      <c r="S437" s="764"/>
      <c r="T437" s="764"/>
      <c r="U437" s="764"/>
      <c r="V437" s="764"/>
      <c r="W437" s="764"/>
      <c r="X437" s="764"/>
      <c r="Y437" s="764"/>
      <c r="Z437" s="764"/>
      <c r="AA437" s="764"/>
      <c r="AB437" s="764"/>
      <c r="AC437" s="764"/>
      <c r="AD437" s="764"/>
      <c r="AE437" s="764"/>
      <c r="AF437" s="764"/>
      <c r="AG437" s="764"/>
      <c r="AH437" s="764"/>
      <c r="AI437" s="764"/>
      <c r="AJ437" s="764"/>
      <c r="AK437" s="764"/>
      <c r="AL437" s="764"/>
      <c r="AM437" s="765"/>
      <c r="AN437" s="508"/>
      <c r="AO437" s="508"/>
      <c r="AP437" s="508"/>
      <c r="AQ437" s="508"/>
      <c r="AR437" s="508"/>
      <c r="AS437" s="508"/>
      <c r="AT437" s="508"/>
      <c r="AU437" s="508"/>
    </row>
    <row r="438" spans="2:47" ht="18" customHeight="1">
      <c r="B438" s="768"/>
      <c r="C438" s="769"/>
      <c r="D438" s="769"/>
      <c r="E438" s="769"/>
      <c r="F438" s="769"/>
      <c r="G438" s="769"/>
      <c r="H438" s="769"/>
      <c r="I438" s="770"/>
      <c r="J438" s="768"/>
      <c r="K438" s="769"/>
      <c r="L438" s="769"/>
      <c r="M438" s="769"/>
      <c r="N438" s="769"/>
      <c r="O438" s="769"/>
      <c r="P438" s="769"/>
      <c r="Q438" s="770"/>
      <c r="R438" s="768" t="s">
        <v>195</v>
      </c>
      <c r="S438" s="769"/>
      <c r="T438" s="769"/>
      <c r="U438" s="769"/>
      <c r="V438" s="769"/>
      <c r="W438" s="769"/>
      <c r="X438" s="769"/>
      <c r="Y438" s="770"/>
      <c r="Z438" s="808"/>
      <c r="AA438" s="808"/>
      <c r="AB438" s="808"/>
      <c r="AC438" s="808"/>
      <c r="AD438" s="808"/>
      <c r="AE438" s="808"/>
      <c r="AF438" s="808"/>
      <c r="AG438" s="808"/>
      <c r="AH438" s="776">
        <f>SUM(AH439:AH440)</f>
        <v>77976445</v>
      </c>
      <c r="AI438" s="776"/>
      <c r="AJ438" s="776"/>
      <c r="AK438" s="776"/>
      <c r="AL438" s="776"/>
      <c r="AM438" s="776"/>
      <c r="AN438" s="778"/>
      <c r="AO438" s="778"/>
      <c r="AP438" s="778"/>
      <c r="AQ438" s="778"/>
      <c r="AR438" s="778"/>
      <c r="AS438" s="778"/>
      <c r="AT438" s="778"/>
      <c r="AU438" s="778"/>
    </row>
    <row r="439" spans="2:47" ht="18" customHeight="1">
      <c r="B439" s="768"/>
      <c r="C439" s="769"/>
      <c r="D439" s="769"/>
      <c r="E439" s="769"/>
      <c r="F439" s="769"/>
      <c r="G439" s="769"/>
      <c r="H439" s="769"/>
      <c r="I439" s="770"/>
      <c r="J439" s="768"/>
      <c r="K439" s="769"/>
      <c r="L439" s="769"/>
      <c r="M439" s="769"/>
      <c r="N439" s="769"/>
      <c r="O439" s="769"/>
      <c r="P439" s="769"/>
      <c r="Q439" s="770"/>
      <c r="R439" s="807"/>
      <c r="S439" s="807"/>
      <c r="T439" s="807"/>
      <c r="U439" s="807"/>
      <c r="V439" s="807"/>
      <c r="W439" s="807"/>
      <c r="X439" s="807"/>
      <c r="Y439" s="807"/>
      <c r="Z439" s="808" t="s">
        <v>196</v>
      </c>
      <c r="AA439" s="808"/>
      <c r="AB439" s="808"/>
      <c r="AC439" s="808"/>
      <c r="AD439" s="808"/>
      <c r="AE439" s="808"/>
      <c r="AF439" s="808"/>
      <c r="AG439" s="808"/>
      <c r="AH439" s="788">
        <v>73250079</v>
      </c>
      <c r="AI439" s="788"/>
      <c r="AJ439" s="788"/>
      <c r="AK439" s="788"/>
      <c r="AL439" s="788"/>
      <c r="AM439" s="788"/>
      <c r="AN439" s="778"/>
      <c r="AO439" s="778"/>
      <c r="AP439" s="778"/>
      <c r="AQ439" s="778"/>
      <c r="AR439" s="778"/>
      <c r="AS439" s="778"/>
      <c r="AT439" s="778"/>
      <c r="AU439" s="778"/>
    </row>
    <row r="440" spans="2:47" ht="18" customHeight="1">
      <c r="B440" s="768"/>
      <c r="C440" s="769"/>
      <c r="D440" s="769"/>
      <c r="E440" s="769"/>
      <c r="F440" s="769"/>
      <c r="G440" s="769"/>
      <c r="H440" s="769"/>
      <c r="I440" s="770"/>
      <c r="J440" s="790"/>
      <c r="K440" s="791"/>
      <c r="L440" s="791"/>
      <c r="M440" s="791"/>
      <c r="N440" s="791"/>
      <c r="O440" s="791"/>
      <c r="P440" s="791"/>
      <c r="Q440" s="792"/>
      <c r="R440" s="796"/>
      <c r="S440" s="796"/>
      <c r="T440" s="796"/>
      <c r="U440" s="796"/>
      <c r="V440" s="796"/>
      <c r="W440" s="796"/>
      <c r="X440" s="796"/>
      <c r="Y440" s="796"/>
      <c r="Z440" s="808" t="s">
        <v>197</v>
      </c>
      <c r="AA440" s="808"/>
      <c r="AB440" s="808"/>
      <c r="AC440" s="808"/>
      <c r="AD440" s="808"/>
      <c r="AE440" s="808"/>
      <c r="AF440" s="808"/>
      <c r="AG440" s="808"/>
      <c r="AH440" s="788">
        <v>4726366</v>
      </c>
      <c r="AI440" s="788"/>
      <c r="AJ440" s="788"/>
      <c r="AK440" s="788"/>
      <c r="AL440" s="788"/>
      <c r="AM440" s="788"/>
      <c r="AN440" s="778"/>
      <c r="AO440" s="778"/>
      <c r="AP440" s="778"/>
      <c r="AQ440" s="778"/>
      <c r="AR440" s="778"/>
      <c r="AS440" s="778"/>
      <c r="AT440" s="778"/>
      <c r="AU440" s="778"/>
    </row>
    <row r="441" spans="2:47" ht="18" customHeight="1">
      <c r="B441" s="768"/>
      <c r="C441" s="769"/>
      <c r="D441" s="769"/>
      <c r="E441" s="769"/>
      <c r="F441" s="769"/>
      <c r="G441" s="769"/>
      <c r="H441" s="769"/>
      <c r="I441" s="770"/>
      <c r="J441" s="768" t="s">
        <v>199</v>
      </c>
      <c r="K441" s="769"/>
      <c r="L441" s="769"/>
      <c r="M441" s="769"/>
      <c r="N441" s="769"/>
      <c r="O441" s="769"/>
      <c r="P441" s="769"/>
      <c r="Q441" s="770"/>
      <c r="R441" s="787"/>
      <c r="S441" s="787"/>
      <c r="T441" s="787"/>
      <c r="U441" s="787"/>
      <c r="V441" s="787"/>
      <c r="W441" s="787"/>
      <c r="X441" s="787"/>
      <c r="Y441" s="787"/>
      <c r="Z441" s="811"/>
      <c r="AA441" s="812"/>
      <c r="AB441" s="812"/>
      <c r="AC441" s="812"/>
      <c r="AD441" s="812"/>
      <c r="AE441" s="812"/>
      <c r="AF441" s="812"/>
      <c r="AG441" s="813"/>
      <c r="AH441" s="776">
        <f>AH442+AH445+AH447</f>
        <v>5017833</v>
      </c>
      <c r="AI441" s="776"/>
      <c r="AJ441" s="776"/>
      <c r="AK441" s="776"/>
      <c r="AL441" s="776"/>
      <c r="AM441" s="776"/>
      <c r="AN441" s="778"/>
      <c r="AO441" s="778"/>
      <c r="AP441" s="778"/>
      <c r="AQ441" s="778"/>
      <c r="AR441" s="778"/>
      <c r="AS441" s="778"/>
      <c r="AT441" s="778"/>
      <c r="AU441" s="778"/>
    </row>
    <row r="442" spans="2:47" ht="18" customHeight="1">
      <c r="B442" s="768"/>
      <c r="C442" s="769"/>
      <c r="D442" s="769"/>
      <c r="E442" s="769"/>
      <c r="F442" s="769"/>
      <c r="G442" s="769"/>
      <c r="H442" s="769"/>
      <c r="I442" s="770"/>
      <c r="J442" s="768"/>
      <c r="K442" s="769"/>
      <c r="L442" s="769"/>
      <c r="M442" s="769"/>
      <c r="N442" s="769"/>
      <c r="O442" s="769"/>
      <c r="P442" s="769"/>
      <c r="Q442" s="770"/>
      <c r="R442" s="821" t="s">
        <v>200</v>
      </c>
      <c r="S442" s="822"/>
      <c r="T442" s="822"/>
      <c r="U442" s="822"/>
      <c r="V442" s="822"/>
      <c r="W442" s="822"/>
      <c r="X442" s="822"/>
      <c r="Y442" s="823"/>
      <c r="Z442" s="824"/>
      <c r="AA442" s="825"/>
      <c r="AB442" s="825"/>
      <c r="AC442" s="825"/>
      <c r="AD442" s="825"/>
      <c r="AE442" s="825"/>
      <c r="AF442" s="825"/>
      <c r="AG442" s="826"/>
      <c r="AH442" s="776">
        <f>SUM(AH443:AH444)</f>
        <v>4948066</v>
      </c>
      <c r="AI442" s="776"/>
      <c r="AJ442" s="776"/>
      <c r="AK442" s="776"/>
      <c r="AL442" s="776"/>
      <c r="AM442" s="776"/>
      <c r="AN442" s="778"/>
      <c r="AO442" s="778"/>
      <c r="AP442" s="778"/>
      <c r="AQ442" s="778"/>
      <c r="AR442" s="778"/>
      <c r="AS442" s="778"/>
      <c r="AT442" s="778"/>
      <c r="AU442" s="778"/>
    </row>
    <row r="443" spans="2:47" ht="18" customHeight="1">
      <c r="B443" s="768"/>
      <c r="C443" s="769"/>
      <c r="D443" s="769"/>
      <c r="E443" s="769"/>
      <c r="F443" s="769"/>
      <c r="G443" s="769"/>
      <c r="H443" s="769"/>
      <c r="I443" s="770"/>
      <c r="J443" s="768"/>
      <c r="K443" s="769"/>
      <c r="L443" s="769"/>
      <c r="M443" s="769"/>
      <c r="N443" s="769"/>
      <c r="O443" s="769"/>
      <c r="P443" s="769"/>
      <c r="Q443" s="770"/>
      <c r="R443" s="821"/>
      <c r="S443" s="822"/>
      <c r="T443" s="822"/>
      <c r="U443" s="822"/>
      <c r="V443" s="822"/>
      <c r="W443" s="822"/>
      <c r="X443" s="822"/>
      <c r="Y443" s="823"/>
      <c r="Z443" s="808" t="s">
        <v>201</v>
      </c>
      <c r="AA443" s="808"/>
      <c r="AB443" s="808"/>
      <c r="AC443" s="808"/>
      <c r="AD443" s="808"/>
      <c r="AE443" s="808"/>
      <c r="AF443" s="808"/>
      <c r="AG443" s="808"/>
      <c r="AH443" s="788">
        <v>4936990</v>
      </c>
      <c r="AI443" s="788"/>
      <c r="AJ443" s="788"/>
      <c r="AK443" s="788"/>
      <c r="AL443" s="788"/>
      <c r="AM443" s="788"/>
      <c r="AN443" s="778"/>
      <c r="AO443" s="778"/>
      <c r="AP443" s="778"/>
      <c r="AQ443" s="778"/>
      <c r="AR443" s="778"/>
      <c r="AS443" s="778"/>
      <c r="AT443" s="778"/>
      <c r="AU443" s="778"/>
    </row>
    <row r="444" spans="2:47" ht="17.25" customHeight="1">
      <c r="B444" s="768"/>
      <c r="C444" s="769"/>
      <c r="D444" s="769"/>
      <c r="E444" s="769"/>
      <c r="F444" s="769"/>
      <c r="G444" s="769"/>
      <c r="H444" s="769"/>
      <c r="I444" s="770"/>
      <c r="J444" s="768"/>
      <c r="K444" s="769"/>
      <c r="L444" s="769"/>
      <c r="M444" s="769"/>
      <c r="N444" s="769"/>
      <c r="O444" s="769"/>
      <c r="P444" s="769"/>
      <c r="Q444" s="770"/>
      <c r="R444" s="790"/>
      <c r="S444" s="791"/>
      <c r="T444" s="791"/>
      <c r="U444" s="791"/>
      <c r="V444" s="791"/>
      <c r="W444" s="791"/>
      <c r="X444" s="791"/>
      <c r="Y444" s="792"/>
      <c r="Z444" s="811" t="s">
        <v>202</v>
      </c>
      <c r="AA444" s="812"/>
      <c r="AB444" s="812"/>
      <c r="AC444" s="812"/>
      <c r="AD444" s="812"/>
      <c r="AE444" s="812"/>
      <c r="AF444" s="812"/>
      <c r="AG444" s="813"/>
      <c r="AH444" s="788">
        <v>11076</v>
      </c>
      <c r="AI444" s="788"/>
      <c r="AJ444" s="788"/>
      <c r="AK444" s="788"/>
      <c r="AL444" s="788"/>
      <c r="AM444" s="788"/>
      <c r="AN444" s="778"/>
      <c r="AO444" s="778"/>
      <c r="AP444" s="778"/>
      <c r="AQ444" s="778"/>
      <c r="AR444" s="778"/>
      <c r="AS444" s="778"/>
      <c r="AT444" s="778"/>
      <c r="AU444" s="778"/>
    </row>
    <row r="445" spans="2:47" ht="18" customHeight="1">
      <c r="B445" s="768"/>
      <c r="C445" s="769"/>
      <c r="D445" s="769"/>
      <c r="E445" s="769"/>
      <c r="F445" s="769"/>
      <c r="G445" s="769"/>
      <c r="H445" s="769"/>
      <c r="I445" s="770"/>
      <c r="J445" s="768"/>
      <c r="K445" s="769"/>
      <c r="L445" s="769"/>
      <c r="M445" s="769"/>
      <c r="N445" s="769"/>
      <c r="O445" s="769"/>
      <c r="P445" s="769"/>
      <c r="Q445" s="770"/>
      <c r="R445" s="821" t="s">
        <v>203</v>
      </c>
      <c r="S445" s="822"/>
      <c r="T445" s="822"/>
      <c r="U445" s="822"/>
      <c r="V445" s="822"/>
      <c r="W445" s="822"/>
      <c r="X445" s="822"/>
      <c r="Y445" s="823"/>
      <c r="Z445" s="804"/>
      <c r="AA445" s="805"/>
      <c r="AB445" s="805"/>
      <c r="AC445" s="805"/>
      <c r="AD445" s="805"/>
      <c r="AE445" s="805"/>
      <c r="AF445" s="805"/>
      <c r="AG445" s="806"/>
      <c r="AH445" s="776">
        <f>AH446</f>
        <v>0</v>
      </c>
      <c r="AI445" s="776"/>
      <c r="AJ445" s="776"/>
      <c r="AK445" s="776"/>
      <c r="AL445" s="776"/>
      <c r="AM445" s="776"/>
      <c r="AN445" s="778"/>
      <c r="AO445" s="778"/>
      <c r="AP445" s="778"/>
      <c r="AQ445" s="778"/>
      <c r="AR445" s="778"/>
      <c r="AS445" s="778"/>
      <c r="AT445" s="778"/>
      <c r="AU445" s="778"/>
    </row>
    <row r="446" spans="2:47" ht="18" customHeight="1">
      <c r="B446" s="768"/>
      <c r="C446" s="769"/>
      <c r="D446" s="769"/>
      <c r="E446" s="769"/>
      <c r="F446" s="769"/>
      <c r="G446" s="769"/>
      <c r="H446" s="769"/>
      <c r="I446" s="770"/>
      <c r="J446" s="768"/>
      <c r="K446" s="769"/>
      <c r="L446" s="769"/>
      <c r="M446" s="769"/>
      <c r="N446" s="769"/>
      <c r="O446" s="769"/>
      <c r="P446" s="769"/>
      <c r="Q446" s="770"/>
      <c r="R446" s="827"/>
      <c r="S446" s="828"/>
      <c r="T446" s="828"/>
      <c r="U446" s="828"/>
      <c r="V446" s="828"/>
      <c r="W446" s="828"/>
      <c r="X446" s="828"/>
      <c r="Y446" s="829"/>
      <c r="Z446" s="790" t="s">
        <v>204</v>
      </c>
      <c r="AA446" s="791"/>
      <c r="AB446" s="791"/>
      <c r="AC446" s="791"/>
      <c r="AD446" s="791"/>
      <c r="AE446" s="791"/>
      <c r="AF446" s="791"/>
      <c r="AG446" s="792"/>
      <c r="AH446" s="798">
        <v>0</v>
      </c>
      <c r="AI446" s="798"/>
      <c r="AJ446" s="798"/>
      <c r="AK446" s="798"/>
      <c r="AL446" s="798"/>
      <c r="AM446" s="798"/>
      <c r="AN446" s="778"/>
      <c r="AO446" s="778"/>
      <c r="AP446" s="778"/>
      <c r="AQ446" s="778"/>
      <c r="AR446" s="778"/>
      <c r="AS446" s="778"/>
      <c r="AT446" s="778"/>
      <c r="AU446" s="778"/>
    </row>
    <row r="447" spans="2:47" ht="18" customHeight="1">
      <c r="B447" s="768"/>
      <c r="C447" s="769"/>
      <c r="D447" s="769"/>
      <c r="E447" s="769"/>
      <c r="F447" s="769"/>
      <c r="G447" s="769"/>
      <c r="H447" s="769"/>
      <c r="I447" s="770"/>
      <c r="J447" s="768"/>
      <c r="K447" s="769"/>
      <c r="L447" s="769"/>
      <c r="M447" s="769"/>
      <c r="N447" s="769"/>
      <c r="O447" s="769"/>
      <c r="P447" s="769"/>
      <c r="Q447" s="770"/>
      <c r="R447" s="768" t="s">
        <v>205</v>
      </c>
      <c r="S447" s="769"/>
      <c r="T447" s="769"/>
      <c r="U447" s="769"/>
      <c r="V447" s="769"/>
      <c r="W447" s="769"/>
      <c r="X447" s="769"/>
      <c r="Y447" s="770"/>
      <c r="Z447" s="558"/>
      <c r="AA447" s="559"/>
      <c r="AB447" s="559"/>
      <c r="AC447" s="559"/>
      <c r="AD447" s="559"/>
      <c r="AE447" s="559"/>
      <c r="AF447" s="559"/>
      <c r="AG447" s="560"/>
      <c r="AH447" s="776">
        <f>AH448</f>
        <v>69767</v>
      </c>
      <c r="AI447" s="776"/>
      <c r="AJ447" s="776"/>
      <c r="AK447" s="776"/>
      <c r="AL447" s="776"/>
      <c r="AM447" s="776"/>
      <c r="AN447" s="778"/>
      <c r="AO447" s="778"/>
      <c r="AP447" s="778"/>
      <c r="AQ447" s="778"/>
      <c r="AR447" s="778"/>
      <c r="AS447" s="778"/>
      <c r="AT447" s="778"/>
      <c r="AU447" s="778"/>
    </row>
    <row r="448" spans="2:47" ht="18" customHeight="1">
      <c r="B448" s="768"/>
      <c r="C448" s="769"/>
      <c r="D448" s="769"/>
      <c r="E448" s="769"/>
      <c r="F448" s="769"/>
      <c r="G448" s="769"/>
      <c r="H448" s="769"/>
      <c r="I448" s="770"/>
      <c r="J448" s="790"/>
      <c r="K448" s="791"/>
      <c r="L448" s="791"/>
      <c r="M448" s="791"/>
      <c r="N448" s="791"/>
      <c r="O448" s="791"/>
      <c r="P448" s="791"/>
      <c r="Q448" s="792"/>
      <c r="R448" s="790"/>
      <c r="S448" s="791"/>
      <c r="T448" s="791"/>
      <c r="U448" s="791"/>
      <c r="V448" s="791"/>
      <c r="W448" s="791"/>
      <c r="X448" s="791"/>
      <c r="Y448" s="792"/>
      <c r="Z448" s="804" t="s">
        <v>198</v>
      </c>
      <c r="AA448" s="805"/>
      <c r="AB448" s="805"/>
      <c r="AC448" s="805"/>
      <c r="AD448" s="805"/>
      <c r="AE448" s="805"/>
      <c r="AF448" s="805"/>
      <c r="AG448" s="806"/>
      <c r="AH448" s="833">
        <v>69767</v>
      </c>
      <c r="AI448" s="833"/>
      <c r="AJ448" s="833"/>
      <c r="AK448" s="833"/>
      <c r="AL448" s="833"/>
      <c r="AM448" s="833"/>
      <c r="AN448" s="778"/>
      <c r="AO448" s="778"/>
      <c r="AP448" s="778"/>
      <c r="AQ448" s="778"/>
      <c r="AR448" s="778"/>
      <c r="AS448" s="778"/>
      <c r="AT448" s="778"/>
      <c r="AU448" s="778"/>
    </row>
    <row r="449" spans="1:47" ht="18" customHeight="1">
      <c r="B449" s="768"/>
      <c r="C449" s="769"/>
      <c r="D449" s="769"/>
      <c r="E449" s="769"/>
      <c r="F449" s="769"/>
      <c r="G449" s="769"/>
      <c r="H449" s="769"/>
      <c r="I449" s="770"/>
      <c r="J449" s="768" t="s">
        <v>206</v>
      </c>
      <c r="K449" s="769"/>
      <c r="L449" s="769"/>
      <c r="M449" s="769"/>
      <c r="N449" s="769"/>
      <c r="O449" s="769"/>
      <c r="P449" s="769"/>
      <c r="Q449" s="770"/>
      <c r="R449" s="790"/>
      <c r="S449" s="791"/>
      <c r="T449" s="791"/>
      <c r="U449" s="791"/>
      <c r="V449" s="791"/>
      <c r="W449" s="791"/>
      <c r="X449" s="791"/>
      <c r="Y449" s="792"/>
      <c r="Z449" s="830"/>
      <c r="AA449" s="831"/>
      <c r="AB449" s="831"/>
      <c r="AC449" s="831"/>
      <c r="AD449" s="831"/>
      <c r="AE449" s="831"/>
      <c r="AF449" s="831"/>
      <c r="AG449" s="832"/>
      <c r="AH449" s="776">
        <f t="shared" ref="AH449:AH450" si="6">AH450</f>
        <v>0</v>
      </c>
      <c r="AI449" s="776"/>
      <c r="AJ449" s="776"/>
      <c r="AK449" s="776"/>
      <c r="AL449" s="776"/>
      <c r="AM449" s="776"/>
      <c r="AN449" s="778"/>
      <c r="AO449" s="778"/>
      <c r="AP449" s="778"/>
      <c r="AQ449" s="778"/>
      <c r="AR449" s="778"/>
      <c r="AS449" s="778"/>
      <c r="AT449" s="778"/>
      <c r="AU449" s="778"/>
    </row>
    <row r="450" spans="1:47" ht="18" customHeight="1">
      <c r="B450" s="768"/>
      <c r="C450" s="769"/>
      <c r="D450" s="769"/>
      <c r="E450" s="769"/>
      <c r="F450" s="769"/>
      <c r="G450" s="769"/>
      <c r="H450" s="769"/>
      <c r="I450" s="770"/>
      <c r="J450" s="768"/>
      <c r="K450" s="769"/>
      <c r="L450" s="769"/>
      <c r="M450" s="769"/>
      <c r="N450" s="769"/>
      <c r="O450" s="769"/>
      <c r="P450" s="769"/>
      <c r="Q450" s="770"/>
      <c r="R450" s="768" t="s">
        <v>207</v>
      </c>
      <c r="S450" s="769"/>
      <c r="T450" s="769"/>
      <c r="U450" s="769"/>
      <c r="V450" s="769"/>
      <c r="W450" s="769"/>
      <c r="X450" s="769"/>
      <c r="Y450" s="770"/>
      <c r="Z450" s="835"/>
      <c r="AA450" s="835"/>
      <c r="AB450" s="835"/>
      <c r="AC450" s="835"/>
      <c r="AD450" s="835"/>
      <c r="AE450" s="835"/>
      <c r="AF450" s="835"/>
      <c r="AG450" s="835"/>
      <c r="AH450" s="776">
        <f t="shared" si="6"/>
        <v>0</v>
      </c>
      <c r="AI450" s="776"/>
      <c r="AJ450" s="776"/>
      <c r="AK450" s="776"/>
      <c r="AL450" s="776"/>
      <c r="AM450" s="776"/>
      <c r="AN450" s="778"/>
      <c r="AO450" s="778"/>
      <c r="AP450" s="778"/>
      <c r="AQ450" s="778"/>
      <c r="AR450" s="778"/>
      <c r="AS450" s="778"/>
      <c r="AT450" s="778"/>
      <c r="AU450" s="778"/>
    </row>
    <row r="451" spans="1:47" ht="18" customHeight="1">
      <c r="B451" s="790"/>
      <c r="C451" s="791"/>
      <c r="D451" s="791"/>
      <c r="E451" s="791"/>
      <c r="F451" s="791"/>
      <c r="G451" s="791"/>
      <c r="H451" s="791"/>
      <c r="I451" s="792"/>
      <c r="J451" s="790"/>
      <c r="K451" s="791"/>
      <c r="L451" s="791"/>
      <c r="M451" s="791"/>
      <c r="N451" s="791"/>
      <c r="O451" s="791"/>
      <c r="P451" s="791"/>
      <c r="Q451" s="792"/>
      <c r="R451" s="790"/>
      <c r="S451" s="791"/>
      <c r="T451" s="791"/>
      <c r="U451" s="791"/>
      <c r="V451" s="791"/>
      <c r="W451" s="791"/>
      <c r="X451" s="791"/>
      <c r="Y451" s="792"/>
      <c r="Z451" s="824" t="s">
        <v>208</v>
      </c>
      <c r="AA451" s="825"/>
      <c r="AB451" s="825"/>
      <c r="AC451" s="825"/>
      <c r="AD451" s="825"/>
      <c r="AE451" s="825"/>
      <c r="AF451" s="825"/>
      <c r="AG451" s="826"/>
      <c r="AH451" s="834">
        <v>0</v>
      </c>
      <c r="AI451" s="834"/>
      <c r="AJ451" s="834"/>
      <c r="AK451" s="834"/>
      <c r="AL451" s="834"/>
      <c r="AM451" s="834"/>
      <c r="AN451" s="778"/>
      <c r="AO451" s="778"/>
      <c r="AP451" s="778"/>
      <c r="AQ451" s="778"/>
      <c r="AR451" s="778"/>
      <c r="AS451" s="778"/>
      <c r="AT451" s="778"/>
      <c r="AU451" s="778"/>
    </row>
    <row r="452" spans="1:47" s="2" customFormat="1" ht="18" customHeight="1">
      <c r="A452" s="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15"/>
      <c r="AA452" s="15"/>
      <c r="AB452" s="15"/>
      <c r="AC452" s="15"/>
      <c r="AD452" s="15"/>
      <c r="AE452" s="15"/>
      <c r="AF452" s="15"/>
      <c r="AG452" s="15"/>
      <c r="AH452" s="14"/>
      <c r="AI452" s="14"/>
      <c r="AJ452" s="14"/>
      <c r="AK452" s="14"/>
      <c r="AL452" s="14"/>
      <c r="AM452" s="14"/>
      <c r="AN452" s="16"/>
      <c r="AO452" s="16"/>
      <c r="AP452" s="16"/>
      <c r="AQ452" s="16"/>
      <c r="AR452" s="16"/>
      <c r="AS452" s="16"/>
      <c r="AT452" s="16"/>
    </row>
    <row r="453" spans="1:47" ht="18" customHeight="1">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478" t="s">
        <v>109</v>
      </c>
      <c r="AP453" s="478"/>
      <c r="AQ453" s="478"/>
      <c r="AR453" s="478"/>
      <c r="AS453" s="478"/>
      <c r="AT453" s="478"/>
      <c r="AU453" s="478"/>
    </row>
    <row r="454" spans="1:47" ht="18" customHeight="1">
      <c r="B454" s="764" t="s">
        <v>148</v>
      </c>
      <c r="C454" s="764"/>
      <c r="D454" s="764"/>
      <c r="E454" s="764"/>
      <c r="F454" s="764"/>
      <c r="G454" s="764"/>
      <c r="H454" s="764"/>
      <c r="I454" s="764"/>
      <c r="J454" s="764" t="s">
        <v>149</v>
      </c>
      <c r="K454" s="764"/>
      <c r="L454" s="764"/>
      <c r="M454" s="764"/>
      <c r="N454" s="764"/>
      <c r="O454" s="764"/>
      <c r="P454" s="764"/>
      <c r="Q454" s="764"/>
      <c r="R454" s="764" t="s">
        <v>161</v>
      </c>
      <c r="S454" s="764"/>
      <c r="T454" s="764"/>
      <c r="U454" s="764"/>
      <c r="V454" s="764"/>
      <c r="W454" s="764"/>
      <c r="X454" s="764"/>
      <c r="Y454" s="764"/>
      <c r="Z454" s="764" t="s">
        <v>150</v>
      </c>
      <c r="AA454" s="764"/>
      <c r="AB454" s="764"/>
      <c r="AC454" s="764"/>
      <c r="AD454" s="764"/>
      <c r="AE454" s="764"/>
      <c r="AF454" s="764"/>
      <c r="AG454" s="764"/>
      <c r="AH454" s="764" t="s">
        <v>162</v>
      </c>
      <c r="AI454" s="764"/>
      <c r="AJ454" s="764"/>
      <c r="AK454" s="764"/>
      <c r="AL454" s="764"/>
      <c r="AM454" s="765"/>
      <c r="AN454" s="508" t="s">
        <v>160</v>
      </c>
      <c r="AO454" s="508"/>
      <c r="AP454" s="508"/>
      <c r="AQ454" s="508"/>
      <c r="AR454" s="508"/>
      <c r="AS454" s="508"/>
      <c r="AT454" s="508"/>
      <c r="AU454" s="508"/>
    </row>
    <row r="455" spans="1:47" ht="18" customHeight="1">
      <c r="B455" s="764"/>
      <c r="C455" s="764"/>
      <c r="D455" s="764"/>
      <c r="E455" s="764"/>
      <c r="F455" s="764"/>
      <c r="G455" s="764"/>
      <c r="H455" s="764"/>
      <c r="I455" s="764"/>
      <c r="J455" s="764"/>
      <c r="K455" s="764"/>
      <c r="L455" s="764"/>
      <c r="M455" s="764"/>
      <c r="N455" s="764"/>
      <c r="O455" s="764"/>
      <c r="P455" s="764"/>
      <c r="Q455" s="764"/>
      <c r="R455" s="764"/>
      <c r="S455" s="764"/>
      <c r="T455" s="764"/>
      <c r="U455" s="764"/>
      <c r="V455" s="764"/>
      <c r="W455" s="764"/>
      <c r="X455" s="764"/>
      <c r="Y455" s="764"/>
      <c r="Z455" s="764"/>
      <c r="AA455" s="764"/>
      <c r="AB455" s="764"/>
      <c r="AC455" s="764"/>
      <c r="AD455" s="764"/>
      <c r="AE455" s="764"/>
      <c r="AF455" s="764"/>
      <c r="AG455" s="764"/>
      <c r="AH455" s="764"/>
      <c r="AI455" s="764"/>
      <c r="AJ455" s="764"/>
      <c r="AK455" s="764"/>
      <c r="AL455" s="764"/>
      <c r="AM455" s="765"/>
      <c r="AN455" s="508"/>
      <c r="AO455" s="508"/>
      <c r="AP455" s="508"/>
      <c r="AQ455" s="508"/>
      <c r="AR455" s="508"/>
      <c r="AS455" s="508"/>
      <c r="AT455" s="508"/>
      <c r="AU455" s="508"/>
    </row>
    <row r="456" spans="1:47" ht="18" customHeight="1">
      <c r="B456" s="768" t="s">
        <v>209</v>
      </c>
      <c r="C456" s="769"/>
      <c r="D456" s="769"/>
      <c r="E456" s="769"/>
      <c r="F456" s="769"/>
      <c r="G456" s="769"/>
      <c r="H456" s="769"/>
      <c r="I456" s="770"/>
      <c r="J456" s="804"/>
      <c r="K456" s="805"/>
      <c r="L456" s="805"/>
      <c r="M456" s="805"/>
      <c r="N456" s="805"/>
      <c r="O456" s="805"/>
      <c r="P456" s="805"/>
      <c r="Q456" s="806"/>
      <c r="R456" s="804"/>
      <c r="S456" s="805"/>
      <c r="T456" s="805"/>
      <c r="U456" s="805"/>
      <c r="V456" s="805"/>
      <c r="W456" s="805"/>
      <c r="X456" s="805"/>
      <c r="Y456" s="806"/>
      <c r="Z456" s="811"/>
      <c r="AA456" s="812"/>
      <c r="AB456" s="812"/>
      <c r="AC456" s="812"/>
      <c r="AD456" s="812"/>
      <c r="AE456" s="812"/>
      <c r="AF456" s="812"/>
      <c r="AG456" s="813"/>
      <c r="AH456" s="776">
        <f>AH457+AH462+AH468+AH465</f>
        <v>61661320</v>
      </c>
      <c r="AI456" s="776"/>
      <c r="AJ456" s="776"/>
      <c r="AK456" s="776"/>
      <c r="AL456" s="776"/>
      <c r="AM456" s="776"/>
      <c r="AN456" s="778"/>
      <c r="AO456" s="778"/>
      <c r="AP456" s="778"/>
      <c r="AQ456" s="778"/>
      <c r="AR456" s="778"/>
      <c r="AS456" s="778"/>
      <c r="AT456" s="778"/>
      <c r="AU456" s="778"/>
    </row>
    <row r="457" spans="1:47" ht="18" customHeight="1">
      <c r="B457" s="768"/>
      <c r="C457" s="769"/>
      <c r="D457" s="769"/>
      <c r="E457" s="769"/>
      <c r="F457" s="769"/>
      <c r="G457" s="769"/>
      <c r="H457" s="769"/>
      <c r="I457" s="770"/>
      <c r="J457" s="768" t="s">
        <v>210</v>
      </c>
      <c r="K457" s="769"/>
      <c r="L457" s="769"/>
      <c r="M457" s="769"/>
      <c r="N457" s="769"/>
      <c r="O457" s="769"/>
      <c r="P457" s="769"/>
      <c r="Q457" s="770"/>
      <c r="R457" s="804"/>
      <c r="S457" s="805"/>
      <c r="T457" s="805"/>
      <c r="U457" s="805"/>
      <c r="V457" s="805"/>
      <c r="W457" s="805"/>
      <c r="X457" s="805"/>
      <c r="Y457" s="806"/>
      <c r="Z457" s="811"/>
      <c r="AA457" s="812"/>
      <c r="AB457" s="812"/>
      <c r="AC457" s="812"/>
      <c r="AD457" s="812"/>
      <c r="AE457" s="812"/>
      <c r="AF457" s="812"/>
      <c r="AG457" s="813"/>
      <c r="AH457" s="776">
        <f>AH458+AH460</f>
        <v>8861320</v>
      </c>
      <c r="AI457" s="776"/>
      <c r="AJ457" s="776"/>
      <c r="AK457" s="776"/>
      <c r="AL457" s="776"/>
      <c r="AM457" s="776"/>
      <c r="AN457" s="778"/>
      <c r="AO457" s="778"/>
      <c r="AP457" s="778"/>
      <c r="AQ457" s="778"/>
      <c r="AR457" s="778"/>
      <c r="AS457" s="778"/>
      <c r="AT457" s="778"/>
      <c r="AU457" s="778"/>
    </row>
    <row r="458" spans="1:47" ht="18" customHeight="1">
      <c r="B458" s="768"/>
      <c r="C458" s="769"/>
      <c r="D458" s="769"/>
      <c r="E458" s="769"/>
      <c r="F458" s="769"/>
      <c r="G458" s="769"/>
      <c r="H458" s="769"/>
      <c r="I458" s="770"/>
      <c r="J458" s="768"/>
      <c r="K458" s="769"/>
      <c r="L458" s="769"/>
      <c r="M458" s="769"/>
      <c r="N458" s="769"/>
      <c r="O458" s="769"/>
      <c r="P458" s="769"/>
      <c r="Q458" s="770"/>
      <c r="R458" s="836" t="s">
        <v>211</v>
      </c>
      <c r="S458" s="837"/>
      <c r="T458" s="837"/>
      <c r="U458" s="837"/>
      <c r="V458" s="837"/>
      <c r="W458" s="837"/>
      <c r="X458" s="837"/>
      <c r="Y458" s="838"/>
      <c r="Z458" s="811"/>
      <c r="AA458" s="812"/>
      <c r="AB458" s="812"/>
      <c r="AC458" s="812"/>
      <c r="AD458" s="812"/>
      <c r="AE458" s="812"/>
      <c r="AF458" s="812"/>
      <c r="AG458" s="813"/>
      <c r="AH458" s="776">
        <f>AH459</f>
        <v>5586900</v>
      </c>
      <c r="AI458" s="776"/>
      <c r="AJ458" s="776"/>
      <c r="AK458" s="776"/>
      <c r="AL458" s="776"/>
      <c r="AM458" s="776"/>
      <c r="AN458" s="778"/>
      <c r="AO458" s="778"/>
      <c r="AP458" s="778"/>
      <c r="AQ458" s="778"/>
      <c r="AR458" s="778"/>
      <c r="AS458" s="778"/>
      <c r="AT458" s="778"/>
      <c r="AU458" s="778"/>
    </row>
    <row r="459" spans="1:47" ht="18" customHeight="1">
      <c r="B459" s="768"/>
      <c r="C459" s="769"/>
      <c r="D459" s="769"/>
      <c r="E459" s="769"/>
      <c r="F459" s="769"/>
      <c r="G459" s="769"/>
      <c r="H459" s="769"/>
      <c r="I459" s="770"/>
      <c r="J459" s="768"/>
      <c r="K459" s="769"/>
      <c r="L459" s="769"/>
      <c r="M459" s="769"/>
      <c r="N459" s="769"/>
      <c r="O459" s="769"/>
      <c r="P459" s="769"/>
      <c r="Q459" s="770"/>
      <c r="R459" s="827"/>
      <c r="S459" s="828"/>
      <c r="T459" s="828"/>
      <c r="U459" s="828"/>
      <c r="V459" s="828"/>
      <c r="W459" s="828"/>
      <c r="X459" s="828"/>
      <c r="Y459" s="829"/>
      <c r="Z459" s="824" t="s">
        <v>212</v>
      </c>
      <c r="AA459" s="825"/>
      <c r="AB459" s="825"/>
      <c r="AC459" s="825"/>
      <c r="AD459" s="825"/>
      <c r="AE459" s="825"/>
      <c r="AF459" s="825"/>
      <c r="AG459" s="826"/>
      <c r="AH459" s="788">
        <v>5586900</v>
      </c>
      <c r="AI459" s="788"/>
      <c r="AJ459" s="788"/>
      <c r="AK459" s="788"/>
      <c r="AL459" s="788"/>
      <c r="AM459" s="788"/>
      <c r="AN459" s="778"/>
      <c r="AO459" s="778"/>
      <c r="AP459" s="778"/>
      <c r="AQ459" s="778"/>
      <c r="AR459" s="778"/>
      <c r="AS459" s="778"/>
      <c r="AT459" s="778"/>
      <c r="AU459" s="778"/>
    </row>
    <row r="460" spans="1:47" ht="18" customHeight="1">
      <c r="B460" s="768"/>
      <c r="C460" s="769"/>
      <c r="D460" s="769"/>
      <c r="E460" s="769"/>
      <c r="F460" s="769"/>
      <c r="G460" s="769"/>
      <c r="H460" s="769"/>
      <c r="I460" s="770"/>
      <c r="J460" s="768"/>
      <c r="K460" s="769"/>
      <c r="L460" s="769"/>
      <c r="M460" s="769"/>
      <c r="N460" s="769"/>
      <c r="O460" s="769"/>
      <c r="P460" s="769"/>
      <c r="Q460" s="770"/>
      <c r="R460" s="836" t="s">
        <v>213</v>
      </c>
      <c r="S460" s="837"/>
      <c r="T460" s="837"/>
      <c r="U460" s="837"/>
      <c r="V460" s="837"/>
      <c r="W460" s="837"/>
      <c r="X460" s="837"/>
      <c r="Y460" s="838"/>
      <c r="Z460" s="839"/>
      <c r="AA460" s="840"/>
      <c r="AB460" s="840"/>
      <c r="AC460" s="840"/>
      <c r="AD460" s="840"/>
      <c r="AE460" s="840"/>
      <c r="AF460" s="840"/>
      <c r="AG460" s="841"/>
      <c r="AH460" s="776">
        <f>AH461</f>
        <v>3274420</v>
      </c>
      <c r="AI460" s="776"/>
      <c r="AJ460" s="776"/>
      <c r="AK460" s="776"/>
      <c r="AL460" s="776"/>
      <c r="AM460" s="776"/>
      <c r="AN460" s="778"/>
      <c r="AO460" s="778"/>
      <c r="AP460" s="778"/>
      <c r="AQ460" s="778"/>
      <c r="AR460" s="778"/>
      <c r="AS460" s="778"/>
      <c r="AT460" s="778"/>
      <c r="AU460" s="778"/>
    </row>
    <row r="461" spans="1:47" ht="18" customHeight="1">
      <c r="B461" s="768"/>
      <c r="C461" s="769"/>
      <c r="D461" s="769"/>
      <c r="E461" s="769"/>
      <c r="F461" s="769"/>
      <c r="G461" s="769"/>
      <c r="H461" s="769"/>
      <c r="I461" s="770"/>
      <c r="J461" s="790"/>
      <c r="K461" s="791"/>
      <c r="L461" s="791"/>
      <c r="M461" s="791"/>
      <c r="N461" s="791"/>
      <c r="O461" s="791"/>
      <c r="P461" s="791"/>
      <c r="Q461" s="792"/>
      <c r="R461" s="827"/>
      <c r="S461" s="828"/>
      <c r="T461" s="828"/>
      <c r="U461" s="828"/>
      <c r="V461" s="828"/>
      <c r="W461" s="828"/>
      <c r="X461" s="828"/>
      <c r="Y461" s="829"/>
      <c r="Z461" s="842" t="s">
        <v>212</v>
      </c>
      <c r="AA461" s="843"/>
      <c r="AB461" s="843"/>
      <c r="AC461" s="843"/>
      <c r="AD461" s="843"/>
      <c r="AE461" s="843"/>
      <c r="AF461" s="843"/>
      <c r="AG461" s="844"/>
      <c r="AH461" s="788">
        <v>3274420</v>
      </c>
      <c r="AI461" s="788"/>
      <c r="AJ461" s="788"/>
      <c r="AK461" s="788"/>
      <c r="AL461" s="788"/>
      <c r="AM461" s="788"/>
      <c r="AN461" s="778"/>
      <c r="AO461" s="778"/>
      <c r="AP461" s="778"/>
      <c r="AQ461" s="778"/>
      <c r="AR461" s="778"/>
      <c r="AS461" s="778"/>
      <c r="AT461" s="778"/>
      <c r="AU461" s="778"/>
    </row>
    <row r="462" spans="1:47" ht="18" customHeight="1">
      <c r="B462" s="768"/>
      <c r="C462" s="769"/>
      <c r="D462" s="769"/>
      <c r="E462" s="769"/>
      <c r="F462" s="769"/>
      <c r="G462" s="769"/>
      <c r="H462" s="769"/>
      <c r="I462" s="770"/>
      <c r="J462" s="768" t="s">
        <v>287</v>
      </c>
      <c r="K462" s="769"/>
      <c r="L462" s="769"/>
      <c r="M462" s="769"/>
      <c r="N462" s="769"/>
      <c r="O462" s="769"/>
      <c r="P462" s="769"/>
      <c r="Q462" s="770"/>
      <c r="R462" s="790"/>
      <c r="S462" s="791"/>
      <c r="T462" s="791"/>
      <c r="U462" s="791"/>
      <c r="V462" s="791"/>
      <c r="W462" s="791"/>
      <c r="X462" s="791"/>
      <c r="Y462" s="792"/>
      <c r="Z462" s="811"/>
      <c r="AA462" s="812"/>
      <c r="AB462" s="812"/>
      <c r="AC462" s="812"/>
      <c r="AD462" s="812"/>
      <c r="AE462" s="812"/>
      <c r="AF462" s="812"/>
      <c r="AG462" s="813"/>
      <c r="AH462" s="776">
        <f>AH463</f>
        <v>8800000</v>
      </c>
      <c r="AI462" s="776"/>
      <c r="AJ462" s="776"/>
      <c r="AK462" s="776"/>
      <c r="AL462" s="776"/>
      <c r="AM462" s="776"/>
      <c r="AN462" s="778"/>
      <c r="AO462" s="778"/>
      <c r="AP462" s="778"/>
      <c r="AQ462" s="778"/>
      <c r="AR462" s="778"/>
      <c r="AS462" s="778"/>
      <c r="AT462" s="778"/>
      <c r="AU462" s="778"/>
    </row>
    <row r="463" spans="1:47" ht="18" customHeight="1">
      <c r="B463" s="768"/>
      <c r="C463" s="769"/>
      <c r="D463" s="769"/>
      <c r="E463" s="769"/>
      <c r="F463" s="769"/>
      <c r="G463" s="769"/>
      <c r="H463" s="769"/>
      <c r="I463" s="770"/>
      <c r="J463" s="768"/>
      <c r="K463" s="769"/>
      <c r="L463" s="769"/>
      <c r="M463" s="769"/>
      <c r="N463" s="769"/>
      <c r="O463" s="769"/>
      <c r="P463" s="769"/>
      <c r="Q463" s="770"/>
      <c r="R463" s="768" t="s">
        <v>215</v>
      </c>
      <c r="S463" s="769"/>
      <c r="T463" s="769"/>
      <c r="U463" s="769"/>
      <c r="V463" s="769"/>
      <c r="W463" s="769"/>
      <c r="X463" s="769"/>
      <c r="Y463" s="770"/>
      <c r="Z463" s="824"/>
      <c r="AA463" s="825"/>
      <c r="AB463" s="825"/>
      <c r="AC463" s="825"/>
      <c r="AD463" s="825"/>
      <c r="AE463" s="825"/>
      <c r="AF463" s="825"/>
      <c r="AG463" s="826"/>
      <c r="AH463" s="776">
        <f t="shared" ref="AH463" si="7">AH464</f>
        <v>8800000</v>
      </c>
      <c r="AI463" s="776"/>
      <c r="AJ463" s="776"/>
      <c r="AK463" s="776"/>
      <c r="AL463" s="776"/>
      <c r="AM463" s="776"/>
      <c r="AN463" s="778"/>
      <c r="AO463" s="778"/>
      <c r="AP463" s="778"/>
      <c r="AQ463" s="778"/>
      <c r="AR463" s="778"/>
      <c r="AS463" s="778"/>
      <c r="AT463" s="778"/>
      <c r="AU463" s="778"/>
    </row>
    <row r="464" spans="1:47" ht="18" customHeight="1">
      <c r="B464" s="768"/>
      <c r="C464" s="769"/>
      <c r="D464" s="769"/>
      <c r="E464" s="769"/>
      <c r="F464" s="769"/>
      <c r="G464" s="769"/>
      <c r="H464" s="769"/>
      <c r="I464" s="770"/>
      <c r="J464" s="790"/>
      <c r="K464" s="791"/>
      <c r="L464" s="791"/>
      <c r="M464" s="791"/>
      <c r="N464" s="791"/>
      <c r="O464" s="791"/>
      <c r="P464" s="791"/>
      <c r="Q464" s="792"/>
      <c r="R464" s="790"/>
      <c r="S464" s="791"/>
      <c r="T464" s="791"/>
      <c r="U464" s="791"/>
      <c r="V464" s="791"/>
      <c r="W464" s="791"/>
      <c r="X464" s="791"/>
      <c r="Y464" s="792"/>
      <c r="Z464" s="830" t="s">
        <v>216</v>
      </c>
      <c r="AA464" s="831"/>
      <c r="AB464" s="831"/>
      <c r="AC464" s="831"/>
      <c r="AD464" s="831"/>
      <c r="AE464" s="831"/>
      <c r="AF464" s="831"/>
      <c r="AG464" s="832"/>
      <c r="AH464" s="788">
        <v>8800000</v>
      </c>
      <c r="AI464" s="788"/>
      <c r="AJ464" s="788"/>
      <c r="AK464" s="788"/>
      <c r="AL464" s="788"/>
      <c r="AM464" s="788"/>
      <c r="AN464" s="778"/>
      <c r="AO464" s="778"/>
      <c r="AP464" s="778"/>
      <c r="AQ464" s="778"/>
      <c r="AR464" s="778"/>
      <c r="AS464" s="778"/>
      <c r="AT464" s="778"/>
      <c r="AU464" s="778"/>
    </row>
    <row r="465" spans="1:47" ht="18" customHeight="1">
      <c r="B465" s="469"/>
      <c r="C465" s="470"/>
      <c r="D465" s="470"/>
      <c r="E465" s="470"/>
      <c r="F465" s="470"/>
      <c r="G465" s="470"/>
      <c r="H465" s="470"/>
      <c r="I465" s="471"/>
      <c r="J465" s="774" t="s">
        <v>731</v>
      </c>
      <c r="K465" s="758"/>
      <c r="L465" s="758"/>
      <c r="M465" s="758"/>
      <c r="N465" s="758"/>
      <c r="O465" s="758"/>
      <c r="P465" s="758"/>
      <c r="Q465" s="775"/>
      <c r="R465" s="466"/>
      <c r="S465" s="467"/>
      <c r="T465" s="467"/>
      <c r="U465" s="467"/>
      <c r="V465" s="467"/>
      <c r="W465" s="467"/>
      <c r="X465" s="467"/>
      <c r="Y465" s="468"/>
      <c r="Z465" s="472"/>
      <c r="AA465" s="473"/>
      <c r="AB465" s="473"/>
      <c r="AC465" s="473"/>
      <c r="AD465" s="473"/>
      <c r="AE465" s="473"/>
      <c r="AF465" s="473"/>
      <c r="AG465" s="474"/>
      <c r="AH465" s="776">
        <f>AH466</f>
        <v>18600000</v>
      </c>
      <c r="AI465" s="776"/>
      <c r="AJ465" s="776"/>
      <c r="AK465" s="776"/>
      <c r="AL465" s="776"/>
      <c r="AM465" s="776"/>
      <c r="AN465" s="817"/>
      <c r="AO465" s="818"/>
      <c r="AP465" s="818"/>
      <c r="AQ465" s="818"/>
      <c r="AR465" s="818"/>
      <c r="AS465" s="818"/>
      <c r="AT465" s="818"/>
      <c r="AU465" s="819"/>
    </row>
    <row r="466" spans="1:47" ht="18" customHeight="1">
      <c r="B466" s="469"/>
      <c r="C466" s="470"/>
      <c r="D466" s="470"/>
      <c r="E466" s="470"/>
      <c r="F466" s="470"/>
      <c r="G466" s="470"/>
      <c r="H466" s="470"/>
      <c r="I466" s="471"/>
      <c r="J466" s="469"/>
      <c r="K466" s="470"/>
      <c r="L466" s="470"/>
      <c r="M466" s="470"/>
      <c r="N466" s="470"/>
      <c r="O466" s="470"/>
      <c r="P466" s="470"/>
      <c r="Q466" s="471"/>
      <c r="R466" s="768" t="s">
        <v>734</v>
      </c>
      <c r="S466" s="769"/>
      <c r="T466" s="769"/>
      <c r="U466" s="769"/>
      <c r="V466" s="769"/>
      <c r="W466" s="769"/>
      <c r="X466" s="769"/>
      <c r="Y466" s="770"/>
      <c r="Z466" s="472"/>
      <c r="AA466" s="473"/>
      <c r="AB466" s="473"/>
      <c r="AC466" s="473"/>
      <c r="AD466" s="473"/>
      <c r="AE466" s="473"/>
      <c r="AF466" s="473"/>
      <c r="AG466" s="474"/>
      <c r="AH466" s="776">
        <f t="shared" ref="AH466" si="8">AH467</f>
        <v>18600000</v>
      </c>
      <c r="AI466" s="776"/>
      <c r="AJ466" s="776"/>
      <c r="AK466" s="776"/>
      <c r="AL466" s="776"/>
      <c r="AM466" s="776"/>
      <c r="AN466" s="817"/>
      <c r="AO466" s="818"/>
      <c r="AP466" s="818"/>
      <c r="AQ466" s="818"/>
      <c r="AR466" s="818"/>
      <c r="AS466" s="818"/>
      <c r="AT466" s="818"/>
      <c r="AU466" s="819"/>
    </row>
    <row r="467" spans="1:47" ht="18" customHeight="1">
      <c r="B467" s="469"/>
      <c r="C467" s="470"/>
      <c r="D467" s="470"/>
      <c r="E467" s="470"/>
      <c r="F467" s="470"/>
      <c r="G467" s="470"/>
      <c r="H467" s="470"/>
      <c r="I467" s="471"/>
      <c r="J467" s="469"/>
      <c r="K467" s="470"/>
      <c r="L467" s="470"/>
      <c r="M467" s="470"/>
      <c r="N467" s="470"/>
      <c r="O467" s="470"/>
      <c r="P467" s="470"/>
      <c r="Q467" s="471"/>
      <c r="R467" s="466"/>
      <c r="S467" s="467"/>
      <c r="T467" s="467"/>
      <c r="U467" s="467"/>
      <c r="V467" s="467"/>
      <c r="W467" s="467"/>
      <c r="X467" s="467"/>
      <c r="Y467" s="468"/>
      <c r="Z467" s="824" t="s">
        <v>733</v>
      </c>
      <c r="AA467" s="825"/>
      <c r="AB467" s="825"/>
      <c r="AC467" s="825"/>
      <c r="AD467" s="825"/>
      <c r="AE467" s="825"/>
      <c r="AF467" s="825"/>
      <c r="AG467" s="826"/>
      <c r="AH467" s="814">
        <v>18600000</v>
      </c>
      <c r="AI467" s="815"/>
      <c r="AJ467" s="815"/>
      <c r="AK467" s="815"/>
      <c r="AL467" s="815"/>
      <c r="AM467" s="816"/>
      <c r="AN467" s="817"/>
      <c r="AO467" s="818"/>
      <c r="AP467" s="818"/>
      <c r="AQ467" s="818"/>
      <c r="AR467" s="818"/>
      <c r="AS467" s="818"/>
      <c r="AT467" s="818"/>
      <c r="AU467" s="819"/>
    </row>
    <row r="468" spans="1:47" ht="18" customHeight="1">
      <c r="B468" s="768"/>
      <c r="C468" s="769"/>
      <c r="D468" s="769"/>
      <c r="E468" s="769"/>
      <c r="F468" s="769"/>
      <c r="G468" s="769"/>
      <c r="H468" s="769"/>
      <c r="I468" s="770"/>
      <c r="J468" s="774" t="s">
        <v>732</v>
      </c>
      <c r="K468" s="758"/>
      <c r="L468" s="758"/>
      <c r="M468" s="758"/>
      <c r="N468" s="758"/>
      <c r="O468" s="758"/>
      <c r="P468" s="758"/>
      <c r="Q468" s="775"/>
      <c r="R468" s="804"/>
      <c r="S468" s="805"/>
      <c r="T468" s="805"/>
      <c r="U468" s="805"/>
      <c r="V468" s="805"/>
      <c r="W468" s="805"/>
      <c r="X468" s="805"/>
      <c r="Y468" s="806"/>
      <c r="Z468" s="811"/>
      <c r="AA468" s="812"/>
      <c r="AB468" s="812"/>
      <c r="AC468" s="812"/>
      <c r="AD468" s="812"/>
      <c r="AE468" s="812"/>
      <c r="AF468" s="812"/>
      <c r="AG468" s="813"/>
      <c r="AH468" s="776">
        <f>AH469</f>
        <v>25400000</v>
      </c>
      <c r="AI468" s="776"/>
      <c r="AJ468" s="776"/>
      <c r="AK468" s="776"/>
      <c r="AL468" s="776"/>
      <c r="AM468" s="776"/>
      <c r="AN468" s="778"/>
      <c r="AO468" s="778"/>
      <c r="AP468" s="778"/>
      <c r="AQ468" s="778"/>
      <c r="AR468" s="778"/>
      <c r="AS468" s="778"/>
      <c r="AT468" s="778"/>
      <c r="AU468" s="778"/>
    </row>
    <row r="469" spans="1:47" ht="18" customHeight="1">
      <c r="B469" s="768"/>
      <c r="C469" s="769"/>
      <c r="D469" s="769"/>
      <c r="E469" s="769"/>
      <c r="F469" s="769"/>
      <c r="G469" s="769"/>
      <c r="H469" s="769"/>
      <c r="I469" s="770"/>
      <c r="J469" s="768"/>
      <c r="K469" s="769"/>
      <c r="L469" s="769"/>
      <c r="M469" s="769"/>
      <c r="N469" s="769"/>
      <c r="O469" s="769"/>
      <c r="P469" s="769"/>
      <c r="Q469" s="770"/>
      <c r="R469" s="768" t="s">
        <v>214</v>
      </c>
      <c r="S469" s="769"/>
      <c r="T469" s="769"/>
      <c r="U469" s="769"/>
      <c r="V469" s="769"/>
      <c r="W469" s="769"/>
      <c r="X469" s="769"/>
      <c r="Y469" s="770"/>
      <c r="Z469" s="811"/>
      <c r="AA469" s="812"/>
      <c r="AB469" s="812"/>
      <c r="AC469" s="812"/>
      <c r="AD469" s="812"/>
      <c r="AE469" s="812"/>
      <c r="AF469" s="812"/>
      <c r="AG469" s="813"/>
      <c r="AH469" s="776">
        <f t="shared" ref="AH469" si="9">AH470</f>
        <v>25400000</v>
      </c>
      <c r="AI469" s="776"/>
      <c r="AJ469" s="776"/>
      <c r="AK469" s="776"/>
      <c r="AL469" s="776"/>
      <c r="AM469" s="776"/>
      <c r="AN469" s="778"/>
      <c r="AO469" s="778"/>
      <c r="AP469" s="778"/>
      <c r="AQ469" s="778"/>
      <c r="AR469" s="778"/>
      <c r="AS469" s="778"/>
      <c r="AT469" s="778"/>
      <c r="AU469" s="778"/>
    </row>
    <row r="470" spans="1:47" ht="18" customHeight="1">
      <c r="B470" s="790"/>
      <c r="C470" s="791"/>
      <c r="D470" s="791"/>
      <c r="E470" s="791"/>
      <c r="F470" s="791"/>
      <c r="G470" s="791"/>
      <c r="H470" s="791"/>
      <c r="I470" s="792"/>
      <c r="J470" s="790"/>
      <c r="K470" s="791"/>
      <c r="L470" s="791"/>
      <c r="M470" s="791"/>
      <c r="N470" s="791"/>
      <c r="O470" s="791"/>
      <c r="P470" s="791"/>
      <c r="Q470" s="792"/>
      <c r="R470" s="790"/>
      <c r="S470" s="791"/>
      <c r="T470" s="791"/>
      <c r="U470" s="791"/>
      <c r="V470" s="791"/>
      <c r="W470" s="791"/>
      <c r="X470" s="791"/>
      <c r="Y470" s="792"/>
      <c r="Z470" s="824" t="s">
        <v>167</v>
      </c>
      <c r="AA470" s="825"/>
      <c r="AB470" s="825"/>
      <c r="AC470" s="825"/>
      <c r="AD470" s="825"/>
      <c r="AE470" s="825"/>
      <c r="AF470" s="825"/>
      <c r="AG470" s="826"/>
      <c r="AH470" s="788">
        <v>25400000</v>
      </c>
      <c r="AI470" s="788"/>
      <c r="AJ470" s="788"/>
      <c r="AK470" s="788"/>
      <c r="AL470" s="788"/>
      <c r="AM470" s="788"/>
      <c r="AN470" s="778"/>
      <c r="AO470" s="778"/>
      <c r="AP470" s="778"/>
      <c r="AQ470" s="778"/>
      <c r="AR470" s="778"/>
      <c r="AS470" s="778"/>
      <c r="AT470" s="778"/>
      <c r="AU470" s="778"/>
    </row>
    <row r="471" spans="1:47" s="2" customFormat="1" ht="18" customHeight="1">
      <c r="A471" s="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15"/>
      <c r="AA471" s="15"/>
      <c r="AB471" s="15"/>
      <c r="AC471" s="15"/>
      <c r="AD471" s="15"/>
      <c r="AE471" s="15"/>
      <c r="AF471" s="15"/>
      <c r="AG471" s="15"/>
      <c r="AH471" s="14"/>
      <c r="AI471" s="14"/>
      <c r="AJ471" s="14"/>
      <c r="AK471" s="14"/>
      <c r="AL471" s="14"/>
      <c r="AM471" s="14"/>
      <c r="AN471" s="16"/>
      <c r="AO471" s="16"/>
      <c r="AP471" s="16"/>
      <c r="AQ471" s="16"/>
      <c r="AR471" s="16"/>
      <c r="AS471" s="16"/>
      <c r="AT471" s="16"/>
    </row>
    <row r="472" spans="1:47" s="2" customFormat="1" ht="18" customHeight="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15"/>
      <c r="AA472" s="15"/>
      <c r="AB472" s="15"/>
      <c r="AC472" s="15"/>
      <c r="AD472" s="15"/>
      <c r="AE472" s="15"/>
      <c r="AF472" s="15"/>
      <c r="AG472" s="15"/>
      <c r="AH472" s="14"/>
      <c r="AI472" s="14"/>
      <c r="AJ472" s="14"/>
      <c r="AK472" s="14"/>
      <c r="AL472" s="14"/>
      <c r="AM472" s="14"/>
      <c r="AN472" s="16"/>
      <c r="AO472" s="16"/>
      <c r="AP472" s="16"/>
      <c r="AQ472" s="16"/>
      <c r="AR472" s="16"/>
      <c r="AS472" s="16"/>
      <c r="AT472" s="16"/>
    </row>
    <row r="473" spans="1:47" ht="18" customHeight="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15"/>
      <c r="AA473" s="15"/>
      <c r="AB473" s="15"/>
      <c r="AC473" s="15"/>
      <c r="AD473" s="15"/>
      <c r="AE473" s="15"/>
      <c r="AF473" s="15"/>
      <c r="AG473" s="15"/>
      <c r="AH473" s="14"/>
      <c r="AI473" s="14"/>
      <c r="AJ473" s="14"/>
      <c r="AK473" s="14"/>
      <c r="AL473" s="14"/>
      <c r="AM473" s="14"/>
      <c r="AN473" s="16"/>
      <c r="AO473" s="16"/>
      <c r="AP473" s="16"/>
      <c r="AQ473" s="16"/>
      <c r="AR473" s="16"/>
      <c r="AS473" s="16"/>
      <c r="AT473" s="16"/>
    </row>
    <row r="474" spans="1:47" ht="18" customHeight="1">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478" t="s">
        <v>109</v>
      </c>
      <c r="AP474" s="478"/>
      <c r="AQ474" s="478"/>
      <c r="AR474" s="478"/>
      <c r="AS474" s="478"/>
      <c r="AT474" s="478"/>
      <c r="AU474" s="478"/>
    </row>
    <row r="475" spans="1:47" ht="18" customHeight="1">
      <c r="B475" s="764" t="s">
        <v>148</v>
      </c>
      <c r="C475" s="764"/>
      <c r="D475" s="764"/>
      <c r="E475" s="764"/>
      <c r="F475" s="764"/>
      <c r="G475" s="764"/>
      <c r="H475" s="764"/>
      <c r="I475" s="764"/>
      <c r="J475" s="764" t="s">
        <v>149</v>
      </c>
      <c r="K475" s="764"/>
      <c r="L475" s="764"/>
      <c r="M475" s="764"/>
      <c r="N475" s="764"/>
      <c r="O475" s="764"/>
      <c r="P475" s="764"/>
      <c r="Q475" s="764"/>
      <c r="R475" s="764" t="s">
        <v>161</v>
      </c>
      <c r="S475" s="764"/>
      <c r="T475" s="764"/>
      <c r="U475" s="764"/>
      <c r="V475" s="764"/>
      <c r="W475" s="764"/>
      <c r="X475" s="764"/>
      <c r="Y475" s="764"/>
      <c r="Z475" s="764" t="s">
        <v>150</v>
      </c>
      <c r="AA475" s="764"/>
      <c r="AB475" s="764"/>
      <c r="AC475" s="764"/>
      <c r="AD475" s="764"/>
      <c r="AE475" s="764"/>
      <c r="AF475" s="764"/>
      <c r="AG475" s="764"/>
      <c r="AH475" s="764" t="s">
        <v>162</v>
      </c>
      <c r="AI475" s="764"/>
      <c r="AJ475" s="764"/>
      <c r="AK475" s="764"/>
      <c r="AL475" s="764"/>
      <c r="AM475" s="765"/>
      <c r="AN475" s="508" t="s">
        <v>160</v>
      </c>
      <c r="AO475" s="508"/>
      <c r="AP475" s="508"/>
      <c r="AQ475" s="508"/>
      <c r="AR475" s="508"/>
      <c r="AS475" s="508"/>
      <c r="AT475" s="508"/>
      <c r="AU475" s="508"/>
    </row>
    <row r="476" spans="1:47" ht="18" customHeight="1">
      <c r="B476" s="764"/>
      <c r="C476" s="764"/>
      <c r="D476" s="764"/>
      <c r="E476" s="764"/>
      <c r="F476" s="764"/>
      <c r="G476" s="764"/>
      <c r="H476" s="764"/>
      <c r="I476" s="764"/>
      <c r="J476" s="764"/>
      <c r="K476" s="764"/>
      <c r="L476" s="764"/>
      <c r="M476" s="764"/>
      <c r="N476" s="764"/>
      <c r="O476" s="764"/>
      <c r="P476" s="764"/>
      <c r="Q476" s="764"/>
      <c r="R476" s="764"/>
      <c r="S476" s="764"/>
      <c r="T476" s="764"/>
      <c r="U476" s="764"/>
      <c r="V476" s="764"/>
      <c r="W476" s="764"/>
      <c r="X476" s="764"/>
      <c r="Y476" s="764"/>
      <c r="Z476" s="764"/>
      <c r="AA476" s="764"/>
      <c r="AB476" s="764"/>
      <c r="AC476" s="764"/>
      <c r="AD476" s="764"/>
      <c r="AE476" s="764"/>
      <c r="AF476" s="764"/>
      <c r="AG476" s="764"/>
      <c r="AH476" s="764"/>
      <c r="AI476" s="764"/>
      <c r="AJ476" s="764"/>
      <c r="AK476" s="764"/>
      <c r="AL476" s="764"/>
      <c r="AM476" s="765"/>
      <c r="AN476" s="508"/>
      <c r="AO476" s="508"/>
      <c r="AP476" s="508"/>
      <c r="AQ476" s="508"/>
      <c r="AR476" s="508"/>
      <c r="AS476" s="508"/>
      <c r="AT476" s="508"/>
      <c r="AU476" s="508"/>
    </row>
    <row r="477" spans="1:47" ht="18" customHeight="1">
      <c r="B477" s="768" t="s">
        <v>217</v>
      </c>
      <c r="C477" s="769"/>
      <c r="D477" s="769"/>
      <c r="E477" s="769"/>
      <c r="F477" s="769"/>
      <c r="G477" s="769"/>
      <c r="H477" s="769"/>
      <c r="I477" s="770"/>
      <c r="J477" s="787"/>
      <c r="K477" s="787"/>
      <c r="L477" s="787"/>
      <c r="M477" s="787"/>
      <c r="N477" s="787"/>
      <c r="O477" s="787"/>
      <c r="P477" s="787"/>
      <c r="Q477" s="787"/>
      <c r="R477" s="787"/>
      <c r="S477" s="787"/>
      <c r="T477" s="787"/>
      <c r="U477" s="787"/>
      <c r="V477" s="787"/>
      <c r="W477" s="787"/>
      <c r="X477" s="787"/>
      <c r="Y477" s="787"/>
      <c r="Z477" s="808"/>
      <c r="AA477" s="808"/>
      <c r="AB477" s="808"/>
      <c r="AC477" s="808"/>
      <c r="AD477" s="808"/>
      <c r="AE477" s="808"/>
      <c r="AF477" s="808"/>
      <c r="AG477" s="808"/>
      <c r="AH477" s="776">
        <f>AH478+AH494</f>
        <v>107461693</v>
      </c>
      <c r="AI477" s="776"/>
      <c r="AJ477" s="776"/>
      <c r="AK477" s="776"/>
      <c r="AL477" s="776"/>
      <c r="AM477" s="776"/>
      <c r="AN477" s="845"/>
      <c r="AO477" s="845"/>
      <c r="AP477" s="845"/>
      <c r="AQ477" s="845"/>
      <c r="AR477" s="845"/>
      <c r="AS477" s="845"/>
      <c r="AT477" s="845"/>
      <c r="AU477" s="845"/>
    </row>
    <row r="478" spans="1:47" ht="18" customHeight="1">
      <c r="B478" s="768"/>
      <c r="C478" s="769"/>
      <c r="D478" s="769"/>
      <c r="E478" s="769"/>
      <c r="F478" s="769"/>
      <c r="G478" s="769"/>
      <c r="H478" s="769"/>
      <c r="I478" s="770"/>
      <c r="J478" s="768" t="s">
        <v>218</v>
      </c>
      <c r="K478" s="769"/>
      <c r="L478" s="769"/>
      <c r="M478" s="769"/>
      <c r="N478" s="769"/>
      <c r="O478" s="769"/>
      <c r="P478" s="769"/>
      <c r="Q478" s="770"/>
      <c r="R478" s="804"/>
      <c r="S478" s="805"/>
      <c r="T478" s="805"/>
      <c r="U478" s="805"/>
      <c r="V478" s="805"/>
      <c r="W478" s="805"/>
      <c r="X478" s="805"/>
      <c r="Y478" s="806"/>
      <c r="Z478" s="808"/>
      <c r="AA478" s="808"/>
      <c r="AB478" s="808"/>
      <c r="AC478" s="808"/>
      <c r="AD478" s="808"/>
      <c r="AE478" s="808"/>
      <c r="AF478" s="808"/>
      <c r="AG478" s="808"/>
      <c r="AH478" s="776">
        <f>AH479+AH482+AH485+AH491+AH488</f>
        <v>68448114</v>
      </c>
      <c r="AI478" s="776"/>
      <c r="AJ478" s="776"/>
      <c r="AK478" s="776"/>
      <c r="AL478" s="776"/>
      <c r="AM478" s="776"/>
      <c r="AN478" s="778"/>
      <c r="AO478" s="778"/>
      <c r="AP478" s="778"/>
      <c r="AQ478" s="778"/>
      <c r="AR478" s="778"/>
      <c r="AS478" s="778"/>
      <c r="AT478" s="778"/>
      <c r="AU478" s="778"/>
    </row>
    <row r="479" spans="1:47" ht="18" customHeight="1">
      <c r="B479" s="768"/>
      <c r="C479" s="769"/>
      <c r="D479" s="769"/>
      <c r="E479" s="769"/>
      <c r="F479" s="769"/>
      <c r="G479" s="769"/>
      <c r="H479" s="769"/>
      <c r="I479" s="770"/>
      <c r="J479" s="768"/>
      <c r="K479" s="769"/>
      <c r="L479" s="769"/>
      <c r="M479" s="769"/>
      <c r="N479" s="769"/>
      <c r="O479" s="769"/>
      <c r="P479" s="769"/>
      <c r="Q479" s="770"/>
      <c r="R479" s="774" t="s">
        <v>220</v>
      </c>
      <c r="S479" s="758"/>
      <c r="T479" s="758"/>
      <c r="U479" s="758"/>
      <c r="V479" s="758"/>
      <c r="W479" s="758"/>
      <c r="X479" s="758"/>
      <c r="Y479" s="775"/>
      <c r="Z479" s="808"/>
      <c r="AA479" s="808"/>
      <c r="AB479" s="808"/>
      <c r="AC479" s="808"/>
      <c r="AD479" s="808"/>
      <c r="AE479" s="808"/>
      <c r="AF479" s="808"/>
      <c r="AG479" s="808"/>
      <c r="AH479" s="776">
        <f>SUM(AH480:AH481)</f>
        <v>1058114</v>
      </c>
      <c r="AI479" s="776"/>
      <c r="AJ479" s="776"/>
      <c r="AK479" s="776"/>
      <c r="AL479" s="776"/>
      <c r="AM479" s="776"/>
      <c r="AN479" s="778"/>
      <c r="AO479" s="778"/>
      <c r="AP479" s="778"/>
      <c r="AQ479" s="778"/>
      <c r="AR479" s="778"/>
      <c r="AS479" s="778"/>
      <c r="AT479" s="778"/>
      <c r="AU479" s="778"/>
    </row>
    <row r="480" spans="1:47" ht="18" customHeight="1">
      <c r="B480" s="768"/>
      <c r="C480" s="769"/>
      <c r="D480" s="769"/>
      <c r="E480" s="769"/>
      <c r="F480" s="769"/>
      <c r="G480" s="769"/>
      <c r="H480" s="769"/>
      <c r="I480" s="770"/>
      <c r="J480" s="768"/>
      <c r="K480" s="769"/>
      <c r="L480" s="769"/>
      <c r="M480" s="769"/>
      <c r="N480" s="769"/>
      <c r="O480" s="769"/>
      <c r="P480" s="769"/>
      <c r="Q480" s="770"/>
      <c r="R480" s="768"/>
      <c r="S480" s="769"/>
      <c r="T480" s="769"/>
      <c r="U480" s="769"/>
      <c r="V480" s="769"/>
      <c r="W480" s="769"/>
      <c r="X480" s="769"/>
      <c r="Y480" s="770"/>
      <c r="Z480" s="808" t="s">
        <v>221</v>
      </c>
      <c r="AA480" s="808"/>
      <c r="AB480" s="808"/>
      <c r="AC480" s="808"/>
      <c r="AD480" s="808"/>
      <c r="AE480" s="808"/>
      <c r="AF480" s="808"/>
      <c r="AG480" s="808"/>
      <c r="AH480" s="788">
        <v>1058114</v>
      </c>
      <c r="AI480" s="788"/>
      <c r="AJ480" s="788"/>
      <c r="AK480" s="788"/>
      <c r="AL480" s="788"/>
      <c r="AM480" s="788"/>
      <c r="AN480" s="778"/>
      <c r="AO480" s="778"/>
      <c r="AP480" s="778"/>
      <c r="AQ480" s="778"/>
      <c r="AR480" s="778"/>
      <c r="AS480" s="778"/>
      <c r="AT480" s="778"/>
      <c r="AU480" s="778"/>
    </row>
    <row r="481" spans="2:47" ht="18" customHeight="1">
      <c r="B481" s="768"/>
      <c r="C481" s="769"/>
      <c r="D481" s="769"/>
      <c r="E481" s="769"/>
      <c r="F481" s="769"/>
      <c r="G481" s="769"/>
      <c r="H481" s="769"/>
      <c r="I481" s="770"/>
      <c r="J481" s="768"/>
      <c r="K481" s="769"/>
      <c r="L481" s="769"/>
      <c r="M481" s="769"/>
      <c r="N481" s="769"/>
      <c r="O481" s="769"/>
      <c r="P481" s="769"/>
      <c r="Q481" s="770"/>
      <c r="R481" s="790"/>
      <c r="S481" s="791"/>
      <c r="T481" s="791"/>
      <c r="U481" s="791"/>
      <c r="V481" s="791"/>
      <c r="W481" s="791"/>
      <c r="X481" s="791"/>
      <c r="Y481" s="792"/>
      <c r="Z481" s="808" t="s">
        <v>222</v>
      </c>
      <c r="AA481" s="808"/>
      <c r="AB481" s="808"/>
      <c r="AC481" s="808"/>
      <c r="AD481" s="808"/>
      <c r="AE481" s="808"/>
      <c r="AF481" s="808"/>
      <c r="AG481" s="808"/>
      <c r="AH481" s="788">
        <v>0</v>
      </c>
      <c r="AI481" s="788"/>
      <c r="AJ481" s="788"/>
      <c r="AK481" s="788"/>
      <c r="AL481" s="788"/>
      <c r="AM481" s="788"/>
      <c r="AN481" s="778"/>
      <c r="AO481" s="778"/>
      <c r="AP481" s="778"/>
      <c r="AQ481" s="778"/>
      <c r="AR481" s="778"/>
      <c r="AS481" s="778"/>
      <c r="AT481" s="778"/>
      <c r="AU481" s="778"/>
    </row>
    <row r="482" spans="2:47" ht="18" customHeight="1">
      <c r="B482" s="768"/>
      <c r="C482" s="769"/>
      <c r="D482" s="769"/>
      <c r="E482" s="769"/>
      <c r="F482" s="769"/>
      <c r="G482" s="769"/>
      <c r="H482" s="769"/>
      <c r="I482" s="770"/>
      <c r="J482" s="768"/>
      <c r="K482" s="769"/>
      <c r="L482" s="769"/>
      <c r="M482" s="769"/>
      <c r="N482" s="769"/>
      <c r="O482" s="769"/>
      <c r="P482" s="769"/>
      <c r="Q482" s="770"/>
      <c r="R482" s="846" t="s">
        <v>230</v>
      </c>
      <c r="S482" s="847"/>
      <c r="T482" s="847"/>
      <c r="U482" s="847"/>
      <c r="V482" s="847"/>
      <c r="W482" s="847"/>
      <c r="X482" s="847"/>
      <c r="Y482" s="848"/>
      <c r="Z482" s="811"/>
      <c r="AA482" s="812"/>
      <c r="AB482" s="812"/>
      <c r="AC482" s="812"/>
      <c r="AD482" s="812"/>
      <c r="AE482" s="812"/>
      <c r="AF482" s="812"/>
      <c r="AG482" s="813"/>
      <c r="AH482" s="776">
        <f>SUM(AH483:AM484)</f>
        <v>17850000</v>
      </c>
      <c r="AI482" s="776"/>
      <c r="AJ482" s="776"/>
      <c r="AK482" s="776"/>
      <c r="AL482" s="776"/>
      <c r="AM482" s="776"/>
      <c r="AN482" s="778"/>
      <c r="AO482" s="778"/>
      <c r="AP482" s="778"/>
      <c r="AQ482" s="778"/>
      <c r="AR482" s="778"/>
      <c r="AS482" s="778"/>
      <c r="AT482" s="778"/>
      <c r="AU482" s="778"/>
    </row>
    <row r="483" spans="2:47" ht="18" customHeight="1">
      <c r="B483" s="440"/>
      <c r="C483" s="441"/>
      <c r="D483" s="441"/>
      <c r="E483" s="441"/>
      <c r="F483" s="441"/>
      <c r="G483" s="441"/>
      <c r="H483" s="441"/>
      <c r="I483" s="442"/>
      <c r="J483" s="440"/>
      <c r="K483" s="441"/>
      <c r="L483" s="441"/>
      <c r="M483" s="441"/>
      <c r="N483" s="441"/>
      <c r="O483" s="441"/>
      <c r="P483" s="441"/>
      <c r="Q483" s="442"/>
      <c r="R483" s="849"/>
      <c r="S483" s="850"/>
      <c r="T483" s="850"/>
      <c r="U483" s="850"/>
      <c r="V483" s="850"/>
      <c r="W483" s="850"/>
      <c r="X483" s="850"/>
      <c r="Y483" s="851"/>
      <c r="Z483" s="811" t="s">
        <v>372</v>
      </c>
      <c r="AA483" s="812"/>
      <c r="AB483" s="812"/>
      <c r="AC483" s="812"/>
      <c r="AD483" s="812"/>
      <c r="AE483" s="812"/>
      <c r="AF483" s="812"/>
      <c r="AG483" s="813"/>
      <c r="AH483" s="855">
        <v>0</v>
      </c>
      <c r="AI483" s="856"/>
      <c r="AJ483" s="856"/>
      <c r="AK483" s="856"/>
      <c r="AL483" s="856"/>
      <c r="AM483" s="857"/>
      <c r="AN483" s="817"/>
      <c r="AO483" s="818"/>
      <c r="AP483" s="818"/>
      <c r="AQ483" s="818"/>
      <c r="AR483" s="818"/>
      <c r="AS483" s="818"/>
      <c r="AT483" s="818"/>
      <c r="AU483" s="819"/>
    </row>
    <row r="484" spans="2:47" ht="18" customHeight="1">
      <c r="B484" s="768"/>
      <c r="C484" s="769"/>
      <c r="D484" s="769"/>
      <c r="E484" s="769"/>
      <c r="F484" s="769"/>
      <c r="G484" s="769"/>
      <c r="H484" s="769"/>
      <c r="I484" s="770"/>
      <c r="J484" s="768"/>
      <c r="K484" s="769"/>
      <c r="L484" s="769"/>
      <c r="M484" s="769"/>
      <c r="N484" s="769"/>
      <c r="O484" s="769"/>
      <c r="P484" s="769"/>
      <c r="Q484" s="770"/>
      <c r="R484" s="852"/>
      <c r="S484" s="853"/>
      <c r="T484" s="853"/>
      <c r="U484" s="853"/>
      <c r="V484" s="853"/>
      <c r="W484" s="853"/>
      <c r="X484" s="853"/>
      <c r="Y484" s="854"/>
      <c r="Z484" s="811" t="s">
        <v>219</v>
      </c>
      <c r="AA484" s="812"/>
      <c r="AB484" s="812"/>
      <c r="AC484" s="812"/>
      <c r="AD484" s="812"/>
      <c r="AE484" s="812"/>
      <c r="AF484" s="812"/>
      <c r="AG484" s="813"/>
      <c r="AH484" s="788">
        <v>17850000</v>
      </c>
      <c r="AI484" s="788"/>
      <c r="AJ484" s="788"/>
      <c r="AK484" s="788"/>
      <c r="AL484" s="788"/>
      <c r="AM484" s="788"/>
      <c r="AN484" s="778"/>
      <c r="AO484" s="778"/>
      <c r="AP484" s="778"/>
      <c r="AQ484" s="778"/>
      <c r="AR484" s="778"/>
      <c r="AS484" s="778"/>
      <c r="AT484" s="778"/>
      <c r="AU484" s="778"/>
    </row>
    <row r="485" spans="2:47" ht="18" customHeight="1">
      <c r="B485" s="768"/>
      <c r="C485" s="769"/>
      <c r="D485" s="769"/>
      <c r="E485" s="769"/>
      <c r="F485" s="769"/>
      <c r="G485" s="769"/>
      <c r="H485" s="769"/>
      <c r="I485" s="770"/>
      <c r="J485" s="768"/>
      <c r="K485" s="769"/>
      <c r="L485" s="769"/>
      <c r="M485" s="769"/>
      <c r="N485" s="769"/>
      <c r="O485" s="769"/>
      <c r="P485" s="769"/>
      <c r="Q485" s="770"/>
      <c r="R485" s="768" t="s">
        <v>289</v>
      </c>
      <c r="S485" s="769"/>
      <c r="T485" s="769"/>
      <c r="U485" s="769"/>
      <c r="V485" s="769"/>
      <c r="W485" s="769"/>
      <c r="X485" s="769"/>
      <c r="Y485" s="770"/>
      <c r="Z485" s="808"/>
      <c r="AA485" s="808"/>
      <c r="AB485" s="808"/>
      <c r="AC485" s="808"/>
      <c r="AD485" s="808"/>
      <c r="AE485" s="808"/>
      <c r="AF485" s="808"/>
      <c r="AG485" s="808"/>
      <c r="AH485" s="776">
        <f>SUM(AH486:AM487)</f>
        <v>8000000</v>
      </c>
      <c r="AI485" s="776"/>
      <c r="AJ485" s="776"/>
      <c r="AK485" s="776"/>
      <c r="AL485" s="776"/>
      <c r="AM485" s="776"/>
      <c r="AN485" s="778"/>
      <c r="AO485" s="778"/>
      <c r="AP485" s="778"/>
      <c r="AQ485" s="778"/>
      <c r="AR485" s="778"/>
      <c r="AS485" s="778"/>
      <c r="AT485" s="778"/>
      <c r="AU485" s="778"/>
    </row>
    <row r="486" spans="2:47" ht="18" customHeight="1">
      <c r="B486" s="768"/>
      <c r="C486" s="769"/>
      <c r="D486" s="769"/>
      <c r="E486" s="769"/>
      <c r="F486" s="769"/>
      <c r="G486" s="769"/>
      <c r="H486" s="769"/>
      <c r="I486" s="770"/>
      <c r="J486" s="768"/>
      <c r="K486" s="769"/>
      <c r="L486" s="769"/>
      <c r="M486" s="769"/>
      <c r="N486" s="769"/>
      <c r="O486" s="769"/>
      <c r="P486" s="769"/>
      <c r="Q486" s="770"/>
      <c r="R486" s="440"/>
      <c r="S486" s="441"/>
      <c r="T486" s="441"/>
      <c r="U486" s="441"/>
      <c r="V486" s="441"/>
      <c r="W486" s="441"/>
      <c r="X486" s="441"/>
      <c r="Y486" s="442"/>
      <c r="Z486" s="811" t="s">
        <v>180</v>
      </c>
      <c r="AA486" s="812"/>
      <c r="AB486" s="812"/>
      <c r="AC486" s="812"/>
      <c r="AD486" s="812"/>
      <c r="AE486" s="812"/>
      <c r="AF486" s="812"/>
      <c r="AG486" s="813"/>
      <c r="AH486" s="788">
        <v>3600000</v>
      </c>
      <c r="AI486" s="788"/>
      <c r="AJ486" s="788"/>
      <c r="AK486" s="788"/>
      <c r="AL486" s="788"/>
      <c r="AM486" s="788"/>
      <c r="AN486" s="778"/>
      <c r="AO486" s="778"/>
      <c r="AP486" s="778"/>
      <c r="AQ486" s="778"/>
      <c r="AR486" s="778"/>
      <c r="AS486" s="778"/>
      <c r="AT486" s="778"/>
      <c r="AU486" s="778"/>
    </row>
    <row r="487" spans="2:47" ht="18" customHeight="1">
      <c r="B487" s="768"/>
      <c r="C487" s="769"/>
      <c r="D487" s="769"/>
      <c r="E487" s="769"/>
      <c r="F487" s="769"/>
      <c r="G487" s="769"/>
      <c r="H487" s="769"/>
      <c r="I487" s="770"/>
      <c r="J487" s="768"/>
      <c r="K487" s="769"/>
      <c r="L487" s="769"/>
      <c r="M487" s="769"/>
      <c r="N487" s="769"/>
      <c r="O487" s="769"/>
      <c r="P487" s="769"/>
      <c r="Q487" s="770"/>
      <c r="R487" s="790"/>
      <c r="S487" s="791"/>
      <c r="T487" s="791"/>
      <c r="U487" s="791"/>
      <c r="V487" s="791"/>
      <c r="W487" s="791"/>
      <c r="X487" s="791"/>
      <c r="Y487" s="792"/>
      <c r="Z487" s="808" t="s">
        <v>219</v>
      </c>
      <c r="AA487" s="808"/>
      <c r="AB487" s="808"/>
      <c r="AC487" s="808"/>
      <c r="AD487" s="808"/>
      <c r="AE487" s="808"/>
      <c r="AF487" s="808"/>
      <c r="AG487" s="808"/>
      <c r="AH487" s="788">
        <v>4400000</v>
      </c>
      <c r="AI487" s="788"/>
      <c r="AJ487" s="788"/>
      <c r="AK487" s="788"/>
      <c r="AL487" s="788"/>
      <c r="AM487" s="788"/>
      <c r="AN487" s="778"/>
      <c r="AO487" s="778"/>
      <c r="AP487" s="778"/>
      <c r="AQ487" s="778"/>
      <c r="AR487" s="778"/>
      <c r="AS487" s="778"/>
      <c r="AT487" s="778"/>
      <c r="AU487" s="778"/>
    </row>
    <row r="488" spans="2:47" ht="18" customHeight="1">
      <c r="B488" s="469"/>
      <c r="C488" s="470"/>
      <c r="D488" s="470"/>
      <c r="E488" s="470"/>
      <c r="F488" s="470"/>
      <c r="G488" s="470"/>
      <c r="H488" s="470"/>
      <c r="I488" s="471"/>
      <c r="J488" s="469"/>
      <c r="K488" s="470"/>
      <c r="L488" s="470"/>
      <c r="M488" s="470"/>
      <c r="N488" s="470"/>
      <c r="O488" s="470"/>
      <c r="P488" s="470"/>
      <c r="Q488" s="471"/>
      <c r="R488" s="774" t="s">
        <v>290</v>
      </c>
      <c r="S488" s="758"/>
      <c r="T488" s="758"/>
      <c r="U488" s="758"/>
      <c r="V488" s="758"/>
      <c r="W488" s="758"/>
      <c r="X488" s="758"/>
      <c r="Y488" s="775"/>
      <c r="Z488" s="860"/>
      <c r="AA488" s="861"/>
      <c r="AB488" s="861"/>
      <c r="AC488" s="861"/>
      <c r="AD488" s="861"/>
      <c r="AE488" s="861"/>
      <c r="AF488" s="861"/>
      <c r="AG488" s="862"/>
      <c r="AH488" s="776">
        <f>SUM(AH489:AM490)</f>
        <v>22010000</v>
      </c>
      <c r="AI488" s="776"/>
      <c r="AJ488" s="776"/>
      <c r="AK488" s="776"/>
      <c r="AL488" s="776"/>
      <c r="AM488" s="776"/>
      <c r="AN488" s="817"/>
      <c r="AO488" s="818"/>
      <c r="AP488" s="818"/>
      <c r="AQ488" s="818"/>
      <c r="AR488" s="818"/>
      <c r="AS488" s="818"/>
      <c r="AT488" s="818"/>
      <c r="AU488" s="819"/>
    </row>
    <row r="489" spans="2:47" ht="18" customHeight="1">
      <c r="B489" s="469"/>
      <c r="C489" s="470"/>
      <c r="D489" s="470"/>
      <c r="E489" s="470"/>
      <c r="F489" s="470"/>
      <c r="G489" s="470"/>
      <c r="H489" s="470"/>
      <c r="I489" s="471"/>
      <c r="J489" s="469"/>
      <c r="K489" s="470"/>
      <c r="L489" s="470"/>
      <c r="M489" s="470"/>
      <c r="N489" s="470"/>
      <c r="O489" s="470"/>
      <c r="P489" s="470"/>
      <c r="Q489" s="471"/>
      <c r="R489" s="469"/>
      <c r="S489" s="470"/>
      <c r="T489" s="470"/>
      <c r="U489" s="470"/>
      <c r="V489" s="470"/>
      <c r="W489" s="470"/>
      <c r="X489" s="470"/>
      <c r="Y489" s="471"/>
      <c r="Z489" s="811" t="s">
        <v>180</v>
      </c>
      <c r="AA489" s="812"/>
      <c r="AB489" s="812"/>
      <c r="AC489" s="812"/>
      <c r="AD489" s="812"/>
      <c r="AE489" s="812"/>
      <c r="AF489" s="812"/>
      <c r="AG489" s="813"/>
      <c r="AH489" s="863"/>
      <c r="AI489" s="864"/>
      <c r="AJ489" s="864"/>
      <c r="AK489" s="864"/>
      <c r="AL489" s="864"/>
      <c r="AM489" s="865"/>
      <c r="AN489" s="817"/>
      <c r="AO489" s="818"/>
      <c r="AP489" s="818"/>
      <c r="AQ489" s="818"/>
      <c r="AR489" s="818"/>
      <c r="AS489" s="818"/>
      <c r="AT489" s="818"/>
      <c r="AU489" s="819"/>
    </row>
    <row r="490" spans="2:47" ht="18" customHeight="1">
      <c r="B490" s="469"/>
      <c r="C490" s="470"/>
      <c r="D490" s="470"/>
      <c r="E490" s="470"/>
      <c r="F490" s="470"/>
      <c r="G490" s="470"/>
      <c r="H490" s="470"/>
      <c r="I490" s="471"/>
      <c r="J490" s="469"/>
      <c r="K490" s="470"/>
      <c r="L490" s="470"/>
      <c r="M490" s="470"/>
      <c r="N490" s="470"/>
      <c r="O490" s="470"/>
      <c r="P490" s="470"/>
      <c r="Q490" s="471"/>
      <c r="R490" s="469"/>
      <c r="S490" s="470"/>
      <c r="T490" s="470"/>
      <c r="U490" s="470"/>
      <c r="V490" s="470"/>
      <c r="W490" s="470"/>
      <c r="X490" s="470"/>
      <c r="Y490" s="471"/>
      <c r="Z490" s="811" t="s">
        <v>219</v>
      </c>
      <c r="AA490" s="812"/>
      <c r="AB490" s="812"/>
      <c r="AC490" s="812"/>
      <c r="AD490" s="812"/>
      <c r="AE490" s="812"/>
      <c r="AF490" s="812"/>
      <c r="AG490" s="813"/>
      <c r="AH490" s="788">
        <v>22010000</v>
      </c>
      <c r="AI490" s="788"/>
      <c r="AJ490" s="788"/>
      <c r="AK490" s="788"/>
      <c r="AL490" s="788"/>
      <c r="AM490" s="788"/>
      <c r="AN490" s="817"/>
      <c r="AO490" s="818"/>
      <c r="AP490" s="818"/>
      <c r="AQ490" s="818"/>
      <c r="AR490" s="818"/>
      <c r="AS490" s="818"/>
      <c r="AT490" s="818"/>
      <c r="AU490" s="819"/>
    </row>
    <row r="491" spans="2:47" ht="18" customHeight="1">
      <c r="B491" s="768"/>
      <c r="C491" s="769"/>
      <c r="D491" s="769"/>
      <c r="E491" s="769"/>
      <c r="F491" s="769"/>
      <c r="G491" s="769"/>
      <c r="H491" s="769"/>
      <c r="I491" s="770"/>
      <c r="J491" s="768"/>
      <c r="K491" s="769"/>
      <c r="L491" s="769"/>
      <c r="M491" s="769"/>
      <c r="N491" s="769"/>
      <c r="O491" s="769"/>
      <c r="P491" s="769"/>
      <c r="Q491" s="770"/>
      <c r="R491" s="774" t="s">
        <v>735</v>
      </c>
      <c r="S491" s="758"/>
      <c r="T491" s="758"/>
      <c r="U491" s="758"/>
      <c r="V491" s="758"/>
      <c r="W491" s="758"/>
      <c r="X491" s="758"/>
      <c r="Y491" s="775"/>
      <c r="Z491" s="811"/>
      <c r="AA491" s="812"/>
      <c r="AB491" s="812"/>
      <c r="AC491" s="812"/>
      <c r="AD491" s="812"/>
      <c r="AE491" s="812"/>
      <c r="AF491" s="812"/>
      <c r="AG491" s="813"/>
      <c r="AH491" s="776">
        <f>SUM(AH492:AM493)</f>
        <v>19530000</v>
      </c>
      <c r="AI491" s="776"/>
      <c r="AJ491" s="776"/>
      <c r="AK491" s="776"/>
      <c r="AL491" s="776"/>
      <c r="AM491" s="776"/>
      <c r="AN491" s="778"/>
      <c r="AO491" s="778"/>
      <c r="AP491" s="778"/>
      <c r="AQ491" s="778"/>
      <c r="AR491" s="778"/>
      <c r="AS491" s="778"/>
      <c r="AT491" s="778"/>
      <c r="AU491" s="778"/>
    </row>
    <row r="492" spans="2:47" ht="18" customHeight="1">
      <c r="B492" s="768"/>
      <c r="C492" s="769"/>
      <c r="D492" s="769"/>
      <c r="E492" s="769"/>
      <c r="F492" s="769"/>
      <c r="G492" s="769"/>
      <c r="H492" s="769"/>
      <c r="I492" s="770"/>
      <c r="J492" s="768"/>
      <c r="K492" s="769"/>
      <c r="L492" s="769"/>
      <c r="M492" s="769"/>
      <c r="N492" s="769"/>
      <c r="O492" s="769"/>
      <c r="P492" s="769"/>
      <c r="Q492" s="770"/>
      <c r="R492" s="768" t="s">
        <v>736</v>
      </c>
      <c r="S492" s="769"/>
      <c r="T492" s="769"/>
      <c r="U492" s="769"/>
      <c r="V492" s="769"/>
      <c r="W492" s="769"/>
      <c r="X492" s="769"/>
      <c r="Y492" s="770"/>
      <c r="Z492" s="811" t="s">
        <v>180</v>
      </c>
      <c r="AA492" s="812"/>
      <c r="AB492" s="812"/>
      <c r="AC492" s="812"/>
      <c r="AD492" s="812"/>
      <c r="AE492" s="812"/>
      <c r="AF492" s="812"/>
      <c r="AG492" s="813"/>
      <c r="AH492" s="798">
        <v>0</v>
      </c>
      <c r="AI492" s="858"/>
      <c r="AJ492" s="858"/>
      <c r="AK492" s="858"/>
      <c r="AL492" s="858"/>
      <c r="AM492" s="859"/>
      <c r="AN492" s="778"/>
      <c r="AO492" s="778"/>
      <c r="AP492" s="778"/>
      <c r="AQ492" s="778"/>
      <c r="AR492" s="778"/>
      <c r="AS492" s="778"/>
      <c r="AT492" s="778"/>
      <c r="AU492" s="778"/>
    </row>
    <row r="493" spans="2:47" ht="18" customHeight="1">
      <c r="B493" s="768"/>
      <c r="C493" s="769"/>
      <c r="D493" s="769"/>
      <c r="E493" s="769"/>
      <c r="F493" s="769"/>
      <c r="G493" s="769"/>
      <c r="H493" s="769"/>
      <c r="I493" s="770"/>
      <c r="J493" s="790"/>
      <c r="K493" s="791"/>
      <c r="L493" s="791"/>
      <c r="M493" s="791"/>
      <c r="N493" s="791"/>
      <c r="O493" s="791"/>
      <c r="P493" s="791"/>
      <c r="Q493" s="792"/>
      <c r="R493" s="790"/>
      <c r="S493" s="791"/>
      <c r="T493" s="791"/>
      <c r="U493" s="791"/>
      <c r="V493" s="791"/>
      <c r="W493" s="791"/>
      <c r="X493" s="791"/>
      <c r="Y493" s="792"/>
      <c r="Z493" s="811" t="s">
        <v>219</v>
      </c>
      <c r="AA493" s="812"/>
      <c r="AB493" s="812"/>
      <c r="AC493" s="812"/>
      <c r="AD493" s="812"/>
      <c r="AE493" s="812"/>
      <c r="AF493" s="812"/>
      <c r="AG493" s="813"/>
      <c r="AH493" s="788">
        <v>19530000</v>
      </c>
      <c r="AI493" s="788"/>
      <c r="AJ493" s="788"/>
      <c r="AK493" s="788"/>
      <c r="AL493" s="788"/>
      <c r="AM493" s="788"/>
      <c r="AN493" s="778"/>
      <c r="AO493" s="778"/>
      <c r="AP493" s="778"/>
      <c r="AQ493" s="778"/>
      <c r="AR493" s="778"/>
      <c r="AS493" s="778"/>
      <c r="AT493" s="778"/>
      <c r="AU493" s="778"/>
    </row>
    <row r="494" spans="2:47" ht="18" customHeight="1">
      <c r="B494" s="768"/>
      <c r="C494" s="769"/>
      <c r="D494" s="769"/>
      <c r="E494" s="769"/>
      <c r="F494" s="769"/>
      <c r="G494" s="769"/>
      <c r="H494" s="769"/>
      <c r="I494" s="770"/>
      <c r="J494" s="768" t="s">
        <v>223</v>
      </c>
      <c r="K494" s="769"/>
      <c r="L494" s="769"/>
      <c r="M494" s="769"/>
      <c r="N494" s="769"/>
      <c r="O494" s="769"/>
      <c r="P494" s="769"/>
      <c r="Q494" s="770"/>
      <c r="R494" s="804"/>
      <c r="S494" s="805"/>
      <c r="T494" s="805"/>
      <c r="U494" s="805"/>
      <c r="V494" s="805"/>
      <c r="W494" s="805"/>
      <c r="X494" s="805"/>
      <c r="Y494" s="806"/>
      <c r="Z494" s="811"/>
      <c r="AA494" s="812"/>
      <c r="AB494" s="812"/>
      <c r="AC494" s="812"/>
      <c r="AD494" s="812"/>
      <c r="AE494" s="812"/>
      <c r="AF494" s="812"/>
      <c r="AG494" s="813"/>
      <c r="AH494" s="776">
        <f>AH495+AH497</f>
        <v>39013579</v>
      </c>
      <c r="AI494" s="776"/>
      <c r="AJ494" s="776"/>
      <c r="AK494" s="776"/>
      <c r="AL494" s="776"/>
      <c r="AM494" s="776"/>
      <c r="AN494" s="778"/>
      <c r="AO494" s="778"/>
      <c r="AP494" s="778"/>
      <c r="AQ494" s="778"/>
      <c r="AR494" s="778"/>
      <c r="AS494" s="778"/>
      <c r="AT494" s="778"/>
      <c r="AU494" s="778"/>
    </row>
    <row r="495" spans="2:47" ht="18" customHeight="1">
      <c r="B495" s="768"/>
      <c r="C495" s="769"/>
      <c r="D495" s="769"/>
      <c r="E495" s="769"/>
      <c r="F495" s="769"/>
      <c r="G495" s="769"/>
      <c r="H495" s="769"/>
      <c r="I495" s="770"/>
      <c r="J495" s="768"/>
      <c r="K495" s="769"/>
      <c r="L495" s="769"/>
      <c r="M495" s="769"/>
      <c r="N495" s="769"/>
      <c r="O495" s="769"/>
      <c r="P495" s="769"/>
      <c r="Q495" s="770"/>
      <c r="R495" s="768" t="s">
        <v>224</v>
      </c>
      <c r="S495" s="769"/>
      <c r="T495" s="769"/>
      <c r="U495" s="769"/>
      <c r="V495" s="769"/>
      <c r="W495" s="769"/>
      <c r="X495" s="769"/>
      <c r="Y495" s="770"/>
      <c r="Z495" s="811"/>
      <c r="AA495" s="812"/>
      <c r="AB495" s="812"/>
      <c r="AC495" s="812"/>
      <c r="AD495" s="812"/>
      <c r="AE495" s="812"/>
      <c r="AF495" s="812"/>
      <c r="AG495" s="813"/>
      <c r="AH495" s="776">
        <f>AH496</f>
        <v>38275211</v>
      </c>
      <c r="AI495" s="776"/>
      <c r="AJ495" s="776"/>
      <c r="AK495" s="776"/>
      <c r="AL495" s="776"/>
      <c r="AM495" s="776"/>
      <c r="AN495" s="778"/>
      <c r="AO495" s="778"/>
      <c r="AP495" s="778"/>
      <c r="AQ495" s="778"/>
      <c r="AR495" s="778"/>
      <c r="AS495" s="778"/>
      <c r="AT495" s="778"/>
      <c r="AU495" s="778"/>
    </row>
    <row r="496" spans="2:47" ht="18" customHeight="1">
      <c r="B496" s="768"/>
      <c r="C496" s="769"/>
      <c r="D496" s="769"/>
      <c r="E496" s="769"/>
      <c r="F496" s="769"/>
      <c r="G496" s="769"/>
      <c r="H496" s="769"/>
      <c r="I496" s="770"/>
      <c r="J496" s="768"/>
      <c r="K496" s="769"/>
      <c r="L496" s="769"/>
      <c r="M496" s="769"/>
      <c r="N496" s="769"/>
      <c r="O496" s="769"/>
      <c r="P496" s="769"/>
      <c r="Q496" s="770"/>
      <c r="R496" s="790"/>
      <c r="S496" s="791"/>
      <c r="T496" s="791"/>
      <c r="U496" s="791"/>
      <c r="V496" s="791"/>
      <c r="W496" s="791"/>
      <c r="X496" s="791"/>
      <c r="Y496" s="792"/>
      <c r="Z496" s="811" t="s">
        <v>225</v>
      </c>
      <c r="AA496" s="812"/>
      <c r="AB496" s="812"/>
      <c r="AC496" s="812"/>
      <c r="AD496" s="812"/>
      <c r="AE496" s="812"/>
      <c r="AF496" s="812"/>
      <c r="AG496" s="813"/>
      <c r="AH496" s="788">
        <v>38275211</v>
      </c>
      <c r="AI496" s="788"/>
      <c r="AJ496" s="788"/>
      <c r="AK496" s="788"/>
      <c r="AL496" s="788"/>
      <c r="AM496" s="788"/>
      <c r="AN496" s="778"/>
      <c r="AO496" s="778"/>
      <c r="AP496" s="778"/>
      <c r="AQ496" s="778"/>
      <c r="AR496" s="778"/>
      <c r="AS496" s="778"/>
      <c r="AT496" s="778"/>
      <c r="AU496" s="778"/>
    </row>
    <row r="497" spans="1:50" ht="18" customHeight="1">
      <c r="B497" s="768"/>
      <c r="C497" s="769"/>
      <c r="D497" s="769"/>
      <c r="E497" s="769"/>
      <c r="F497" s="769"/>
      <c r="G497" s="769"/>
      <c r="H497" s="769"/>
      <c r="I497" s="770"/>
      <c r="J497" s="768"/>
      <c r="K497" s="769"/>
      <c r="L497" s="769"/>
      <c r="M497" s="769"/>
      <c r="N497" s="769"/>
      <c r="O497" s="769"/>
      <c r="P497" s="769"/>
      <c r="Q497" s="770"/>
      <c r="R497" s="768" t="s">
        <v>226</v>
      </c>
      <c r="S497" s="769"/>
      <c r="T497" s="769"/>
      <c r="U497" s="769"/>
      <c r="V497" s="769"/>
      <c r="W497" s="769"/>
      <c r="X497" s="769"/>
      <c r="Y497" s="770"/>
      <c r="Z497" s="811"/>
      <c r="AA497" s="812"/>
      <c r="AB497" s="812"/>
      <c r="AC497" s="812"/>
      <c r="AD497" s="812"/>
      <c r="AE497" s="812"/>
      <c r="AF497" s="812"/>
      <c r="AG497" s="813"/>
      <c r="AH497" s="776">
        <f>AH498</f>
        <v>738368</v>
      </c>
      <c r="AI497" s="776"/>
      <c r="AJ497" s="776"/>
      <c r="AK497" s="776"/>
      <c r="AL497" s="776"/>
      <c r="AM497" s="776"/>
      <c r="AN497" s="778"/>
      <c r="AO497" s="778"/>
      <c r="AP497" s="778"/>
      <c r="AQ497" s="778"/>
      <c r="AR497" s="778"/>
      <c r="AS497" s="778"/>
      <c r="AT497" s="778"/>
      <c r="AU497" s="778"/>
    </row>
    <row r="498" spans="1:50" ht="18" customHeight="1">
      <c r="B498" s="790"/>
      <c r="C498" s="791"/>
      <c r="D498" s="791"/>
      <c r="E498" s="791"/>
      <c r="F498" s="791"/>
      <c r="G498" s="791"/>
      <c r="H498" s="791"/>
      <c r="I498" s="792"/>
      <c r="J498" s="790"/>
      <c r="K498" s="791"/>
      <c r="L498" s="791"/>
      <c r="M498" s="791"/>
      <c r="N498" s="791"/>
      <c r="O498" s="791"/>
      <c r="P498" s="791"/>
      <c r="Q498" s="792"/>
      <c r="R498" s="790"/>
      <c r="S498" s="791"/>
      <c r="T498" s="791"/>
      <c r="U498" s="791"/>
      <c r="V498" s="791"/>
      <c r="W498" s="791"/>
      <c r="X498" s="791"/>
      <c r="Y498" s="792"/>
      <c r="Z498" s="811" t="s">
        <v>227</v>
      </c>
      <c r="AA498" s="812"/>
      <c r="AB498" s="812"/>
      <c r="AC498" s="812"/>
      <c r="AD498" s="812"/>
      <c r="AE498" s="812"/>
      <c r="AF498" s="812"/>
      <c r="AG498" s="813"/>
      <c r="AH498" s="788">
        <v>738368</v>
      </c>
      <c r="AI498" s="788"/>
      <c r="AJ498" s="788"/>
      <c r="AK498" s="788"/>
      <c r="AL498" s="788"/>
      <c r="AM498" s="788"/>
      <c r="AN498" s="778"/>
      <c r="AO498" s="778"/>
      <c r="AP498" s="778"/>
      <c r="AQ498" s="778"/>
      <c r="AR498" s="778"/>
      <c r="AS498" s="778"/>
      <c r="AT498" s="778"/>
      <c r="AU498" s="778"/>
    </row>
    <row r="499" spans="1:50" s="418" customFormat="1" ht="18" customHeight="1"/>
    <row r="500" spans="1:50" s="418" customFormat="1" ht="18" customHeight="1"/>
    <row r="501" spans="1:50" s="418" customFormat="1" ht="18" customHeight="1"/>
    <row r="502" spans="1:50" s="418" customFormat="1" ht="18" customHeight="1">
      <c r="B502" s="866" t="s">
        <v>228</v>
      </c>
      <c r="C502" s="866"/>
      <c r="D502" s="866"/>
      <c r="E502" s="866"/>
      <c r="F502" s="866"/>
      <c r="G502" s="866"/>
      <c r="H502" s="866"/>
      <c r="I502" s="866"/>
      <c r="J502" s="866"/>
      <c r="K502" s="866"/>
      <c r="L502" s="866"/>
      <c r="M502" s="866"/>
      <c r="N502" s="866"/>
      <c r="O502" s="866"/>
      <c r="P502" s="866"/>
      <c r="Q502" s="866"/>
      <c r="R502" s="866"/>
      <c r="S502" s="866"/>
      <c r="T502" s="866"/>
      <c r="U502" s="866"/>
      <c r="V502" s="866"/>
      <c r="W502" s="866"/>
      <c r="X502" s="866"/>
      <c r="Y502" s="866"/>
      <c r="Z502" s="866"/>
      <c r="AA502" s="866"/>
      <c r="AB502" s="866"/>
      <c r="AC502" s="866"/>
      <c r="AD502" s="866"/>
      <c r="AE502" s="866"/>
      <c r="AF502" s="866"/>
      <c r="AG502" s="866"/>
      <c r="AH502" s="866"/>
      <c r="AI502" s="866"/>
      <c r="AJ502" s="866"/>
      <c r="AK502" s="866"/>
      <c r="AL502" s="866"/>
      <c r="AM502" s="866"/>
      <c r="AN502" s="866"/>
      <c r="AO502" s="866"/>
      <c r="AP502" s="866"/>
      <c r="AQ502" s="866"/>
      <c r="AR502" s="866"/>
      <c r="AS502" s="866"/>
      <c r="AT502" s="866"/>
      <c r="AU502" s="866"/>
      <c r="AV502" s="3"/>
    </row>
    <row r="503" spans="1:50" s="418" customFormat="1" ht="18" customHeight="1">
      <c r="A503" s="1"/>
      <c r="B503" s="866"/>
      <c r="C503" s="866"/>
      <c r="D503" s="866"/>
      <c r="E503" s="866"/>
      <c r="F503" s="866"/>
      <c r="G503" s="866"/>
      <c r="H503" s="866"/>
      <c r="I503" s="866"/>
      <c r="J503" s="866"/>
      <c r="K503" s="866"/>
      <c r="L503" s="866"/>
      <c r="M503" s="866"/>
      <c r="N503" s="866"/>
      <c r="O503" s="866"/>
      <c r="P503" s="866"/>
      <c r="Q503" s="866"/>
      <c r="R503" s="866"/>
      <c r="S503" s="866"/>
      <c r="T503" s="866"/>
      <c r="U503" s="866"/>
      <c r="V503" s="866"/>
      <c r="W503" s="866"/>
      <c r="X503" s="866"/>
      <c r="Y503" s="866"/>
      <c r="Z503" s="866"/>
      <c r="AA503" s="866"/>
      <c r="AB503" s="866"/>
      <c r="AC503" s="866"/>
      <c r="AD503" s="866"/>
      <c r="AE503" s="866"/>
      <c r="AF503" s="866"/>
      <c r="AG503" s="866"/>
      <c r="AH503" s="866"/>
      <c r="AI503" s="866"/>
      <c r="AJ503" s="866"/>
      <c r="AK503" s="866"/>
      <c r="AL503" s="866"/>
      <c r="AM503" s="866"/>
      <c r="AN503" s="866"/>
      <c r="AO503" s="866"/>
      <c r="AP503" s="866"/>
      <c r="AQ503" s="866"/>
      <c r="AR503" s="866"/>
      <c r="AS503" s="866"/>
      <c r="AT503" s="866"/>
      <c r="AU503" s="866"/>
      <c r="AV503" s="3"/>
      <c r="AW503" s="418" t="s">
        <v>697</v>
      </c>
    </row>
    <row r="504" spans="1:50" ht="18" customHeight="1">
      <c r="A504" s="3"/>
      <c r="B504" s="143" t="s">
        <v>108</v>
      </c>
      <c r="C504" s="143"/>
      <c r="D504" s="143"/>
      <c r="E504" s="143"/>
      <c r="F504" s="142"/>
      <c r="G504" s="142"/>
      <c r="H504" s="142"/>
      <c r="I504" s="142"/>
      <c r="J504" s="142"/>
      <c r="K504" s="142"/>
      <c r="L504" s="142"/>
      <c r="M504" s="142"/>
      <c r="N504" s="142"/>
      <c r="O504" s="142"/>
      <c r="P504" s="142"/>
      <c r="Q504" s="142"/>
      <c r="R504" s="142"/>
      <c r="S504" s="142"/>
      <c r="T504" s="142"/>
      <c r="U504" s="142"/>
      <c r="V504" s="142"/>
      <c r="W504" s="142"/>
      <c r="X504" s="142"/>
      <c r="Y504" s="142"/>
      <c r="Z504" s="142"/>
      <c r="AA504" s="142"/>
      <c r="AB504" s="142"/>
      <c r="AC504" s="142"/>
      <c r="AD504" s="142"/>
      <c r="AE504" s="142"/>
      <c r="AF504" s="142"/>
      <c r="AG504" s="142"/>
      <c r="AH504" s="142"/>
      <c r="AI504" s="142"/>
      <c r="AJ504" s="142"/>
      <c r="AK504" s="142"/>
      <c r="AL504" s="142"/>
      <c r="AM504" s="438"/>
      <c r="AN504" s="438"/>
      <c r="AO504" s="623" t="s">
        <v>109</v>
      </c>
      <c r="AP504" s="623"/>
      <c r="AQ504" s="623"/>
      <c r="AR504" s="623"/>
      <c r="AS504" s="623"/>
      <c r="AT504" s="623"/>
      <c r="AU504" s="623"/>
    </row>
    <row r="505" spans="1:50" ht="18" customHeight="1">
      <c r="B505" s="867" t="s">
        <v>110</v>
      </c>
      <c r="C505" s="868"/>
      <c r="D505" s="868"/>
      <c r="E505" s="868"/>
      <c r="F505" s="868"/>
      <c r="G505" s="869"/>
      <c r="H505" s="875" t="s">
        <v>294</v>
      </c>
      <c r="I505" s="876"/>
      <c r="J505" s="876"/>
      <c r="K505" s="876"/>
      <c r="L505" s="877"/>
      <c r="M505" s="884" t="s">
        <v>111</v>
      </c>
      <c r="N505" s="884"/>
      <c r="O505" s="884"/>
      <c r="P505" s="884"/>
      <c r="Q505" s="884"/>
      <c r="R505" s="875" t="s">
        <v>295</v>
      </c>
      <c r="S505" s="876"/>
      <c r="T505" s="876"/>
      <c r="U505" s="876"/>
      <c r="V505" s="877"/>
      <c r="W505" s="884" t="s">
        <v>139</v>
      </c>
      <c r="X505" s="884"/>
      <c r="Y505" s="884"/>
      <c r="Z505" s="884"/>
      <c r="AA505" s="884"/>
      <c r="AB505" s="885" t="s">
        <v>113</v>
      </c>
      <c r="AC505" s="886"/>
      <c r="AD505" s="886"/>
      <c r="AE505" s="886"/>
      <c r="AF505" s="886"/>
      <c r="AG505" s="886"/>
      <c r="AH505" s="886"/>
      <c r="AI505" s="886"/>
      <c r="AJ505" s="886"/>
      <c r="AK505" s="886"/>
      <c r="AL505" s="886"/>
      <c r="AM505" s="886"/>
      <c r="AN505" s="886"/>
      <c r="AO505" s="884" t="s">
        <v>144</v>
      </c>
      <c r="AP505" s="884"/>
      <c r="AQ505" s="884"/>
      <c r="AR505" s="884"/>
      <c r="AS505" s="884"/>
      <c r="AT505" s="875" t="s">
        <v>241</v>
      </c>
      <c r="AU505" s="877"/>
      <c r="AV505" s="21"/>
    </row>
    <row r="506" spans="1:50" ht="20.100000000000001" customHeight="1">
      <c r="A506" s="21"/>
      <c r="B506" s="870"/>
      <c r="C506" s="871"/>
      <c r="D506" s="871"/>
      <c r="E506" s="871"/>
      <c r="F506" s="871"/>
      <c r="G506" s="872"/>
      <c r="H506" s="878"/>
      <c r="I506" s="879"/>
      <c r="J506" s="879"/>
      <c r="K506" s="879"/>
      <c r="L506" s="880"/>
      <c r="M506" s="884"/>
      <c r="N506" s="884"/>
      <c r="O506" s="884"/>
      <c r="P506" s="884"/>
      <c r="Q506" s="884"/>
      <c r="R506" s="878"/>
      <c r="S506" s="879"/>
      <c r="T506" s="879"/>
      <c r="U506" s="879"/>
      <c r="V506" s="880"/>
      <c r="W506" s="884"/>
      <c r="X506" s="884"/>
      <c r="Y506" s="884"/>
      <c r="Z506" s="884"/>
      <c r="AA506" s="884"/>
      <c r="AB506" s="875" t="s">
        <v>137</v>
      </c>
      <c r="AC506" s="876"/>
      <c r="AD506" s="876"/>
      <c r="AE506" s="877"/>
      <c r="AF506" s="875" t="s">
        <v>142</v>
      </c>
      <c r="AG506" s="876"/>
      <c r="AH506" s="876"/>
      <c r="AI506" s="877"/>
      <c r="AJ506" s="875" t="s">
        <v>114</v>
      </c>
      <c r="AK506" s="876"/>
      <c r="AL506" s="876"/>
      <c r="AM506" s="876"/>
      <c r="AN506" s="877"/>
      <c r="AO506" s="884"/>
      <c r="AP506" s="884"/>
      <c r="AQ506" s="884"/>
      <c r="AR506" s="884"/>
      <c r="AS506" s="884"/>
      <c r="AT506" s="878"/>
      <c r="AU506" s="880"/>
      <c r="AV506" s="21"/>
      <c r="AW506" s="21"/>
    </row>
    <row r="507" spans="1:50" s="21" customFormat="1" ht="20.100000000000001" customHeight="1">
      <c r="B507" s="873"/>
      <c r="C507" s="761"/>
      <c r="D507" s="761"/>
      <c r="E507" s="761"/>
      <c r="F507" s="761"/>
      <c r="G507" s="874"/>
      <c r="H507" s="881"/>
      <c r="I507" s="882"/>
      <c r="J507" s="882"/>
      <c r="K507" s="882"/>
      <c r="L507" s="883"/>
      <c r="M507" s="884"/>
      <c r="N507" s="884"/>
      <c r="O507" s="884"/>
      <c r="P507" s="884"/>
      <c r="Q507" s="884"/>
      <c r="R507" s="881"/>
      <c r="S507" s="882"/>
      <c r="T507" s="882"/>
      <c r="U507" s="882"/>
      <c r="V507" s="883"/>
      <c r="W507" s="884"/>
      <c r="X507" s="884"/>
      <c r="Y507" s="884"/>
      <c r="Z507" s="884"/>
      <c r="AA507" s="884"/>
      <c r="AB507" s="881"/>
      <c r="AC507" s="882"/>
      <c r="AD507" s="882"/>
      <c r="AE507" s="883"/>
      <c r="AF507" s="881"/>
      <c r="AG507" s="882"/>
      <c r="AH507" s="882"/>
      <c r="AI507" s="883"/>
      <c r="AJ507" s="881"/>
      <c r="AK507" s="882"/>
      <c r="AL507" s="882"/>
      <c r="AM507" s="882"/>
      <c r="AN507" s="883"/>
      <c r="AO507" s="884"/>
      <c r="AP507" s="884"/>
      <c r="AQ507" s="884"/>
      <c r="AR507" s="884"/>
      <c r="AS507" s="884"/>
      <c r="AT507" s="881"/>
      <c r="AU507" s="883"/>
    </row>
    <row r="508" spans="1:50" s="21" customFormat="1" ht="20.100000000000001" customHeight="1">
      <c r="A508" s="146"/>
      <c r="B508" s="889" t="s">
        <v>115</v>
      </c>
      <c r="C508" s="890"/>
      <c r="D508" s="890"/>
      <c r="E508" s="890"/>
      <c r="F508" s="890"/>
      <c r="G508" s="891"/>
      <c r="H508" s="892">
        <v>73957218</v>
      </c>
      <c r="I508" s="893"/>
      <c r="J508" s="893"/>
      <c r="K508" s="893"/>
      <c r="L508" s="894"/>
      <c r="M508" s="786">
        <v>0</v>
      </c>
      <c r="N508" s="786"/>
      <c r="O508" s="786"/>
      <c r="P508" s="786"/>
      <c r="Q508" s="786"/>
      <c r="R508" s="498">
        <v>0</v>
      </c>
      <c r="S508" s="499"/>
      <c r="T508" s="499"/>
      <c r="U508" s="499"/>
      <c r="V508" s="500"/>
      <c r="W508" s="786">
        <f t="shared" ref="W508:W514" si="10">H508+M508-R508</f>
        <v>73957218</v>
      </c>
      <c r="X508" s="786"/>
      <c r="Y508" s="786"/>
      <c r="Z508" s="786"/>
      <c r="AA508" s="786"/>
      <c r="AB508" s="498">
        <v>0</v>
      </c>
      <c r="AC508" s="499"/>
      <c r="AD508" s="499"/>
      <c r="AE508" s="500"/>
      <c r="AF508" s="498">
        <v>0</v>
      </c>
      <c r="AG508" s="499"/>
      <c r="AH508" s="499"/>
      <c r="AI508" s="500"/>
      <c r="AJ508" s="786">
        <f t="shared" ref="AJ508:AJ514" si="11">AX509+AB508-AF508</f>
        <v>0</v>
      </c>
      <c r="AK508" s="786"/>
      <c r="AL508" s="786"/>
      <c r="AM508" s="786"/>
      <c r="AN508" s="786"/>
      <c r="AO508" s="786">
        <f>W508-AJ508</f>
        <v>73957218</v>
      </c>
      <c r="AP508" s="786"/>
      <c r="AQ508" s="786"/>
      <c r="AR508" s="786"/>
      <c r="AS508" s="786"/>
      <c r="AT508" s="887"/>
      <c r="AU508" s="888"/>
      <c r="AV508" s="136"/>
      <c r="AX508" s="21" t="s">
        <v>286</v>
      </c>
    </row>
    <row r="509" spans="1:50" s="146" customFormat="1" ht="20.100000000000001" customHeight="1">
      <c r="A509" s="418"/>
      <c r="B509" s="889" t="s">
        <v>116</v>
      </c>
      <c r="C509" s="890"/>
      <c r="D509" s="890"/>
      <c r="E509" s="890"/>
      <c r="F509" s="890"/>
      <c r="G509" s="891"/>
      <c r="H509" s="892">
        <v>318421865</v>
      </c>
      <c r="I509" s="893"/>
      <c r="J509" s="893"/>
      <c r="K509" s="893"/>
      <c r="L509" s="894"/>
      <c r="M509" s="895">
        <v>1200000</v>
      </c>
      <c r="N509" s="895"/>
      <c r="O509" s="895"/>
      <c r="P509" s="895"/>
      <c r="Q509" s="895"/>
      <c r="R509" s="498">
        <v>0</v>
      </c>
      <c r="S509" s="499"/>
      <c r="T509" s="499"/>
      <c r="U509" s="499"/>
      <c r="V509" s="500"/>
      <c r="W509" s="786">
        <f>H509+M509-R509</f>
        <v>319621865</v>
      </c>
      <c r="X509" s="786"/>
      <c r="Y509" s="786"/>
      <c r="Z509" s="786"/>
      <c r="AA509" s="786"/>
      <c r="AB509" s="892">
        <v>5409769</v>
      </c>
      <c r="AC509" s="893"/>
      <c r="AD509" s="893"/>
      <c r="AE509" s="894"/>
      <c r="AF509" s="498">
        <v>0</v>
      </c>
      <c r="AG509" s="499"/>
      <c r="AH509" s="499"/>
      <c r="AI509" s="500"/>
      <c r="AJ509" s="786">
        <f>AX510+AB509-AF509</f>
        <v>184926015</v>
      </c>
      <c r="AK509" s="786"/>
      <c r="AL509" s="786"/>
      <c r="AM509" s="786"/>
      <c r="AN509" s="786"/>
      <c r="AO509" s="786">
        <f>W509-AJ509</f>
        <v>134695850</v>
      </c>
      <c r="AP509" s="786"/>
      <c r="AQ509" s="786"/>
      <c r="AR509" s="786"/>
      <c r="AS509" s="786"/>
      <c r="AT509" s="887"/>
      <c r="AU509" s="888"/>
      <c r="AV509" s="136"/>
      <c r="AW509" s="136" t="s">
        <v>737</v>
      </c>
      <c r="AX509" s="147">
        <v>0</v>
      </c>
    </row>
    <row r="510" spans="1:50" s="418" customFormat="1" ht="20.100000000000001" customHeight="1">
      <c r="B510" s="889" t="s">
        <v>117</v>
      </c>
      <c r="C510" s="890"/>
      <c r="D510" s="890"/>
      <c r="E510" s="890"/>
      <c r="F510" s="890"/>
      <c r="G510" s="891"/>
      <c r="H510" s="892">
        <v>2657270191</v>
      </c>
      <c r="I510" s="893"/>
      <c r="J510" s="893"/>
      <c r="K510" s="893"/>
      <c r="L510" s="894"/>
      <c r="M510" s="895">
        <v>60590000</v>
      </c>
      <c r="N510" s="895"/>
      <c r="O510" s="895"/>
      <c r="P510" s="895"/>
      <c r="Q510" s="895"/>
      <c r="R510" s="498">
        <v>0</v>
      </c>
      <c r="S510" s="499"/>
      <c r="T510" s="499"/>
      <c r="U510" s="499"/>
      <c r="V510" s="500"/>
      <c r="W510" s="786">
        <f t="shared" si="10"/>
        <v>2717860191</v>
      </c>
      <c r="X510" s="786"/>
      <c r="Y510" s="786"/>
      <c r="Z510" s="786"/>
      <c r="AA510" s="786"/>
      <c r="AB510" s="892">
        <v>47277824</v>
      </c>
      <c r="AC510" s="893"/>
      <c r="AD510" s="893"/>
      <c r="AE510" s="894"/>
      <c r="AF510" s="498">
        <v>0</v>
      </c>
      <c r="AG510" s="499"/>
      <c r="AH510" s="499"/>
      <c r="AI510" s="500"/>
      <c r="AJ510" s="786">
        <f t="shared" si="11"/>
        <v>1576009029</v>
      </c>
      <c r="AK510" s="786"/>
      <c r="AL510" s="786"/>
      <c r="AM510" s="786"/>
      <c r="AN510" s="786"/>
      <c r="AO510" s="786">
        <f t="shared" ref="AO510:AO513" si="12">W510-AJ510</f>
        <v>1141851162</v>
      </c>
      <c r="AP510" s="786"/>
      <c r="AQ510" s="786"/>
      <c r="AR510" s="786"/>
      <c r="AS510" s="786"/>
      <c r="AT510" s="887"/>
      <c r="AU510" s="888"/>
      <c r="AV510" s="136"/>
      <c r="AW510" s="58" t="s">
        <v>737</v>
      </c>
      <c r="AX510" s="74">
        <v>179516246</v>
      </c>
    </row>
    <row r="511" spans="1:50" s="418" customFormat="1" ht="20.100000000000001" customHeight="1">
      <c r="B511" s="889" t="s">
        <v>118</v>
      </c>
      <c r="C511" s="890"/>
      <c r="D511" s="890"/>
      <c r="E511" s="890"/>
      <c r="F511" s="890"/>
      <c r="G511" s="891"/>
      <c r="H511" s="892">
        <v>919348841</v>
      </c>
      <c r="I511" s="893"/>
      <c r="J511" s="893"/>
      <c r="K511" s="893"/>
      <c r="L511" s="894"/>
      <c r="M511" s="895">
        <v>6658115</v>
      </c>
      <c r="N511" s="895"/>
      <c r="O511" s="895"/>
      <c r="P511" s="895"/>
      <c r="Q511" s="895"/>
      <c r="R511" s="498">
        <v>0</v>
      </c>
      <c r="S511" s="499"/>
      <c r="T511" s="499"/>
      <c r="U511" s="499"/>
      <c r="V511" s="500"/>
      <c r="W511" s="786">
        <f t="shared" si="10"/>
        <v>926006956</v>
      </c>
      <c r="X511" s="786"/>
      <c r="Y511" s="786"/>
      <c r="Z511" s="786"/>
      <c r="AA511" s="786"/>
      <c r="AB511" s="892">
        <v>20211159</v>
      </c>
      <c r="AC511" s="893"/>
      <c r="AD511" s="893"/>
      <c r="AE511" s="894"/>
      <c r="AF511" s="498">
        <v>0</v>
      </c>
      <c r="AG511" s="499"/>
      <c r="AH511" s="499"/>
      <c r="AI511" s="500"/>
      <c r="AJ511" s="786">
        <f t="shared" si="11"/>
        <v>791519058</v>
      </c>
      <c r="AK511" s="786"/>
      <c r="AL511" s="786"/>
      <c r="AM511" s="786"/>
      <c r="AN511" s="786"/>
      <c r="AO511" s="786">
        <f t="shared" si="12"/>
        <v>134487898</v>
      </c>
      <c r="AP511" s="786"/>
      <c r="AQ511" s="786"/>
      <c r="AR511" s="786"/>
      <c r="AS511" s="786"/>
      <c r="AT511" s="887"/>
      <c r="AU511" s="888"/>
      <c r="AV511" s="136"/>
      <c r="AW511" s="58" t="s">
        <v>737</v>
      </c>
      <c r="AX511" s="74">
        <v>1528731205</v>
      </c>
    </row>
    <row r="512" spans="1:50" s="418" customFormat="1" ht="20.100000000000001" customHeight="1">
      <c r="B512" s="889" t="s">
        <v>283</v>
      </c>
      <c r="C512" s="890"/>
      <c r="D512" s="890"/>
      <c r="E512" s="890"/>
      <c r="F512" s="890"/>
      <c r="G512" s="891"/>
      <c r="H512" s="892">
        <v>6546238</v>
      </c>
      <c r="I512" s="893"/>
      <c r="J512" s="893"/>
      <c r="K512" s="893"/>
      <c r="L512" s="894"/>
      <c r="M512" s="895">
        <v>0</v>
      </c>
      <c r="N512" s="895"/>
      <c r="O512" s="895"/>
      <c r="P512" s="895"/>
      <c r="Q512" s="895"/>
      <c r="R512" s="498">
        <v>0</v>
      </c>
      <c r="S512" s="499"/>
      <c r="T512" s="499"/>
      <c r="U512" s="499"/>
      <c r="V512" s="500"/>
      <c r="W512" s="786">
        <f t="shared" si="10"/>
        <v>6546238</v>
      </c>
      <c r="X512" s="786"/>
      <c r="Y512" s="786"/>
      <c r="Z512" s="786"/>
      <c r="AA512" s="786"/>
      <c r="AB512" s="498">
        <v>0</v>
      </c>
      <c r="AC512" s="499"/>
      <c r="AD512" s="499"/>
      <c r="AE512" s="500"/>
      <c r="AF512" s="498">
        <v>0</v>
      </c>
      <c r="AG512" s="499"/>
      <c r="AH512" s="499"/>
      <c r="AI512" s="500"/>
      <c r="AJ512" s="786">
        <f>AX513+AB512-AF512</f>
        <v>6428720</v>
      </c>
      <c r="AK512" s="786"/>
      <c r="AL512" s="786"/>
      <c r="AM512" s="786"/>
      <c r="AN512" s="786"/>
      <c r="AO512" s="786">
        <f t="shared" si="12"/>
        <v>117518</v>
      </c>
      <c r="AP512" s="786"/>
      <c r="AQ512" s="786"/>
      <c r="AR512" s="786"/>
      <c r="AS512" s="786"/>
      <c r="AT512" s="887"/>
      <c r="AU512" s="888"/>
      <c r="AV512" s="58"/>
      <c r="AW512" s="58" t="s">
        <v>737</v>
      </c>
      <c r="AX512" s="74">
        <v>771307899</v>
      </c>
    </row>
    <row r="513" spans="1:54" s="418" customFormat="1" ht="20.100000000000001" customHeight="1">
      <c r="B513" s="889" t="s">
        <v>119</v>
      </c>
      <c r="C513" s="890"/>
      <c r="D513" s="890"/>
      <c r="E513" s="890"/>
      <c r="F513" s="890"/>
      <c r="G513" s="891"/>
      <c r="H513" s="892">
        <v>14284605</v>
      </c>
      <c r="I513" s="893"/>
      <c r="J513" s="893"/>
      <c r="K513" s="893"/>
      <c r="L513" s="894"/>
      <c r="M513" s="895">
        <v>0</v>
      </c>
      <c r="N513" s="895"/>
      <c r="O513" s="895"/>
      <c r="P513" s="895"/>
      <c r="Q513" s="895"/>
      <c r="R513" s="498">
        <v>0</v>
      </c>
      <c r="S513" s="499"/>
      <c r="T513" s="499"/>
      <c r="U513" s="499"/>
      <c r="V513" s="500"/>
      <c r="W513" s="786">
        <f t="shared" si="10"/>
        <v>14284605</v>
      </c>
      <c r="X513" s="786"/>
      <c r="Y513" s="786"/>
      <c r="Z513" s="786"/>
      <c r="AA513" s="786"/>
      <c r="AB513" s="892">
        <v>351327</v>
      </c>
      <c r="AC513" s="893"/>
      <c r="AD513" s="893"/>
      <c r="AE513" s="894"/>
      <c r="AF513" s="498">
        <v>0</v>
      </c>
      <c r="AG513" s="499"/>
      <c r="AH513" s="499"/>
      <c r="AI513" s="500"/>
      <c r="AJ513" s="786">
        <f t="shared" si="11"/>
        <v>6005714</v>
      </c>
      <c r="AK513" s="786"/>
      <c r="AL513" s="786"/>
      <c r="AM513" s="786"/>
      <c r="AN513" s="786"/>
      <c r="AO513" s="786">
        <f t="shared" si="12"/>
        <v>8278891</v>
      </c>
      <c r="AP513" s="786"/>
      <c r="AQ513" s="786"/>
      <c r="AR513" s="786"/>
      <c r="AS513" s="786"/>
      <c r="AT513" s="887"/>
      <c r="AU513" s="888"/>
      <c r="AV513" s="58"/>
      <c r="AW513" s="58" t="s">
        <v>737</v>
      </c>
      <c r="AX513" s="74">
        <v>6428720</v>
      </c>
    </row>
    <row r="514" spans="1:54" s="418" customFormat="1" ht="20.100000000000001" customHeight="1">
      <c r="B514" s="889" t="s">
        <v>120</v>
      </c>
      <c r="C514" s="890"/>
      <c r="D514" s="890"/>
      <c r="E514" s="890"/>
      <c r="F514" s="890"/>
      <c r="G514" s="891"/>
      <c r="H514" s="892">
        <v>36365048</v>
      </c>
      <c r="I514" s="893"/>
      <c r="J514" s="893"/>
      <c r="K514" s="893"/>
      <c r="L514" s="894"/>
      <c r="M514" s="895">
        <v>78356349</v>
      </c>
      <c r="N514" s="895"/>
      <c r="O514" s="895"/>
      <c r="P514" s="895"/>
      <c r="Q514" s="895"/>
      <c r="R514" s="892">
        <v>74129000</v>
      </c>
      <c r="S514" s="893"/>
      <c r="T514" s="893"/>
      <c r="U514" s="893"/>
      <c r="V514" s="894"/>
      <c r="W514" s="786">
        <f t="shared" si="10"/>
        <v>40592397</v>
      </c>
      <c r="X514" s="786"/>
      <c r="Y514" s="786"/>
      <c r="Z514" s="786"/>
      <c r="AA514" s="786"/>
      <c r="AB514" s="498">
        <v>0</v>
      </c>
      <c r="AC514" s="499"/>
      <c r="AD514" s="499"/>
      <c r="AE514" s="500"/>
      <c r="AF514" s="498">
        <v>0</v>
      </c>
      <c r="AG514" s="499"/>
      <c r="AH514" s="499"/>
      <c r="AI514" s="500"/>
      <c r="AJ514" s="786">
        <f t="shared" si="11"/>
        <v>0</v>
      </c>
      <c r="AK514" s="786"/>
      <c r="AL514" s="786"/>
      <c r="AM514" s="786"/>
      <c r="AN514" s="786"/>
      <c r="AO514" s="786">
        <f>W514-AJ514</f>
        <v>40592397</v>
      </c>
      <c r="AP514" s="786"/>
      <c r="AQ514" s="786"/>
      <c r="AR514" s="786"/>
      <c r="AS514" s="786"/>
      <c r="AT514" s="887"/>
      <c r="AU514" s="888"/>
      <c r="AV514" s="58"/>
      <c r="AW514" s="58" t="s">
        <v>737</v>
      </c>
      <c r="AX514" s="74">
        <v>5654387</v>
      </c>
    </row>
    <row r="515" spans="1:54" s="418" customFormat="1" ht="20.100000000000001" customHeight="1">
      <c r="B515" s="504" t="s">
        <v>13</v>
      </c>
      <c r="C515" s="505"/>
      <c r="D515" s="505"/>
      <c r="E515" s="505"/>
      <c r="F515" s="505"/>
      <c r="G515" s="506"/>
      <c r="H515" s="498">
        <f>SUM(H508:L514)</f>
        <v>4026194006</v>
      </c>
      <c r="I515" s="499"/>
      <c r="J515" s="499"/>
      <c r="K515" s="499"/>
      <c r="L515" s="500"/>
      <c r="M515" s="786">
        <f>SUM(M508:P514)</f>
        <v>146804464</v>
      </c>
      <c r="N515" s="786"/>
      <c r="O515" s="786"/>
      <c r="P515" s="786"/>
      <c r="Q515" s="786"/>
      <c r="R515" s="498">
        <f>SUM(R508:U514)</f>
        <v>74129000</v>
      </c>
      <c r="S515" s="499"/>
      <c r="T515" s="499"/>
      <c r="U515" s="499"/>
      <c r="V515" s="499"/>
      <c r="W515" s="498">
        <f t="shared" ref="W515" si="13">SUM(W508:AA514)</f>
        <v>4098869470</v>
      </c>
      <c r="X515" s="499"/>
      <c r="Y515" s="499"/>
      <c r="Z515" s="499"/>
      <c r="AA515" s="500"/>
      <c r="AB515" s="498">
        <f>SUM(AB508:AE514)</f>
        <v>73250079</v>
      </c>
      <c r="AC515" s="499"/>
      <c r="AD515" s="499"/>
      <c r="AE515" s="500"/>
      <c r="AF515" s="498">
        <f>SUM(AF508:AI514)</f>
        <v>0</v>
      </c>
      <c r="AG515" s="499"/>
      <c r="AH515" s="499"/>
      <c r="AI515" s="500"/>
      <c r="AJ515" s="786">
        <f>SUM(AJ508:AN514)</f>
        <v>2564888536</v>
      </c>
      <c r="AK515" s="786"/>
      <c r="AL515" s="786"/>
      <c r="AM515" s="786"/>
      <c r="AN515" s="786"/>
      <c r="AO515" s="786">
        <f>SUM(AO508:AS514)</f>
        <v>1533980934</v>
      </c>
      <c r="AP515" s="786"/>
      <c r="AQ515" s="786"/>
      <c r="AR515" s="786"/>
      <c r="AS515" s="786"/>
      <c r="AT515" s="887"/>
      <c r="AU515" s="888"/>
      <c r="AV515" s="58"/>
      <c r="AW515" s="58"/>
      <c r="AX515" s="74">
        <v>0</v>
      </c>
    </row>
    <row r="516" spans="1:54" s="418" customFormat="1" ht="20.100000000000001" customHeight="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c r="AA516" s="131"/>
      <c r="AB516" s="131"/>
      <c r="AC516" s="131"/>
      <c r="AD516" s="131"/>
      <c r="AE516" s="131"/>
      <c r="AF516" s="131"/>
      <c r="AG516" s="131"/>
      <c r="AH516" s="131"/>
      <c r="AI516" s="131"/>
      <c r="AJ516" s="131"/>
      <c r="AK516" s="131"/>
      <c r="AL516" s="131"/>
      <c r="AM516" s="131"/>
      <c r="AN516" s="131"/>
      <c r="AO516" s="131"/>
      <c r="AP516" s="131"/>
      <c r="AQ516" s="131"/>
      <c r="AR516" s="131"/>
      <c r="AS516" s="131"/>
      <c r="AT516" s="131"/>
      <c r="AU516" s="131"/>
      <c r="AV516" s="58"/>
      <c r="AW516" s="58"/>
      <c r="AX516" s="62">
        <f>SUM(AX509:AX515)</f>
        <v>2491638457</v>
      </c>
      <c r="AY516" s="928"/>
      <c r="AZ516" s="928"/>
      <c r="BA516" s="928"/>
      <c r="BB516" s="928"/>
    </row>
    <row r="517" spans="1:54" s="418" customFormat="1" ht="20.100000000000001" customHeight="1">
      <c r="B517" s="143" t="s">
        <v>121</v>
      </c>
      <c r="C517" s="143"/>
      <c r="D517" s="142"/>
      <c r="E517" s="142"/>
      <c r="F517" s="142"/>
      <c r="G517" s="142"/>
      <c r="H517" s="142"/>
      <c r="I517" s="142"/>
      <c r="J517" s="142"/>
      <c r="K517" s="142"/>
      <c r="L517" s="142"/>
      <c r="M517" s="142"/>
      <c r="N517" s="142"/>
      <c r="O517" s="142"/>
      <c r="P517" s="142"/>
      <c r="Q517" s="142"/>
      <c r="R517" s="142"/>
      <c r="S517" s="142"/>
      <c r="T517" s="142"/>
      <c r="U517" s="142"/>
      <c r="V517" s="142"/>
      <c r="W517" s="142"/>
      <c r="X517" s="142"/>
      <c r="Y517" s="142"/>
      <c r="Z517" s="142"/>
      <c r="AA517" s="142"/>
      <c r="AB517" s="142"/>
      <c r="AC517" s="142"/>
      <c r="AD517" s="142"/>
      <c r="AE517" s="142"/>
      <c r="AF517" s="142"/>
      <c r="AG517" s="142"/>
      <c r="AH517" s="142"/>
      <c r="AI517" s="142"/>
      <c r="AJ517" s="142"/>
      <c r="AK517" s="142"/>
      <c r="AL517" s="142"/>
      <c r="AM517" s="142"/>
      <c r="AN517" s="449"/>
      <c r="AO517" s="623" t="s">
        <v>109</v>
      </c>
      <c r="AP517" s="623"/>
      <c r="AQ517" s="623"/>
      <c r="AR517" s="623"/>
      <c r="AS517" s="623"/>
      <c r="AT517" s="623"/>
      <c r="AU517" s="623"/>
      <c r="AV517" s="1"/>
    </row>
    <row r="518" spans="1:54" s="418" customFormat="1" ht="18" customHeight="1">
      <c r="A518" s="1"/>
      <c r="B518" s="875" t="s">
        <v>110</v>
      </c>
      <c r="C518" s="876"/>
      <c r="D518" s="876"/>
      <c r="E518" s="876"/>
      <c r="F518" s="876"/>
      <c r="G518" s="877"/>
      <c r="H518" s="875" t="s">
        <v>143</v>
      </c>
      <c r="I518" s="876"/>
      <c r="J518" s="876"/>
      <c r="K518" s="876"/>
      <c r="L518" s="877"/>
      <c r="M518" s="884" t="s">
        <v>111</v>
      </c>
      <c r="N518" s="884"/>
      <c r="O518" s="884"/>
      <c r="P518" s="884"/>
      <c r="Q518" s="884"/>
      <c r="R518" s="884" t="s">
        <v>112</v>
      </c>
      <c r="S518" s="884"/>
      <c r="T518" s="884"/>
      <c r="U518" s="884"/>
      <c r="V518" s="884"/>
      <c r="W518" s="884" t="s">
        <v>138</v>
      </c>
      <c r="X518" s="884"/>
      <c r="Y518" s="884"/>
      <c r="Z518" s="884"/>
      <c r="AA518" s="884"/>
      <c r="AB518" s="884" t="s">
        <v>122</v>
      </c>
      <c r="AC518" s="884"/>
      <c r="AD518" s="884"/>
      <c r="AE518" s="884"/>
      <c r="AF518" s="884"/>
      <c r="AG518" s="884" t="s">
        <v>123</v>
      </c>
      <c r="AH518" s="884"/>
      <c r="AI518" s="884"/>
      <c r="AJ518" s="884"/>
      <c r="AK518" s="884"/>
      <c r="AL518" s="884"/>
      <c r="AM518" s="884"/>
      <c r="AN518" s="884"/>
      <c r="AO518" s="884"/>
      <c r="AP518" s="884"/>
      <c r="AQ518" s="884"/>
      <c r="AR518" s="884"/>
      <c r="AS518" s="884"/>
      <c r="AT518" s="884"/>
      <c r="AU518" s="884"/>
      <c r="AV518" s="21"/>
      <c r="AW518" s="1"/>
    </row>
    <row r="519" spans="1:54" ht="20.100000000000001" customHeight="1">
      <c r="A519" s="21"/>
      <c r="B519" s="878"/>
      <c r="C519" s="879"/>
      <c r="D519" s="879"/>
      <c r="E519" s="879"/>
      <c r="F519" s="879"/>
      <c r="G519" s="880"/>
      <c r="H519" s="878"/>
      <c r="I519" s="879"/>
      <c r="J519" s="879"/>
      <c r="K519" s="879"/>
      <c r="L519" s="880"/>
      <c r="M519" s="884"/>
      <c r="N519" s="884"/>
      <c r="O519" s="884"/>
      <c r="P519" s="884"/>
      <c r="Q519" s="884"/>
      <c r="R519" s="884"/>
      <c r="S519" s="884"/>
      <c r="T519" s="884"/>
      <c r="U519" s="884"/>
      <c r="V519" s="884"/>
      <c r="W519" s="884"/>
      <c r="X519" s="884"/>
      <c r="Y519" s="884"/>
      <c r="Z519" s="884"/>
      <c r="AA519" s="884"/>
      <c r="AB519" s="884"/>
      <c r="AC519" s="884"/>
      <c r="AD519" s="884"/>
      <c r="AE519" s="884"/>
      <c r="AF519" s="884"/>
      <c r="AG519" s="884"/>
      <c r="AH519" s="884"/>
      <c r="AI519" s="884"/>
      <c r="AJ519" s="884"/>
      <c r="AK519" s="884"/>
      <c r="AL519" s="884"/>
      <c r="AM519" s="884"/>
      <c r="AN519" s="884"/>
      <c r="AO519" s="884"/>
      <c r="AP519" s="884"/>
      <c r="AQ519" s="884"/>
      <c r="AR519" s="884"/>
      <c r="AS519" s="884"/>
      <c r="AT519" s="884"/>
      <c r="AU519" s="884"/>
      <c r="AV519" s="21"/>
      <c r="AW519" s="21"/>
    </row>
    <row r="520" spans="1:54" s="21" customFormat="1" ht="20.100000000000001" customHeight="1">
      <c r="B520" s="881"/>
      <c r="C520" s="882"/>
      <c r="D520" s="882"/>
      <c r="E520" s="882"/>
      <c r="F520" s="882"/>
      <c r="G520" s="883"/>
      <c r="H520" s="881"/>
      <c r="I520" s="882"/>
      <c r="J520" s="882"/>
      <c r="K520" s="882"/>
      <c r="L520" s="883"/>
      <c r="M520" s="884"/>
      <c r="N520" s="884"/>
      <c r="O520" s="884"/>
      <c r="P520" s="884"/>
      <c r="Q520" s="884"/>
      <c r="R520" s="884"/>
      <c r="S520" s="884"/>
      <c r="T520" s="884"/>
      <c r="U520" s="884"/>
      <c r="V520" s="884"/>
      <c r="W520" s="884"/>
      <c r="X520" s="884"/>
      <c r="Y520" s="884"/>
      <c r="Z520" s="884"/>
      <c r="AA520" s="884"/>
      <c r="AB520" s="884"/>
      <c r="AC520" s="884"/>
      <c r="AD520" s="884"/>
      <c r="AE520" s="884"/>
      <c r="AF520" s="884"/>
      <c r="AG520" s="884"/>
      <c r="AH520" s="884"/>
      <c r="AI520" s="884"/>
      <c r="AJ520" s="884"/>
      <c r="AK520" s="884"/>
      <c r="AL520" s="884"/>
      <c r="AM520" s="884"/>
      <c r="AN520" s="884"/>
      <c r="AO520" s="884"/>
      <c r="AP520" s="884"/>
      <c r="AQ520" s="884"/>
      <c r="AR520" s="884"/>
      <c r="AS520" s="884"/>
      <c r="AT520" s="884"/>
      <c r="AU520" s="884"/>
    </row>
    <row r="521" spans="1:54" s="21" customFormat="1" ht="20.100000000000001" customHeight="1">
      <c r="B521" s="889" t="s">
        <v>124</v>
      </c>
      <c r="C521" s="890"/>
      <c r="D521" s="890"/>
      <c r="E521" s="890"/>
      <c r="F521" s="890"/>
      <c r="G521" s="891"/>
      <c r="H521" s="892">
        <v>18476011</v>
      </c>
      <c r="I521" s="893"/>
      <c r="J521" s="893"/>
      <c r="K521" s="893"/>
      <c r="L521" s="894"/>
      <c r="M521" s="786">
        <v>0</v>
      </c>
      <c r="N521" s="786"/>
      <c r="O521" s="786"/>
      <c r="P521" s="786"/>
      <c r="Q521" s="786"/>
      <c r="R521" s="786">
        <v>0</v>
      </c>
      <c r="S521" s="786"/>
      <c r="T521" s="786"/>
      <c r="U521" s="786"/>
      <c r="V521" s="786"/>
      <c r="W521" s="786">
        <v>4726366</v>
      </c>
      <c r="X521" s="786"/>
      <c r="Y521" s="786"/>
      <c r="Z521" s="786"/>
      <c r="AA521" s="786"/>
      <c r="AB521" s="786">
        <f>H521+M521-R521-W521</f>
        <v>13749645</v>
      </c>
      <c r="AC521" s="786"/>
      <c r="AD521" s="786"/>
      <c r="AE521" s="786"/>
      <c r="AF521" s="786"/>
      <c r="AG521" s="507"/>
      <c r="AH521" s="507"/>
      <c r="AI521" s="507"/>
      <c r="AJ521" s="507"/>
      <c r="AK521" s="507"/>
      <c r="AL521" s="507"/>
      <c r="AM521" s="507"/>
      <c r="AN521" s="507"/>
      <c r="AO521" s="507"/>
      <c r="AP521" s="507"/>
      <c r="AQ521" s="507"/>
      <c r="AR521" s="507"/>
      <c r="AS521" s="507"/>
      <c r="AT521" s="507"/>
      <c r="AU521" s="507"/>
      <c r="AV521" s="418"/>
      <c r="AW521" s="475" t="s">
        <v>737</v>
      </c>
    </row>
    <row r="522" spans="1:54" s="21" customFormat="1" ht="20.100000000000001" customHeight="1">
      <c r="A522" s="418"/>
      <c r="B522" s="889" t="s">
        <v>125</v>
      </c>
      <c r="C522" s="890"/>
      <c r="D522" s="890"/>
      <c r="E522" s="890"/>
      <c r="F522" s="890"/>
      <c r="G522" s="891"/>
      <c r="H522" s="892">
        <v>193100</v>
      </c>
      <c r="I522" s="893"/>
      <c r="J522" s="893"/>
      <c r="K522" s="893"/>
      <c r="L522" s="894"/>
      <c r="M522" s="786">
        <v>0</v>
      </c>
      <c r="N522" s="786"/>
      <c r="O522" s="786"/>
      <c r="P522" s="786"/>
      <c r="Q522" s="786"/>
      <c r="R522" s="786">
        <v>0</v>
      </c>
      <c r="S522" s="786"/>
      <c r="T522" s="786"/>
      <c r="U522" s="786"/>
      <c r="V522" s="786"/>
      <c r="W522" s="786">
        <v>0</v>
      </c>
      <c r="X522" s="786"/>
      <c r="Y522" s="786"/>
      <c r="Z522" s="786"/>
      <c r="AA522" s="786"/>
      <c r="AB522" s="786">
        <f>H522+M522-R522-W522</f>
        <v>193100</v>
      </c>
      <c r="AC522" s="786"/>
      <c r="AD522" s="786"/>
      <c r="AE522" s="786"/>
      <c r="AF522" s="786"/>
      <c r="AG522" s="507"/>
      <c r="AH522" s="507"/>
      <c r="AI522" s="507"/>
      <c r="AJ522" s="507"/>
      <c r="AK522" s="507"/>
      <c r="AL522" s="507"/>
      <c r="AM522" s="507"/>
      <c r="AN522" s="507"/>
      <c r="AO522" s="507"/>
      <c r="AP522" s="507"/>
      <c r="AQ522" s="507"/>
      <c r="AR522" s="507"/>
      <c r="AS522" s="507"/>
      <c r="AT522" s="507"/>
      <c r="AU522" s="507"/>
      <c r="AV522" s="418"/>
      <c r="AW522" s="418" t="s">
        <v>737</v>
      </c>
    </row>
    <row r="523" spans="1:54" s="418" customFormat="1" ht="20.100000000000001" customHeight="1">
      <c r="B523" s="504" t="s">
        <v>13</v>
      </c>
      <c r="C523" s="505"/>
      <c r="D523" s="505"/>
      <c r="E523" s="505"/>
      <c r="F523" s="505"/>
      <c r="G523" s="506"/>
      <c r="H523" s="498">
        <f>SUM(H521:L522)</f>
        <v>18669111</v>
      </c>
      <c r="I523" s="499"/>
      <c r="J523" s="499"/>
      <c r="K523" s="499"/>
      <c r="L523" s="500"/>
      <c r="M523" s="498">
        <f t="shared" ref="M523" si="14">SUM(M521:Q522)</f>
        <v>0</v>
      </c>
      <c r="N523" s="499"/>
      <c r="O523" s="499"/>
      <c r="P523" s="499"/>
      <c r="Q523" s="500"/>
      <c r="R523" s="498">
        <f t="shared" ref="R523" si="15">SUM(R521:V522)</f>
        <v>0</v>
      </c>
      <c r="S523" s="499"/>
      <c r="T523" s="499"/>
      <c r="U523" s="499"/>
      <c r="V523" s="500"/>
      <c r="W523" s="498">
        <f t="shared" ref="W523" si="16">SUM(W521:AA522)</f>
        <v>4726366</v>
      </c>
      <c r="X523" s="499"/>
      <c r="Y523" s="499"/>
      <c r="Z523" s="499"/>
      <c r="AA523" s="500"/>
      <c r="AB523" s="498">
        <f t="shared" ref="AB523" si="17">SUM(AB521:AF522)</f>
        <v>13942745</v>
      </c>
      <c r="AC523" s="499"/>
      <c r="AD523" s="499"/>
      <c r="AE523" s="499"/>
      <c r="AF523" s="500"/>
      <c r="AG523" s="507"/>
      <c r="AH523" s="507"/>
      <c r="AI523" s="507"/>
      <c r="AJ523" s="507"/>
      <c r="AK523" s="507"/>
      <c r="AL523" s="507"/>
      <c r="AM523" s="507"/>
      <c r="AN523" s="507"/>
      <c r="AO523" s="507"/>
      <c r="AP523" s="507"/>
      <c r="AQ523" s="507"/>
      <c r="AR523" s="507"/>
      <c r="AS523" s="507"/>
      <c r="AT523" s="507"/>
      <c r="AU523" s="507"/>
      <c r="AX523" s="21"/>
    </row>
    <row r="524" spans="1:54" s="418" customFormat="1" ht="20.100000000000001" customHeight="1"/>
    <row r="525" spans="1:54" s="418" customFormat="1" ht="20.100000000000001" customHeight="1">
      <c r="A525" s="1"/>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
      <c r="AV525" s="1"/>
    </row>
    <row r="526" spans="1:54" ht="18" customHeight="1">
      <c r="B526" s="763" t="s">
        <v>229</v>
      </c>
      <c r="C526" s="763"/>
      <c r="D526" s="763"/>
      <c r="E526" s="763"/>
      <c r="F526" s="763"/>
      <c r="G526" s="763"/>
      <c r="H526" s="763"/>
      <c r="I526" s="763"/>
      <c r="J526" s="763"/>
      <c r="K526" s="763"/>
      <c r="L526" s="763"/>
      <c r="M526" s="763"/>
      <c r="N526" s="763"/>
      <c r="O526" s="763"/>
      <c r="P526" s="763"/>
      <c r="Q526" s="763"/>
      <c r="R526" s="763"/>
      <c r="S526" s="763"/>
      <c r="T526" s="763"/>
      <c r="U526" s="763"/>
      <c r="V526" s="763"/>
      <c r="W526" s="763"/>
      <c r="X526" s="763"/>
      <c r="Y526" s="763"/>
      <c r="Z526" s="763"/>
      <c r="AA526" s="763"/>
      <c r="AB526" s="763"/>
      <c r="AC526" s="763"/>
      <c r="AD526" s="763"/>
      <c r="AE526" s="763"/>
      <c r="AF526" s="763"/>
      <c r="AG526" s="763"/>
      <c r="AH526" s="763"/>
      <c r="AI526" s="763"/>
      <c r="AJ526" s="763"/>
      <c r="AK526" s="763"/>
      <c r="AL526" s="763"/>
      <c r="AM526" s="763"/>
      <c r="AN526" s="763"/>
      <c r="AO526" s="763"/>
      <c r="AP526" s="763"/>
      <c r="AQ526" s="763"/>
      <c r="AR526" s="763"/>
      <c r="AS526" s="763"/>
      <c r="AT526" s="763"/>
      <c r="AU526" s="763"/>
      <c r="AX526" s="1" t="s">
        <v>706</v>
      </c>
    </row>
    <row r="527" spans="1:54" ht="18" customHeight="1">
      <c r="B527" s="763"/>
      <c r="C527" s="763"/>
      <c r="D527" s="763"/>
      <c r="E527" s="763"/>
      <c r="F527" s="763"/>
      <c r="G527" s="763"/>
      <c r="H527" s="763"/>
      <c r="I527" s="763"/>
      <c r="J527" s="763"/>
      <c r="K527" s="763"/>
      <c r="L527" s="763"/>
      <c r="M527" s="763"/>
      <c r="N527" s="763"/>
      <c r="O527" s="763"/>
      <c r="P527" s="763"/>
      <c r="Q527" s="763"/>
      <c r="R527" s="763"/>
      <c r="S527" s="763"/>
      <c r="T527" s="763"/>
      <c r="U527" s="763"/>
      <c r="V527" s="763"/>
      <c r="W527" s="763"/>
      <c r="X527" s="763"/>
      <c r="Y527" s="763"/>
      <c r="Z527" s="763"/>
      <c r="AA527" s="763"/>
      <c r="AB527" s="763"/>
      <c r="AC527" s="763"/>
      <c r="AD527" s="763"/>
      <c r="AE527" s="763"/>
      <c r="AF527" s="763"/>
      <c r="AG527" s="763"/>
      <c r="AH527" s="763"/>
      <c r="AI527" s="763"/>
      <c r="AJ527" s="763"/>
      <c r="AK527" s="763"/>
      <c r="AL527" s="763"/>
      <c r="AM527" s="763"/>
      <c r="AN527" s="763"/>
      <c r="AO527" s="763"/>
      <c r="AP527" s="763"/>
      <c r="AQ527" s="763"/>
      <c r="AR527" s="763"/>
      <c r="AS527" s="763"/>
      <c r="AT527" s="763"/>
      <c r="AU527" s="763"/>
    </row>
    <row r="528" spans="1:54" ht="18" customHeight="1">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478" t="s">
        <v>109</v>
      </c>
      <c r="AP528" s="478"/>
      <c r="AQ528" s="478"/>
      <c r="AR528" s="478"/>
      <c r="AS528" s="478"/>
      <c r="AT528" s="478"/>
      <c r="AU528" s="478"/>
    </row>
    <row r="529" spans="2:51" ht="18" customHeight="1">
      <c r="B529" s="488" t="s">
        <v>244</v>
      </c>
      <c r="C529" s="489"/>
      <c r="D529" s="489"/>
      <c r="E529" s="489"/>
      <c r="F529" s="490"/>
      <c r="G529" s="896" t="s">
        <v>126</v>
      </c>
      <c r="H529" s="896"/>
      <c r="I529" s="896"/>
      <c r="J529" s="896"/>
      <c r="K529" s="896"/>
      <c r="L529" s="896"/>
      <c r="M529" s="488" t="s">
        <v>127</v>
      </c>
      <c r="N529" s="489"/>
      <c r="O529" s="489"/>
      <c r="P529" s="489"/>
      <c r="Q529" s="490"/>
      <c r="R529" s="494" t="s">
        <v>128</v>
      </c>
      <c r="S529" s="495"/>
      <c r="T529" s="495"/>
      <c r="U529" s="495"/>
      <c r="V529" s="495"/>
      <c r="W529" s="495"/>
      <c r="X529" s="495"/>
      <c r="Y529" s="495"/>
      <c r="Z529" s="495"/>
      <c r="AA529" s="496"/>
      <c r="AB529" s="488" t="s">
        <v>129</v>
      </c>
      <c r="AC529" s="489"/>
      <c r="AD529" s="489"/>
      <c r="AE529" s="489"/>
      <c r="AF529" s="490"/>
      <c r="AG529" s="897" t="s">
        <v>282</v>
      </c>
      <c r="AH529" s="898"/>
      <c r="AI529" s="899"/>
      <c r="AJ529" s="488" t="s">
        <v>130</v>
      </c>
      <c r="AK529" s="489"/>
      <c r="AL529" s="490"/>
      <c r="AM529" s="897" t="s">
        <v>131</v>
      </c>
      <c r="AN529" s="898"/>
      <c r="AO529" s="898"/>
      <c r="AP529" s="898"/>
      <c r="AQ529" s="898"/>
      <c r="AR529" s="899"/>
      <c r="AS529" s="488" t="s">
        <v>241</v>
      </c>
      <c r="AT529" s="489"/>
      <c r="AU529" s="490"/>
      <c r="AW529" s="124"/>
    </row>
    <row r="530" spans="2:51" ht="18" customHeight="1">
      <c r="B530" s="491"/>
      <c r="C530" s="492"/>
      <c r="D530" s="492"/>
      <c r="E530" s="492"/>
      <c r="F530" s="493"/>
      <c r="G530" s="896"/>
      <c r="H530" s="896"/>
      <c r="I530" s="896"/>
      <c r="J530" s="896"/>
      <c r="K530" s="896"/>
      <c r="L530" s="896"/>
      <c r="M530" s="491"/>
      <c r="N530" s="492"/>
      <c r="O530" s="492"/>
      <c r="P530" s="492"/>
      <c r="Q530" s="493"/>
      <c r="R530" s="494" t="s">
        <v>132</v>
      </c>
      <c r="S530" s="495"/>
      <c r="T530" s="495"/>
      <c r="U530" s="495"/>
      <c r="V530" s="496"/>
      <c r="W530" s="494" t="s">
        <v>133</v>
      </c>
      <c r="X530" s="495"/>
      <c r="Y530" s="495"/>
      <c r="Z530" s="495"/>
      <c r="AA530" s="496"/>
      <c r="AB530" s="491"/>
      <c r="AC530" s="492"/>
      <c r="AD530" s="492"/>
      <c r="AE530" s="492"/>
      <c r="AF530" s="493"/>
      <c r="AG530" s="900"/>
      <c r="AH530" s="901"/>
      <c r="AI530" s="902"/>
      <c r="AJ530" s="491"/>
      <c r="AK530" s="492"/>
      <c r="AL530" s="493"/>
      <c r="AM530" s="900"/>
      <c r="AN530" s="901"/>
      <c r="AO530" s="901"/>
      <c r="AP530" s="901"/>
      <c r="AQ530" s="901"/>
      <c r="AR530" s="902"/>
      <c r="AS530" s="491"/>
      <c r="AT530" s="492"/>
      <c r="AU530" s="493"/>
      <c r="AX530" s="21" t="s">
        <v>240</v>
      </c>
      <c r="AY530" s="1" t="s">
        <v>695</v>
      </c>
    </row>
    <row r="531" spans="2:51" ht="18" customHeight="1">
      <c r="B531" s="479" t="s">
        <v>243</v>
      </c>
      <c r="C531" s="480"/>
      <c r="D531" s="480"/>
      <c r="E531" s="480"/>
      <c r="F531" s="481"/>
      <c r="G531" s="912">
        <v>35514</v>
      </c>
      <c r="H531" s="913"/>
      <c r="I531" s="913"/>
      <c r="J531" s="913"/>
      <c r="K531" s="913"/>
      <c r="L531" s="913"/>
      <c r="M531" s="498">
        <v>170000000</v>
      </c>
      <c r="N531" s="499"/>
      <c r="O531" s="499"/>
      <c r="P531" s="499"/>
      <c r="Q531" s="500"/>
      <c r="R531" s="498">
        <v>9050000</v>
      </c>
      <c r="S531" s="499"/>
      <c r="T531" s="499"/>
      <c r="U531" s="499"/>
      <c r="V531" s="500"/>
      <c r="W531" s="915">
        <f>M531-AB531</f>
        <v>160694826</v>
      </c>
      <c r="X531" s="757"/>
      <c r="Y531" s="757"/>
      <c r="Z531" s="757"/>
      <c r="AA531" s="916"/>
      <c r="AB531" s="498">
        <f>AX531-R531</f>
        <v>9305174</v>
      </c>
      <c r="AC531" s="499"/>
      <c r="AD531" s="499"/>
      <c r="AE531" s="499"/>
      <c r="AF531" s="500"/>
      <c r="AG531" s="719"/>
      <c r="AH531" s="720"/>
      <c r="AI531" s="914"/>
      <c r="AJ531" s="903">
        <v>2.8000000000000001E-2</v>
      </c>
      <c r="AK531" s="904"/>
      <c r="AL531" s="905"/>
      <c r="AM531" s="906">
        <v>46447</v>
      </c>
      <c r="AN531" s="907"/>
      <c r="AO531" s="907"/>
      <c r="AP531" s="907"/>
      <c r="AQ531" s="907"/>
      <c r="AR531" s="908"/>
      <c r="AS531" s="909"/>
      <c r="AT531" s="910"/>
      <c r="AU531" s="911"/>
      <c r="AX531" s="63">
        <v>18355174</v>
      </c>
      <c r="AY531" s="1" t="s">
        <v>705</v>
      </c>
    </row>
    <row r="532" spans="2:51" ht="18" customHeight="1">
      <c r="B532" s="482"/>
      <c r="C532" s="483"/>
      <c r="D532" s="483"/>
      <c r="E532" s="483"/>
      <c r="F532" s="484"/>
      <c r="G532" s="912">
        <v>35879</v>
      </c>
      <c r="H532" s="913"/>
      <c r="I532" s="913"/>
      <c r="J532" s="913"/>
      <c r="K532" s="913"/>
      <c r="L532" s="913"/>
      <c r="M532" s="498">
        <v>59700000</v>
      </c>
      <c r="N532" s="499"/>
      <c r="O532" s="499"/>
      <c r="P532" s="499"/>
      <c r="Q532" s="500"/>
      <c r="R532" s="498">
        <v>2909672</v>
      </c>
      <c r="S532" s="499"/>
      <c r="T532" s="499"/>
      <c r="U532" s="499"/>
      <c r="V532" s="500"/>
      <c r="W532" s="498">
        <f t="shared" ref="W532:W533" si="18">M532-AB532</f>
        <v>53695088</v>
      </c>
      <c r="X532" s="499"/>
      <c r="Y532" s="499"/>
      <c r="Z532" s="499"/>
      <c r="AA532" s="500"/>
      <c r="AB532" s="498">
        <f t="shared" ref="AB532:AB545" si="19">AX532-R532</f>
        <v>6004912</v>
      </c>
      <c r="AC532" s="499"/>
      <c r="AD532" s="499"/>
      <c r="AE532" s="499"/>
      <c r="AF532" s="500"/>
      <c r="AG532" s="719"/>
      <c r="AH532" s="720"/>
      <c r="AI532" s="914"/>
      <c r="AJ532" s="903">
        <v>2.1000000000000001E-2</v>
      </c>
      <c r="AK532" s="904"/>
      <c r="AL532" s="905"/>
      <c r="AM532" s="906">
        <v>46813</v>
      </c>
      <c r="AN532" s="907"/>
      <c r="AO532" s="907"/>
      <c r="AP532" s="907"/>
      <c r="AQ532" s="907"/>
      <c r="AR532" s="908"/>
      <c r="AS532" s="909"/>
      <c r="AT532" s="910"/>
      <c r="AU532" s="911"/>
      <c r="AX532" s="63">
        <v>8914584</v>
      </c>
    </row>
    <row r="533" spans="2:51" ht="18" customHeight="1">
      <c r="B533" s="482"/>
      <c r="C533" s="483"/>
      <c r="D533" s="483"/>
      <c r="E533" s="483"/>
      <c r="F533" s="484"/>
      <c r="G533" s="912">
        <v>36244</v>
      </c>
      <c r="H533" s="913"/>
      <c r="I533" s="913"/>
      <c r="J533" s="913"/>
      <c r="K533" s="913"/>
      <c r="L533" s="913"/>
      <c r="M533" s="498">
        <v>39000000</v>
      </c>
      <c r="N533" s="499"/>
      <c r="O533" s="499"/>
      <c r="P533" s="499"/>
      <c r="Q533" s="500"/>
      <c r="R533" s="498">
        <v>1861494</v>
      </c>
      <c r="S533" s="499"/>
      <c r="T533" s="499"/>
      <c r="U533" s="499"/>
      <c r="V533" s="500"/>
      <c r="W533" s="498">
        <f t="shared" si="18"/>
        <v>33176402</v>
      </c>
      <c r="X533" s="499"/>
      <c r="Y533" s="499"/>
      <c r="Z533" s="499"/>
      <c r="AA533" s="500"/>
      <c r="AB533" s="498">
        <f t="shared" si="19"/>
        <v>5823598</v>
      </c>
      <c r="AC533" s="499"/>
      <c r="AD533" s="499"/>
      <c r="AE533" s="499"/>
      <c r="AF533" s="500"/>
      <c r="AG533" s="719"/>
      <c r="AH533" s="720"/>
      <c r="AI533" s="914"/>
      <c r="AJ533" s="903">
        <v>2.1000000000000001E-2</v>
      </c>
      <c r="AK533" s="904"/>
      <c r="AL533" s="905"/>
      <c r="AM533" s="906">
        <v>47178</v>
      </c>
      <c r="AN533" s="907"/>
      <c r="AO533" s="907"/>
      <c r="AP533" s="907"/>
      <c r="AQ533" s="907"/>
      <c r="AR533" s="908"/>
      <c r="AS533" s="909"/>
      <c r="AT533" s="910"/>
      <c r="AU533" s="911"/>
      <c r="AX533" s="63">
        <v>7685092</v>
      </c>
    </row>
    <row r="534" spans="2:51" ht="18" customHeight="1">
      <c r="B534" s="482"/>
      <c r="C534" s="483"/>
      <c r="D534" s="483"/>
      <c r="E534" s="483"/>
      <c r="F534" s="484"/>
      <c r="G534" s="912">
        <v>38436</v>
      </c>
      <c r="H534" s="913"/>
      <c r="I534" s="913"/>
      <c r="J534" s="913"/>
      <c r="K534" s="913"/>
      <c r="L534" s="913"/>
      <c r="M534" s="498">
        <v>4800000</v>
      </c>
      <c r="N534" s="499"/>
      <c r="O534" s="499"/>
      <c r="P534" s="499"/>
      <c r="Q534" s="500"/>
      <c r="R534" s="498">
        <v>202117</v>
      </c>
      <c r="S534" s="499"/>
      <c r="T534" s="499"/>
      <c r="U534" s="499"/>
      <c r="V534" s="500"/>
      <c r="W534" s="498">
        <f>M534-AB534</f>
        <v>2777728</v>
      </c>
      <c r="X534" s="499"/>
      <c r="Y534" s="499"/>
      <c r="Z534" s="499"/>
      <c r="AA534" s="500"/>
      <c r="AB534" s="498">
        <f t="shared" si="19"/>
        <v>2022272</v>
      </c>
      <c r="AC534" s="499"/>
      <c r="AD534" s="499"/>
      <c r="AE534" s="499"/>
      <c r="AF534" s="500"/>
      <c r="AG534" s="719"/>
      <c r="AH534" s="720"/>
      <c r="AI534" s="914"/>
      <c r="AJ534" s="903">
        <v>2.1000000000000001E-2</v>
      </c>
      <c r="AK534" s="904"/>
      <c r="AL534" s="905"/>
      <c r="AM534" s="906">
        <v>49369</v>
      </c>
      <c r="AN534" s="907"/>
      <c r="AO534" s="907"/>
      <c r="AP534" s="907"/>
      <c r="AQ534" s="907"/>
      <c r="AR534" s="908"/>
      <c r="AS534" s="909"/>
      <c r="AT534" s="910"/>
      <c r="AU534" s="911"/>
      <c r="AX534" s="63">
        <v>2224389</v>
      </c>
    </row>
    <row r="535" spans="2:51" ht="18" customHeight="1">
      <c r="B535" s="482"/>
      <c r="C535" s="483"/>
      <c r="D535" s="483"/>
      <c r="E535" s="483"/>
      <c r="F535" s="484"/>
      <c r="G535" s="912">
        <v>38803</v>
      </c>
      <c r="H535" s="913"/>
      <c r="I535" s="913"/>
      <c r="J535" s="913"/>
      <c r="K535" s="913"/>
      <c r="L535" s="913"/>
      <c r="M535" s="498">
        <v>33700000</v>
      </c>
      <c r="N535" s="499"/>
      <c r="O535" s="499"/>
      <c r="P535" s="499"/>
      <c r="Q535" s="500"/>
      <c r="R535" s="498">
        <v>1389692</v>
      </c>
      <c r="S535" s="499"/>
      <c r="T535" s="499"/>
      <c r="U535" s="499"/>
      <c r="V535" s="500"/>
      <c r="W535" s="498">
        <f>M535-AB535</f>
        <v>18082930</v>
      </c>
      <c r="X535" s="499"/>
      <c r="Y535" s="499"/>
      <c r="Z535" s="499"/>
      <c r="AA535" s="500"/>
      <c r="AB535" s="498">
        <f t="shared" si="19"/>
        <v>15617070</v>
      </c>
      <c r="AC535" s="499"/>
      <c r="AD535" s="499"/>
      <c r="AE535" s="499"/>
      <c r="AF535" s="500"/>
      <c r="AG535" s="719"/>
      <c r="AH535" s="720"/>
      <c r="AI535" s="914"/>
      <c r="AJ535" s="903">
        <v>2.1000000000000001E-2</v>
      </c>
      <c r="AK535" s="904"/>
      <c r="AL535" s="905"/>
      <c r="AM535" s="906">
        <v>49735</v>
      </c>
      <c r="AN535" s="907"/>
      <c r="AO535" s="907"/>
      <c r="AP535" s="907"/>
      <c r="AQ535" s="907"/>
      <c r="AR535" s="908"/>
      <c r="AS535" s="909"/>
      <c r="AT535" s="910"/>
      <c r="AU535" s="911"/>
      <c r="AX535" s="63">
        <v>17006762</v>
      </c>
    </row>
    <row r="536" spans="2:51" ht="18" customHeight="1">
      <c r="B536" s="482"/>
      <c r="C536" s="483"/>
      <c r="D536" s="483"/>
      <c r="E536" s="483"/>
      <c r="F536" s="484"/>
      <c r="G536" s="912">
        <v>39167</v>
      </c>
      <c r="H536" s="913"/>
      <c r="I536" s="913"/>
      <c r="J536" s="913"/>
      <c r="K536" s="913"/>
      <c r="L536" s="913"/>
      <c r="M536" s="915">
        <v>53800000</v>
      </c>
      <c r="N536" s="757"/>
      <c r="O536" s="757"/>
      <c r="P536" s="757"/>
      <c r="Q536" s="916"/>
      <c r="R536" s="498">
        <v>2172693</v>
      </c>
      <c r="S536" s="499"/>
      <c r="T536" s="499"/>
      <c r="U536" s="499"/>
      <c r="V536" s="500"/>
      <c r="W536" s="498">
        <f>M536-AB536</f>
        <v>26649742</v>
      </c>
      <c r="X536" s="499"/>
      <c r="Y536" s="499"/>
      <c r="Z536" s="499"/>
      <c r="AA536" s="500"/>
      <c r="AB536" s="498">
        <f t="shared" si="19"/>
        <v>27150258</v>
      </c>
      <c r="AC536" s="499"/>
      <c r="AD536" s="499"/>
      <c r="AE536" s="499"/>
      <c r="AF536" s="500"/>
      <c r="AG536" s="719"/>
      <c r="AH536" s="720"/>
      <c r="AI536" s="914"/>
      <c r="AJ536" s="903">
        <v>2.1000000000000001E-2</v>
      </c>
      <c r="AK536" s="904"/>
      <c r="AL536" s="905"/>
      <c r="AM536" s="906">
        <v>50100</v>
      </c>
      <c r="AN536" s="907"/>
      <c r="AO536" s="907"/>
      <c r="AP536" s="907"/>
      <c r="AQ536" s="907"/>
      <c r="AR536" s="908"/>
      <c r="AS536" s="909"/>
      <c r="AT536" s="910"/>
      <c r="AU536" s="911"/>
      <c r="AX536" s="63">
        <v>29322951</v>
      </c>
    </row>
    <row r="537" spans="2:51" ht="18" customHeight="1">
      <c r="B537" s="482"/>
      <c r="C537" s="483"/>
      <c r="D537" s="483"/>
      <c r="E537" s="483"/>
      <c r="F537" s="484"/>
      <c r="G537" s="912">
        <v>42454</v>
      </c>
      <c r="H537" s="913"/>
      <c r="I537" s="913"/>
      <c r="J537" s="913"/>
      <c r="K537" s="913"/>
      <c r="L537" s="913"/>
      <c r="M537" s="915">
        <v>31800000</v>
      </c>
      <c r="N537" s="757"/>
      <c r="O537" s="757"/>
      <c r="P537" s="757"/>
      <c r="Q537" s="916"/>
      <c r="R537" s="915">
        <v>2107245</v>
      </c>
      <c r="S537" s="757"/>
      <c r="T537" s="757"/>
      <c r="U537" s="757"/>
      <c r="V537" s="916"/>
      <c r="W537" s="498">
        <f t="shared" ref="W537:W545" si="20">M537-AB537</f>
        <v>10494230</v>
      </c>
      <c r="X537" s="499"/>
      <c r="Y537" s="499"/>
      <c r="Z537" s="499"/>
      <c r="AA537" s="500"/>
      <c r="AB537" s="498">
        <f t="shared" si="19"/>
        <v>21305770</v>
      </c>
      <c r="AC537" s="499"/>
      <c r="AD537" s="499"/>
      <c r="AE537" s="499"/>
      <c r="AF537" s="500"/>
      <c r="AG537" s="719"/>
      <c r="AH537" s="720"/>
      <c r="AI537" s="914"/>
      <c r="AJ537" s="903">
        <v>2E-3</v>
      </c>
      <c r="AK537" s="904"/>
      <c r="AL537" s="905"/>
      <c r="AM537" s="906">
        <v>49735</v>
      </c>
      <c r="AN537" s="907"/>
      <c r="AO537" s="907"/>
      <c r="AP537" s="907"/>
      <c r="AQ537" s="907"/>
      <c r="AR537" s="908"/>
      <c r="AS537" s="909"/>
      <c r="AT537" s="910"/>
      <c r="AU537" s="911"/>
      <c r="AX537" s="63">
        <v>23413015</v>
      </c>
    </row>
    <row r="538" spans="2:51" ht="18" customHeight="1">
      <c r="B538" s="482"/>
      <c r="C538" s="483"/>
      <c r="D538" s="483"/>
      <c r="E538" s="483"/>
      <c r="F538" s="484"/>
      <c r="G538" s="912">
        <v>42821</v>
      </c>
      <c r="H538" s="913"/>
      <c r="I538" s="913"/>
      <c r="J538" s="913"/>
      <c r="K538" s="913"/>
      <c r="L538" s="913"/>
      <c r="M538" s="915">
        <v>39300000</v>
      </c>
      <c r="N538" s="757"/>
      <c r="O538" s="757"/>
      <c r="P538" s="757"/>
      <c r="Q538" s="916"/>
      <c r="R538" s="915">
        <v>2578071</v>
      </c>
      <c r="S538" s="757"/>
      <c r="T538" s="757"/>
      <c r="U538" s="757"/>
      <c r="V538" s="916"/>
      <c r="W538" s="498">
        <f t="shared" si="20"/>
        <v>10250758</v>
      </c>
      <c r="X538" s="499"/>
      <c r="Y538" s="499"/>
      <c r="Z538" s="499"/>
      <c r="AA538" s="500"/>
      <c r="AB538" s="498">
        <f t="shared" si="19"/>
        <v>29049242</v>
      </c>
      <c r="AC538" s="499"/>
      <c r="AD538" s="499"/>
      <c r="AE538" s="499"/>
      <c r="AF538" s="500"/>
      <c r="AG538" s="719"/>
      <c r="AH538" s="720"/>
      <c r="AI538" s="914"/>
      <c r="AJ538" s="903">
        <v>4.0000000000000001E-3</v>
      </c>
      <c r="AK538" s="904"/>
      <c r="AL538" s="905"/>
      <c r="AM538" s="906">
        <v>50100</v>
      </c>
      <c r="AN538" s="907"/>
      <c r="AO538" s="907"/>
      <c r="AP538" s="907"/>
      <c r="AQ538" s="907"/>
      <c r="AR538" s="908"/>
      <c r="AS538" s="909"/>
      <c r="AT538" s="910"/>
      <c r="AU538" s="911"/>
      <c r="AX538" s="63">
        <v>31627313</v>
      </c>
    </row>
    <row r="539" spans="2:51" ht="18" customHeight="1">
      <c r="B539" s="482"/>
      <c r="C539" s="483"/>
      <c r="D539" s="483"/>
      <c r="E539" s="483"/>
      <c r="F539" s="484"/>
      <c r="G539" s="912">
        <v>43185</v>
      </c>
      <c r="H539" s="913"/>
      <c r="I539" s="913"/>
      <c r="J539" s="913"/>
      <c r="K539" s="913"/>
      <c r="L539" s="913"/>
      <c r="M539" s="915">
        <v>29000000</v>
      </c>
      <c r="N539" s="757"/>
      <c r="O539" s="757"/>
      <c r="P539" s="757"/>
      <c r="Q539" s="916"/>
      <c r="R539" s="915">
        <v>1904411</v>
      </c>
      <c r="S539" s="757"/>
      <c r="T539" s="757"/>
      <c r="U539" s="757"/>
      <c r="V539" s="916"/>
      <c r="W539" s="498">
        <f t="shared" si="20"/>
        <v>5696149</v>
      </c>
      <c r="X539" s="499"/>
      <c r="Y539" s="499"/>
      <c r="Z539" s="499"/>
      <c r="AA539" s="500"/>
      <c r="AB539" s="498">
        <f t="shared" si="19"/>
        <v>23303851</v>
      </c>
      <c r="AC539" s="499"/>
      <c r="AD539" s="499"/>
      <c r="AE539" s="499"/>
      <c r="AF539" s="500"/>
      <c r="AG539" s="719"/>
      <c r="AH539" s="720"/>
      <c r="AI539" s="914"/>
      <c r="AJ539" s="903">
        <v>3.0000000000000001E-3</v>
      </c>
      <c r="AK539" s="904"/>
      <c r="AL539" s="905"/>
      <c r="AM539" s="906">
        <v>50465</v>
      </c>
      <c r="AN539" s="907"/>
      <c r="AO539" s="907"/>
      <c r="AP539" s="907"/>
      <c r="AQ539" s="907"/>
      <c r="AR539" s="908"/>
      <c r="AS539" s="909"/>
      <c r="AT539" s="910"/>
      <c r="AU539" s="911"/>
      <c r="AX539" s="63">
        <v>25208262</v>
      </c>
    </row>
    <row r="540" spans="2:51" ht="18" customHeight="1">
      <c r="B540" s="482"/>
      <c r="C540" s="483"/>
      <c r="D540" s="483"/>
      <c r="E540" s="483"/>
      <c r="F540" s="484"/>
      <c r="G540" s="912">
        <v>43549</v>
      </c>
      <c r="H540" s="913"/>
      <c r="I540" s="913"/>
      <c r="J540" s="913"/>
      <c r="K540" s="913"/>
      <c r="L540" s="913"/>
      <c r="M540" s="915">
        <v>9900000</v>
      </c>
      <c r="N540" s="757"/>
      <c r="O540" s="757"/>
      <c r="P540" s="757"/>
      <c r="Q540" s="916"/>
      <c r="R540" s="915">
        <v>652107</v>
      </c>
      <c r="S540" s="757"/>
      <c r="T540" s="757"/>
      <c r="U540" s="757"/>
      <c r="V540" s="916"/>
      <c r="W540" s="498">
        <f t="shared" si="20"/>
        <v>1302912</v>
      </c>
      <c r="X540" s="499"/>
      <c r="Y540" s="499"/>
      <c r="Z540" s="499"/>
      <c r="AA540" s="500"/>
      <c r="AB540" s="498">
        <f t="shared" si="19"/>
        <v>8597088</v>
      </c>
      <c r="AC540" s="499"/>
      <c r="AD540" s="499"/>
      <c r="AE540" s="499"/>
      <c r="AF540" s="500"/>
      <c r="AG540" s="719"/>
      <c r="AH540" s="720"/>
      <c r="AI540" s="914"/>
      <c r="AJ540" s="903">
        <v>2E-3</v>
      </c>
      <c r="AK540" s="904"/>
      <c r="AL540" s="905"/>
      <c r="AM540" s="906">
        <v>50830</v>
      </c>
      <c r="AN540" s="907"/>
      <c r="AO540" s="907"/>
      <c r="AP540" s="907"/>
      <c r="AQ540" s="907"/>
      <c r="AR540" s="908"/>
      <c r="AS540" s="909"/>
      <c r="AT540" s="910"/>
      <c r="AU540" s="911"/>
      <c r="AX540" s="63">
        <v>9249195</v>
      </c>
    </row>
    <row r="541" spans="2:51" ht="18" customHeight="1">
      <c r="B541" s="482"/>
      <c r="C541" s="483"/>
      <c r="D541" s="483"/>
      <c r="E541" s="483"/>
      <c r="F541" s="484"/>
      <c r="G541" s="912">
        <v>43915</v>
      </c>
      <c r="H541" s="913"/>
      <c r="I541" s="913"/>
      <c r="J541" s="913"/>
      <c r="K541" s="913"/>
      <c r="L541" s="913"/>
      <c r="M541" s="915">
        <v>11900000</v>
      </c>
      <c r="N541" s="757"/>
      <c r="O541" s="757"/>
      <c r="P541" s="757"/>
      <c r="Q541" s="916"/>
      <c r="R541" s="915">
        <v>787793</v>
      </c>
      <c r="S541" s="757"/>
      <c r="T541" s="757"/>
      <c r="U541" s="757"/>
      <c r="V541" s="916"/>
      <c r="W541" s="498">
        <f t="shared" si="20"/>
        <v>787793</v>
      </c>
      <c r="X541" s="499"/>
      <c r="Y541" s="499"/>
      <c r="Z541" s="499"/>
      <c r="AA541" s="500"/>
      <c r="AB541" s="498">
        <f t="shared" si="19"/>
        <v>11112207</v>
      </c>
      <c r="AC541" s="499"/>
      <c r="AD541" s="499"/>
      <c r="AE541" s="499"/>
      <c r="AF541" s="500"/>
      <c r="AG541" s="719"/>
      <c r="AH541" s="720"/>
      <c r="AI541" s="914"/>
      <c r="AJ541" s="903">
        <v>1E-3</v>
      </c>
      <c r="AK541" s="904"/>
      <c r="AL541" s="905"/>
      <c r="AM541" s="906">
        <v>51196</v>
      </c>
      <c r="AN541" s="907"/>
      <c r="AO541" s="907"/>
      <c r="AP541" s="907"/>
      <c r="AQ541" s="907"/>
      <c r="AR541" s="908"/>
      <c r="AS541" s="909"/>
      <c r="AT541" s="910"/>
      <c r="AU541" s="911"/>
      <c r="AX541" s="63">
        <v>11900000</v>
      </c>
    </row>
    <row r="542" spans="2:51" ht="18" customHeight="1">
      <c r="B542" s="482"/>
      <c r="C542" s="483"/>
      <c r="D542" s="483"/>
      <c r="E542" s="483"/>
      <c r="F542" s="484"/>
      <c r="G542" s="912">
        <v>44280</v>
      </c>
      <c r="H542" s="913"/>
      <c r="I542" s="913"/>
      <c r="J542" s="913"/>
      <c r="K542" s="913"/>
      <c r="L542" s="913"/>
      <c r="M542" s="915">
        <v>16000000</v>
      </c>
      <c r="N542" s="757"/>
      <c r="O542" s="757"/>
      <c r="P542" s="757"/>
      <c r="Q542" s="916"/>
      <c r="R542" s="915">
        <v>0</v>
      </c>
      <c r="S542" s="757"/>
      <c r="T542" s="757"/>
      <c r="U542" s="757"/>
      <c r="V542" s="916"/>
      <c r="W542" s="498">
        <f t="shared" si="20"/>
        <v>0</v>
      </c>
      <c r="X542" s="499"/>
      <c r="Y542" s="499"/>
      <c r="Z542" s="499"/>
      <c r="AA542" s="500"/>
      <c r="AB542" s="498">
        <f t="shared" si="19"/>
        <v>16000000</v>
      </c>
      <c r="AC542" s="499"/>
      <c r="AD542" s="499"/>
      <c r="AE542" s="499"/>
      <c r="AF542" s="500"/>
      <c r="AG542" s="719"/>
      <c r="AH542" s="720"/>
      <c r="AI542" s="914"/>
      <c r="AJ542" s="903">
        <v>3.0000000000000001E-3</v>
      </c>
      <c r="AK542" s="904"/>
      <c r="AL542" s="905"/>
      <c r="AM542" s="906">
        <v>51561</v>
      </c>
      <c r="AN542" s="907"/>
      <c r="AO542" s="907"/>
      <c r="AP542" s="907"/>
      <c r="AQ542" s="907"/>
      <c r="AR542" s="908"/>
      <c r="AS542" s="909"/>
      <c r="AT542" s="910"/>
      <c r="AU542" s="911"/>
      <c r="AX542" s="63">
        <v>16000000</v>
      </c>
    </row>
    <row r="543" spans="2:51" ht="18" customHeight="1">
      <c r="B543" s="482"/>
      <c r="C543" s="483"/>
      <c r="D543" s="483"/>
      <c r="E543" s="483"/>
      <c r="F543" s="484"/>
      <c r="G543" s="917">
        <v>44645</v>
      </c>
      <c r="H543" s="917"/>
      <c r="I543" s="917"/>
      <c r="J543" s="917"/>
      <c r="K543" s="917"/>
      <c r="L543" s="912"/>
      <c r="M543" s="498">
        <v>12700000</v>
      </c>
      <c r="N543" s="499"/>
      <c r="O543" s="499"/>
      <c r="P543" s="499"/>
      <c r="Q543" s="500"/>
      <c r="R543" s="498">
        <v>0</v>
      </c>
      <c r="S543" s="499"/>
      <c r="T543" s="499"/>
      <c r="U543" s="499"/>
      <c r="V543" s="500"/>
      <c r="W543" s="498">
        <f t="shared" si="20"/>
        <v>0</v>
      </c>
      <c r="X543" s="499"/>
      <c r="Y543" s="499"/>
      <c r="Z543" s="499"/>
      <c r="AA543" s="500"/>
      <c r="AB543" s="498">
        <f t="shared" si="19"/>
        <v>12700000</v>
      </c>
      <c r="AC543" s="499"/>
      <c r="AD543" s="499"/>
      <c r="AE543" s="499"/>
      <c r="AF543" s="500"/>
      <c r="AG543" s="719"/>
      <c r="AH543" s="720"/>
      <c r="AI543" s="914"/>
      <c r="AJ543" s="903">
        <v>5.0000000000000001E-3</v>
      </c>
      <c r="AK543" s="904"/>
      <c r="AL543" s="905"/>
      <c r="AM543" s="906">
        <v>51926</v>
      </c>
      <c r="AN543" s="907"/>
      <c r="AO543" s="907"/>
      <c r="AP543" s="907"/>
      <c r="AQ543" s="907"/>
      <c r="AR543" s="908"/>
      <c r="AS543" s="909"/>
      <c r="AT543" s="910"/>
      <c r="AU543" s="911"/>
      <c r="AX543" s="63">
        <v>12700000</v>
      </c>
    </row>
    <row r="544" spans="2:51" ht="18" customHeight="1">
      <c r="B544" s="482"/>
      <c r="C544" s="483"/>
      <c r="D544" s="483"/>
      <c r="E544" s="483"/>
      <c r="F544" s="484"/>
      <c r="G544" s="912">
        <v>45010</v>
      </c>
      <c r="H544" s="913"/>
      <c r="I544" s="913"/>
      <c r="J544" s="913"/>
      <c r="K544" s="913"/>
      <c r="L544" s="913"/>
      <c r="M544" s="915">
        <v>27900000</v>
      </c>
      <c r="N544" s="757"/>
      <c r="O544" s="757"/>
      <c r="P544" s="757"/>
      <c r="Q544" s="916"/>
      <c r="R544" s="915">
        <v>0</v>
      </c>
      <c r="S544" s="757"/>
      <c r="T544" s="757"/>
      <c r="U544" s="757"/>
      <c r="V544" s="916"/>
      <c r="W544" s="498">
        <f t="shared" si="20"/>
        <v>0</v>
      </c>
      <c r="X544" s="499"/>
      <c r="Y544" s="499"/>
      <c r="Z544" s="499"/>
      <c r="AA544" s="500"/>
      <c r="AB544" s="498">
        <f t="shared" si="19"/>
        <v>27900000</v>
      </c>
      <c r="AC544" s="499"/>
      <c r="AD544" s="499"/>
      <c r="AE544" s="499"/>
      <c r="AF544" s="500"/>
      <c r="AG544" s="719"/>
      <c r="AH544" s="720"/>
      <c r="AI544" s="914"/>
      <c r="AJ544" s="903">
        <v>0.01</v>
      </c>
      <c r="AK544" s="904"/>
      <c r="AL544" s="905"/>
      <c r="AM544" s="906">
        <v>52291</v>
      </c>
      <c r="AN544" s="907"/>
      <c r="AO544" s="907"/>
      <c r="AP544" s="907"/>
      <c r="AQ544" s="907"/>
      <c r="AR544" s="908"/>
      <c r="AS544" s="451"/>
      <c r="AT544" s="452"/>
      <c r="AU544" s="453"/>
      <c r="AX544" s="63">
        <v>27900000</v>
      </c>
    </row>
    <row r="545" spans="2:51" ht="18" customHeight="1">
      <c r="B545" s="482"/>
      <c r="C545" s="483"/>
      <c r="D545" s="483"/>
      <c r="E545" s="483"/>
      <c r="F545" s="484"/>
      <c r="G545" s="912">
        <v>45376</v>
      </c>
      <c r="H545" s="913"/>
      <c r="I545" s="913"/>
      <c r="J545" s="913"/>
      <c r="K545" s="913"/>
      <c r="L545" s="913"/>
      <c r="M545" s="915">
        <v>13300000</v>
      </c>
      <c r="N545" s="757"/>
      <c r="O545" s="757"/>
      <c r="P545" s="757"/>
      <c r="Q545" s="916"/>
      <c r="R545" s="915">
        <v>0</v>
      </c>
      <c r="S545" s="757"/>
      <c r="T545" s="757"/>
      <c r="U545" s="757"/>
      <c r="V545" s="916"/>
      <c r="W545" s="498">
        <f t="shared" si="20"/>
        <v>0</v>
      </c>
      <c r="X545" s="499"/>
      <c r="Y545" s="499"/>
      <c r="Z545" s="499"/>
      <c r="AA545" s="500"/>
      <c r="AB545" s="498">
        <f t="shared" si="19"/>
        <v>13300000</v>
      </c>
      <c r="AC545" s="499"/>
      <c r="AD545" s="499"/>
      <c r="AE545" s="499"/>
      <c r="AF545" s="500"/>
      <c r="AG545" s="719"/>
      <c r="AH545" s="720"/>
      <c r="AI545" s="914"/>
      <c r="AJ545" s="903">
        <v>1.0999999999999999E-2</v>
      </c>
      <c r="AK545" s="904"/>
      <c r="AL545" s="905"/>
      <c r="AM545" s="906">
        <v>52657</v>
      </c>
      <c r="AN545" s="907"/>
      <c r="AO545" s="907"/>
      <c r="AP545" s="907"/>
      <c r="AQ545" s="907"/>
      <c r="AR545" s="908"/>
      <c r="AS545" s="909"/>
      <c r="AT545" s="910"/>
      <c r="AU545" s="911"/>
      <c r="AX545" s="63">
        <v>13300000</v>
      </c>
    </row>
    <row r="546" spans="2:51" ht="18" customHeight="1">
      <c r="B546" s="482"/>
      <c r="C546" s="483"/>
      <c r="D546" s="483"/>
      <c r="E546" s="483"/>
      <c r="F546" s="484"/>
      <c r="G546" s="912">
        <v>45741</v>
      </c>
      <c r="H546" s="913"/>
      <c r="I546" s="913"/>
      <c r="J546" s="913"/>
      <c r="K546" s="913"/>
      <c r="L546" s="913"/>
      <c r="M546" s="915">
        <v>25300000</v>
      </c>
      <c r="N546" s="757"/>
      <c r="O546" s="757"/>
      <c r="P546" s="757"/>
      <c r="Q546" s="916"/>
      <c r="R546" s="915">
        <v>0</v>
      </c>
      <c r="S546" s="757"/>
      <c r="T546" s="757"/>
      <c r="U546" s="757"/>
      <c r="V546" s="916"/>
      <c r="W546" s="498">
        <f>M546-AB546</f>
        <v>0</v>
      </c>
      <c r="X546" s="499"/>
      <c r="Y546" s="499"/>
      <c r="Z546" s="499"/>
      <c r="AA546" s="500"/>
      <c r="AB546" s="498">
        <f t="shared" ref="AB546" si="21">AX546-R546</f>
        <v>25300000</v>
      </c>
      <c r="AC546" s="499"/>
      <c r="AD546" s="499"/>
      <c r="AE546" s="499"/>
      <c r="AF546" s="500"/>
      <c r="AG546" s="719"/>
      <c r="AH546" s="720"/>
      <c r="AI546" s="914"/>
      <c r="AJ546" s="903">
        <v>1.7999999999999999E-2</v>
      </c>
      <c r="AK546" s="904"/>
      <c r="AL546" s="905"/>
      <c r="AM546" s="906">
        <v>53022</v>
      </c>
      <c r="AN546" s="907"/>
      <c r="AO546" s="907"/>
      <c r="AP546" s="907"/>
      <c r="AQ546" s="907"/>
      <c r="AR546" s="908"/>
      <c r="AS546" s="909"/>
      <c r="AT546" s="910"/>
      <c r="AU546" s="911"/>
      <c r="AX546" s="63">
        <v>25300000</v>
      </c>
    </row>
    <row r="547" spans="2:51" ht="18" customHeight="1">
      <c r="B547" s="485"/>
      <c r="C547" s="486"/>
      <c r="D547" s="486"/>
      <c r="E547" s="486"/>
      <c r="F547" s="487"/>
      <c r="G547" s="918">
        <v>46106</v>
      </c>
      <c r="H547" s="919"/>
      <c r="I547" s="919"/>
      <c r="J547" s="919"/>
      <c r="K547" s="919"/>
      <c r="L547" s="919"/>
      <c r="M547" s="915">
        <v>8800000</v>
      </c>
      <c r="N547" s="757"/>
      <c r="O547" s="757"/>
      <c r="P547" s="757"/>
      <c r="Q547" s="916"/>
      <c r="R547" s="915">
        <v>0</v>
      </c>
      <c r="S547" s="757"/>
      <c r="T547" s="757"/>
      <c r="U547" s="757"/>
      <c r="V547" s="916"/>
      <c r="W547" s="498">
        <f>M547-AB547</f>
        <v>0</v>
      </c>
      <c r="X547" s="499"/>
      <c r="Y547" s="499"/>
      <c r="Z547" s="499"/>
      <c r="AA547" s="500"/>
      <c r="AB547" s="498">
        <f t="shared" ref="AB547" si="22">AX547-R547</f>
        <v>8800000</v>
      </c>
      <c r="AC547" s="499"/>
      <c r="AD547" s="499"/>
      <c r="AE547" s="499"/>
      <c r="AF547" s="500"/>
      <c r="AG547" s="719"/>
      <c r="AH547" s="720"/>
      <c r="AI547" s="914"/>
      <c r="AJ547" s="903">
        <v>2.5999999999999999E-2</v>
      </c>
      <c r="AK547" s="904"/>
      <c r="AL547" s="905"/>
      <c r="AM547" s="906">
        <v>53387</v>
      </c>
      <c r="AN547" s="907"/>
      <c r="AO547" s="907"/>
      <c r="AP547" s="907"/>
      <c r="AQ547" s="907"/>
      <c r="AR547" s="908"/>
      <c r="AS547" s="909"/>
      <c r="AT547" s="910"/>
      <c r="AU547" s="911"/>
      <c r="AX547" s="63">
        <v>8800000</v>
      </c>
    </row>
    <row r="548" spans="2:51" ht="18" customHeight="1">
      <c r="B548" s="909" t="s">
        <v>134</v>
      </c>
      <c r="C548" s="910"/>
      <c r="D548" s="910"/>
      <c r="E548" s="910"/>
      <c r="F548" s="910"/>
      <c r="G548" s="910"/>
      <c r="H548" s="910"/>
      <c r="I548" s="910"/>
      <c r="J548" s="910"/>
      <c r="K548" s="910"/>
      <c r="L548" s="911"/>
      <c r="M548" s="498">
        <f>SUM(M531:Q547)</f>
        <v>586900000</v>
      </c>
      <c r="N548" s="499"/>
      <c r="O548" s="499"/>
      <c r="P548" s="499"/>
      <c r="Q548" s="499"/>
      <c r="R548" s="498">
        <f>SUM(R531:V547)</f>
        <v>25615295</v>
      </c>
      <c r="S548" s="499"/>
      <c r="T548" s="499"/>
      <c r="U548" s="499"/>
      <c r="V548" s="499"/>
      <c r="W548" s="498">
        <f>SUM(W531:AA547)</f>
        <v>323608558</v>
      </c>
      <c r="X548" s="499"/>
      <c r="Y548" s="499"/>
      <c r="Z548" s="499"/>
      <c r="AA548" s="499"/>
      <c r="AB548" s="498">
        <f>SUM(AB531:AF547)</f>
        <v>263291442</v>
      </c>
      <c r="AC548" s="499"/>
      <c r="AD548" s="499"/>
      <c r="AE548" s="499"/>
      <c r="AF548" s="499"/>
      <c r="AG548" s="909"/>
      <c r="AH548" s="910"/>
      <c r="AI548" s="910"/>
      <c r="AJ548" s="910"/>
      <c r="AK548" s="910"/>
      <c r="AL548" s="910"/>
      <c r="AM548" s="910"/>
      <c r="AN548" s="910"/>
      <c r="AO548" s="910"/>
      <c r="AP548" s="910"/>
      <c r="AQ548" s="910"/>
      <c r="AR548" s="910"/>
      <c r="AS548" s="910"/>
      <c r="AT548" s="910"/>
      <c r="AU548" s="911"/>
    </row>
    <row r="549" spans="2:51" ht="18" customHeight="1">
      <c r="B549" s="455"/>
      <c r="C549" s="455"/>
      <c r="D549" s="455"/>
      <c r="E549" s="455"/>
      <c r="F549" s="455"/>
      <c r="G549" s="455"/>
      <c r="H549" s="64"/>
      <c r="I549" s="64"/>
      <c r="J549" s="64"/>
      <c r="K549" s="64"/>
      <c r="L549" s="64"/>
      <c r="M549" s="64"/>
      <c r="N549" s="7"/>
      <c r="O549" s="7"/>
      <c r="P549" s="7"/>
      <c r="Q549" s="7"/>
      <c r="R549" s="7"/>
      <c r="S549" s="7"/>
      <c r="T549" s="7"/>
      <c r="U549" s="7"/>
      <c r="V549" s="7"/>
      <c r="W549" s="7"/>
      <c r="X549" s="7"/>
      <c r="Y549" s="7"/>
      <c r="Z549" s="7"/>
      <c r="AA549" s="7"/>
      <c r="AB549" s="7"/>
      <c r="AC549" s="7"/>
      <c r="AD549" s="7"/>
      <c r="AE549" s="7"/>
      <c r="AF549" s="7"/>
      <c r="AG549" s="7"/>
      <c r="AH549" s="7"/>
      <c r="AI549" s="7"/>
      <c r="AJ549" s="7"/>
      <c r="AK549" s="65"/>
      <c r="AL549" s="65"/>
      <c r="AM549" s="65"/>
      <c r="AN549" s="66"/>
      <c r="AO549" s="66"/>
      <c r="AP549" s="66"/>
      <c r="AQ549" s="66"/>
      <c r="AR549" s="67"/>
      <c r="AS549" s="67"/>
      <c r="AT549" s="67"/>
      <c r="AU549" s="67"/>
      <c r="AV549" s="67"/>
    </row>
    <row r="550" spans="2:51" ht="18" customHeight="1">
      <c r="B550" s="455"/>
      <c r="C550" s="455"/>
      <c r="D550" s="455"/>
      <c r="E550" s="455"/>
      <c r="F550" s="455"/>
      <c r="G550" s="455"/>
      <c r="H550" s="64"/>
      <c r="I550" s="64"/>
      <c r="J550" s="64"/>
      <c r="K550" s="64"/>
      <c r="L550" s="64"/>
      <c r="M550" s="64"/>
      <c r="N550" s="7"/>
      <c r="O550" s="7"/>
      <c r="P550" s="7"/>
      <c r="Q550" s="7"/>
      <c r="R550" s="7"/>
      <c r="S550" s="7"/>
      <c r="T550" s="7"/>
      <c r="U550" s="7"/>
      <c r="V550" s="7"/>
      <c r="W550" s="7"/>
      <c r="X550" s="7"/>
      <c r="Y550" s="7"/>
      <c r="Z550" s="7"/>
      <c r="AA550" s="7"/>
      <c r="AB550" s="7"/>
      <c r="AC550" s="7"/>
      <c r="AD550" s="7"/>
      <c r="AE550" s="7"/>
      <c r="AF550" s="7"/>
      <c r="AG550" s="7"/>
      <c r="AH550" s="7"/>
      <c r="AI550" s="7"/>
      <c r="AJ550" s="7"/>
      <c r="AK550" s="65"/>
      <c r="AL550" s="65"/>
      <c r="AM550" s="65"/>
      <c r="AN550" s="66"/>
      <c r="AO550" s="478" t="s">
        <v>109</v>
      </c>
      <c r="AP550" s="478"/>
      <c r="AQ550" s="478"/>
      <c r="AR550" s="478"/>
      <c r="AS550" s="478"/>
      <c r="AT550" s="478"/>
      <c r="AU550" s="478"/>
      <c r="AV550" s="2"/>
    </row>
    <row r="551" spans="2:51" ht="18" customHeight="1">
      <c r="B551" s="488" t="s">
        <v>244</v>
      </c>
      <c r="C551" s="489"/>
      <c r="D551" s="489"/>
      <c r="E551" s="489"/>
      <c r="F551" s="490"/>
      <c r="G551" s="488" t="s">
        <v>126</v>
      </c>
      <c r="H551" s="489"/>
      <c r="I551" s="489"/>
      <c r="J551" s="489"/>
      <c r="K551" s="489"/>
      <c r="L551" s="490"/>
      <c r="M551" s="488" t="s">
        <v>127</v>
      </c>
      <c r="N551" s="489"/>
      <c r="O551" s="489"/>
      <c r="P551" s="489"/>
      <c r="Q551" s="490"/>
      <c r="R551" s="494" t="s">
        <v>128</v>
      </c>
      <c r="S551" s="495"/>
      <c r="T551" s="495"/>
      <c r="U551" s="495"/>
      <c r="V551" s="495"/>
      <c r="W551" s="495"/>
      <c r="X551" s="495"/>
      <c r="Y551" s="495"/>
      <c r="Z551" s="495"/>
      <c r="AA551" s="496"/>
      <c r="AB551" s="488" t="s">
        <v>129</v>
      </c>
      <c r="AC551" s="489"/>
      <c r="AD551" s="489"/>
      <c r="AE551" s="489"/>
      <c r="AF551" s="490"/>
      <c r="AG551" s="897" t="s">
        <v>282</v>
      </c>
      <c r="AH551" s="898"/>
      <c r="AI551" s="899"/>
      <c r="AJ551" s="488" t="s">
        <v>130</v>
      </c>
      <c r="AK551" s="489"/>
      <c r="AL551" s="490"/>
      <c r="AM551" s="897" t="s">
        <v>131</v>
      </c>
      <c r="AN551" s="898"/>
      <c r="AO551" s="898"/>
      <c r="AP551" s="898"/>
      <c r="AQ551" s="898"/>
      <c r="AR551" s="899"/>
      <c r="AS551" s="488" t="s">
        <v>241</v>
      </c>
      <c r="AT551" s="489"/>
      <c r="AU551" s="490"/>
    </row>
    <row r="552" spans="2:51" ht="18" customHeight="1">
      <c r="B552" s="491"/>
      <c r="C552" s="492"/>
      <c r="D552" s="492"/>
      <c r="E552" s="492"/>
      <c r="F552" s="493"/>
      <c r="G552" s="491"/>
      <c r="H552" s="492"/>
      <c r="I552" s="492"/>
      <c r="J552" s="492"/>
      <c r="K552" s="492"/>
      <c r="L552" s="493"/>
      <c r="M552" s="491"/>
      <c r="N552" s="492"/>
      <c r="O552" s="492"/>
      <c r="P552" s="492"/>
      <c r="Q552" s="493"/>
      <c r="R552" s="494" t="s">
        <v>132</v>
      </c>
      <c r="S552" s="495"/>
      <c r="T552" s="495"/>
      <c r="U552" s="495"/>
      <c r="V552" s="496"/>
      <c r="W552" s="494" t="s">
        <v>133</v>
      </c>
      <c r="X552" s="495"/>
      <c r="Y552" s="495"/>
      <c r="Z552" s="495"/>
      <c r="AA552" s="496"/>
      <c r="AB552" s="491"/>
      <c r="AC552" s="492"/>
      <c r="AD552" s="492"/>
      <c r="AE552" s="492"/>
      <c r="AF552" s="493"/>
      <c r="AG552" s="900"/>
      <c r="AH552" s="901"/>
      <c r="AI552" s="902"/>
      <c r="AJ552" s="491"/>
      <c r="AK552" s="492"/>
      <c r="AL552" s="493"/>
      <c r="AM552" s="900"/>
      <c r="AN552" s="901"/>
      <c r="AO552" s="901"/>
      <c r="AP552" s="901"/>
      <c r="AQ552" s="901"/>
      <c r="AR552" s="902"/>
      <c r="AS552" s="491"/>
      <c r="AT552" s="492"/>
      <c r="AU552" s="493"/>
      <c r="AX552" s="21" t="s">
        <v>240</v>
      </c>
    </row>
    <row r="553" spans="2:51" ht="18" customHeight="1">
      <c r="B553" s="922" t="s">
        <v>242</v>
      </c>
      <c r="C553" s="923"/>
      <c r="D553" s="923"/>
      <c r="E553" s="923"/>
      <c r="F553" s="924"/>
      <c r="G553" s="920">
        <v>35879</v>
      </c>
      <c r="H553" s="921"/>
      <c r="I553" s="921"/>
      <c r="J553" s="921"/>
      <c r="K553" s="921"/>
      <c r="L553" s="918"/>
      <c r="M553" s="498">
        <v>30000000</v>
      </c>
      <c r="N553" s="499"/>
      <c r="O553" s="499"/>
      <c r="P553" s="499"/>
      <c r="Q553" s="500"/>
      <c r="R553" s="498">
        <v>1633786</v>
      </c>
      <c r="S553" s="499"/>
      <c r="T553" s="499"/>
      <c r="U553" s="499"/>
      <c r="V553" s="500"/>
      <c r="W553" s="498">
        <f>M553-AB553</f>
        <v>30000000</v>
      </c>
      <c r="X553" s="499"/>
      <c r="Y553" s="499"/>
      <c r="Z553" s="499"/>
      <c r="AA553" s="500"/>
      <c r="AB553" s="498">
        <f>AX553-R553</f>
        <v>0</v>
      </c>
      <c r="AC553" s="499"/>
      <c r="AD553" s="499"/>
      <c r="AE553" s="499"/>
      <c r="AF553" s="500"/>
      <c r="AG553" s="719"/>
      <c r="AH553" s="720"/>
      <c r="AI553" s="914"/>
      <c r="AJ553" s="903">
        <v>2.1499999999999998E-2</v>
      </c>
      <c r="AK553" s="904"/>
      <c r="AL553" s="905"/>
      <c r="AM553" s="906">
        <v>46101</v>
      </c>
      <c r="AN553" s="907"/>
      <c r="AO553" s="907"/>
      <c r="AP553" s="907"/>
      <c r="AQ553" s="907"/>
      <c r="AR553" s="908"/>
      <c r="AS553" s="909"/>
      <c r="AT553" s="910"/>
      <c r="AU553" s="911"/>
      <c r="AX553" s="63">
        <v>1633786</v>
      </c>
      <c r="AY553" s="1" t="s">
        <v>705</v>
      </c>
    </row>
    <row r="554" spans="2:51" ht="18" customHeight="1">
      <c r="B554" s="925"/>
      <c r="C554" s="926"/>
      <c r="D554" s="926"/>
      <c r="E554" s="926"/>
      <c r="F554" s="927"/>
      <c r="G554" s="920">
        <v>35879</v>
      </c>
      <c r="H554" s="921"/>
      <c r="I554" s="921"/>
      <c r="J554" s="921"/>
      <c r="K554" s="921"/>
      <c r="L554" s="918"/>
      <c r="M554" s="498">
        <v>10300000</v>
      </c>
      <c r="N554" s="499"/>
      <c r="O554" s="499"/>
      <c r="P554" s="499"/>
      <c r="Q554" s="500"/>
      <c r="R554" s="498">
        <v>563729</v>
      </c>
      <c r="S554" s="499"/>
      <c r="T554" s="499"/>
      <c r="U554" s="499"/>
      <c r="V554" s="500"/>
      <c r="W554" s="498">
        <f t="shared" ref="W554:W559" si="23">M554-AB554</f>
        <v>10300000</v>
      </c>
      <c r="X554" s="499"/>
      <c r="Y554" s="499"/>
      <c r="Z554" s="499"/>
      <c r="AA554" s="500"/>
      <c r="AB554" s="498">
        <f t="shared" ref="AB554:AB560" si="24">AX554-R554</f>
        <v>0</v>
      </c>
      <c r="AC554" s="499"/>
      <c r="AD554" s="499"/>
      <c r="AE554" s="499"/>
      <c r="AF554" s="500"/>
      <c r="AG554" s="719"/>
      <c r="AH554" s="720"/>
      <c r="AI554" s="914"/>
      <c r="AJ554" s="903">
        <v>2.1999999999999999E-2</v>
      </c>
      <c r="AK554" s="904"/>
      <c r="AL554" s="905"/>
      <c r="AM554" s="906">
        <v>46101</v>
      </c>
      <c r="AN554" s="907"/>
      <c r="AO554" s="907"/>
      <c r="AP554" s="907"/>
      <c r="AQ554" s="907"/>
      <c r="AR554" s="908"/>
      <c r="AS554" s="909"/>
      <c r="AT554" s="910"/>
      <c r="AU554" s="911"/>
      <c r="AX554" s="63">
        <v>563729</v>
      </c>
    </row>
    <row r="555" spans="2:51" ht="18" customHeight="1">
      <c r="B555" s="925"/>
      <c r="C555" s="926"/>
      <c r="D555" s="926"/>
      <c r="E555" s="926"/>
      <c r="F555" s="927"/>
      <c r="G555" s="920">
        <v>36243</v>
      </c>
      <c r="H555" s="921"/>
      <c r="I555" s="921"/>
      <c r="J555" s="921"/>
      <c r="K555" s="921"/>
      <c r="L555" s="918"/>
      <c r="M555" s="498">
        <v>26000000</v>
      </c>
      <c r="N555" s="499"/>
      <c r="O555" s="499"/>
      <c r="P555" s="499"/>
      <c r="Q555" s="500"/>
      <c r="R555" s="498">
        <v>1379780</v>
      </c>
      <c r="S555" s="499"/>
      <c r="T555" s="499"/>
      <c r="U555" s="499"/>
      <c r="V555" s="500"/>
      <c r="W555" s="498">
        <f t="shared" si="23"/>
        <v>24591092</v>
      </c>
      <c r="X555" s="499"/>
      <c r="Y555" s="499"/>
      <c r="Z555" s="499"/>
      <c r="AA555" s="500"/>
      <c r="AB555" s="498">
        <f t="shared" si="24"/>
        <v>1408908</v>
      </c>
      <c r="AC555" s="499"/>
      <c r="AD555" s="499"/>
      <c r="AE555" s="499"/>
      <c r="AF555" s="500"/>
      <c r="AG555" s="719"/>
      <c r="AH555" s="720"/>
      <c r="AI555" s="914"/>
      <c r="AJ555" s="903">
        <v>2.1000000000000001E-2</v>
      </c>
      <c r="AK555" s="904"/>
      <c r="AL555" s="905"/>
      <c r="AM555" s="906">
        <v>46466</v>
      </c>
      <c r="AN555" s="907"/>
      <c r="AO555" s="907"/>
      <c r="AP555" s="907"/>
      <c r="AQ555" s="907"/>
      <c r="AR555" s="908"/>
      <c r="AS555" s="909"/>
      <c r="AT555" s="910"/>
      <c r="AU555" s="911"/>
      <c r="AX555" s="63">
        <v>2788688</v>
      </c>
    </row>
    <row r="556" spans="2:51" ht="18" customHeight="1">
      <c r="B556" s="925"/>
      <c r="C556" s="926"/>
      <c r="D556" s="926"/>
      <c r="E556" s="926"/>
      <c r="F556" s="927"/>
      <c r="G556" s="920">
        <v>38441</v>
      </c>
      <c r="H556" s="921"/>
      <c r="I556" s="921"/>
      <c r="J556" s="921"/>
      <c r="K556" s="921"/>
      <c r="L556" s="918"/>
      <c r="M556" s="498">
        <v>27600000</v>
      </c>
      <c r="N556" s="499"/>
      <c r="O556" s="499"/>
      <c r="P556" s="499"/>
      <c r="Q556" s="500"/>
      <c r="R556" s="498">
        <v>1292142</v>
      </c>
      <c r="S556" s="499"/>
      <c r="T556" s="499"/>
      <c r="U556" s="499"/>
      <c r="V556" s="500"/>
      <c r="W556" s="498">
        <f t="shared" si="23"/>
        <v>17758129</v>
      </c>
      <c r="X556" s="499"/>
      <c r="Y556" s="499"/>
      <c r="Z556" s="499"/>
      <c r="AA556" s="500"/>
      <c r="AB556" s="498">
        <f t="shared" si="24"/>
        <v>9841871</v>
      </c>
      <c r="AC556" s="499"/>
      <c r="AD556" s="499"/>
      <c r="AE556" s="499"/>
      <c r="AF556" s="500"/>
      <c r="AG556" s="719"/>
      <c r="AH556" s="720"/>
      <c r="AI556" s="914"/>
      <c r="AJ556" s="903">
        <v>2.1000000000000001E-2</v>
      </c>
      <c r="AK556" s="904"/>
      <c r="AL556" s="905"/>
      <c r="AM556" s="906">
        <v>48658</v>
      </c>
      <c r="AN556" s="907"/>
      <c r="AO556" s="907"/>
      <c r="AP556" s="907"/>
      <c r="AQ556" s="907"/>
      <c r="AR556" s="908"/>
      <c r="AS556" s="909"/>
      <c r="AT556" s="910"/>
      <c r="AU556" s="911"/>
      <c r="AX556" s="63">
        <v>11134013</v>
      </c>
    </row>
    <row r="557" spans="2:51" ht="18" customHeight="1">
      <c r="B557" s="925"/>
      <c r="C557" s="926"/>
      <c r="D557" s="926"/>
      <c r="E557" s="926"/>
      <c r="F557" s="927"/>
      <c r="G557" s="920">
        <v>38806</v>
      </c>
      <c r="H557" s="921"/>
      <c r="I557" s="921"/>
      <c r="J557" s="921"/>
      <c r="K557" s="921"/>
      <c r="L557" s="918"/>
      <c r="M557" s="498">
        <v>89800000</v>
      </c>
      <c r="N557" s="499"/>
      <c r="O557" s="499"/>
      <c r="P557" s="499"/>
      <c r="Q557" s="500"/>
      <c r="R557" s="498">
        <v>4108653</v>
      </c>
      <c r="S557" s="499"/>
      <c r="T557" s="499"/>
      <c r="U557" s="499"/>
      <c r="V557" s="500"/>
      <c r="W557" s="498">
        <f t="shared" si="23"/>
        <v>53814034</v>
      </c>
      <c r="X557" s="499"/>
      <c r="Y557" s="499"/>
      <c r="Z557" s="499"/>
      <c r="AA557" s="500"/>
      <c r="AB557" s="498">
        <f t="shared" si="24"/>
        <v>35985966</v>
      </c>
      <c r="AC557" s="499"/>
      <c r="AD557" s="499"/>
      <c r="AE557" s="499"/>
      <c r="AF557" s="500"/>
      <c r="AG557" s="719"/>
      <c r="AH557" s="720"/>
      <c r="AI557" s="914"/>
      <c r="AJ557" s="903">
        <v>0.02</v>
      </c>
      <c r="AK557" s="904"/>
      <c r="AL557" s="905"/>
      <c r="AM557" s="906">
        <v>49023</v>
      </c>
      <c r="AN557" s="907"/>
      <c r="AO557" s="907"/>
      <c r="AP557" s="907"/>
      <c r="AQ557" s="907"/>
      <c r="AR557" s="908"/>
      <c r="AS557" s="909"/>
      <c r="AT557" s="910"/>
      <c r="AU557" s="911"/>
      <c r="AX557" s="63">
        <v>40094619</v>
      </c>
    </row>
    <row r="558" spans="2:51" ht="18" customHeight="1">
      <c r="B558" s="925"/>
      <c r="C558" s="926"/>
      <c r="D558" s="926"/>
      <c r="E558" s="926"/>
      <c r="F558" s="927"/>
      <c r="G558" s="920">
        <v>38806</v>
      </c>
      <c r="H558" s="921"/>
      <c r="I558" s="921"/>
      <c r="J558" s="921"/>
      <c r="K558" s="921"/>
      <c r="L558" s="918"/>
      <c r="M558" s="498">
        <v>4700000</v>
      </c>
      <c r="N558" s="499"/>
      <c r="O558" s="499"/>
      <c r="P558" s="499"/>
      <c r="Q558" s="500"/>
      <c r="R558" s="498">
        <v>215041</v>
      </c>
      <c r="S558" s="499"/>
      <c r="T558" s="499"/>
      <c r="U558" s="499"/>
      <c r="V558" s="500"/>
      <c r="W558" s="498">
        <f>M558-AB558</f>
        <v>2816547</v>
      </c>
      <c r="X558" s="499"/>
      <c r="Y558" s="499"/>
      <c r="Z558" s="499"/>
      <c r="AA558" s="500"/>
      <c r="AB558" s="498">
        <f t="shared" si="24"/>
        <v>1883453</v>
      </c>
      <c r="AC558" s="499"/>
      <c r="AD558" s="499"/>
      <c r="AE558" s="499"/>
      <c r="AF558" s="500"/>
      <c r="AG558" s="719"/>
      <c r="AH558" s="720"/>
      <c r="AI558" s="914"/>
      <c r="AJ558" s="903">
        <v>0.02</v>
      </c>
      <c r="AK558" s="904"/>
      <c r="AL558" s="905"/>
      <c r="AM558" s="906">
        <v>49023</v>
      </c>
      <c r="AN558" s="907"/>
      <c r="AO558" s="907"/>
      <c r="AP558" s="907"/>
      <c r="AQ558" s="907"/>
      <c r="AR558" s="908"/>
      <c r="AS558" s="909"/>
      <c r="AT558" s="910"/>
      <c r="AU558" s="911"/>
      <c r="AX558" s="63">
        <v>2098494</v>
      </c>
    </row>
    <row r="559" spans="2:51" ht="18" customHeight="1">
      <c r="B559" s="925"/>
      <c r="C559" s="926"/>
      <c r="D559" s="926"/>
      <c r="E559" s="926"/>
      <c r="F559" s="927"/>
      <c r="G559" s="920">
        <v>39170</v>
      </c>
      <c r="H559" s="921"/>
      <c r="I559" s="921"/>
      <c r="J559" s="921"/>
      <c r="K559" s="921"/>
      <c r="L559" s="918"/>
      <c r="M559" s="498">
        <v>18000000</v>
      </c>
      <c r="N559" s="499"/>
      <c r="O559" s="499"/>
      <c r="P559" s="499"/>
      <c r="Q559" s="500"/>
      <c r="R559" s="498">
        <v>808647</v>
      </c>
      <c r="S559" s="499"/>
      <c r="T559" s="499"/>
      <c r="U559" s="499"/>
      <c r="V559" s="500"/>
      <c r="W559" s="498">
        <f t="shared" si="23"/>
        <v>9888508</v>
      </c>
      <c r="X559" s="499"/>
      <c r="Y559" s="499"/>
      <c r="Z559" s="499"/>
      <c r="AA559" s="500"/>
      <c r="AB559" s="498">
        <f t="shared" si="24"/>
        <v>8111492</v>
      </c>
      <c r="AC559" s="499"/>
      <c r="AD559" s="499"/>
      <c r="AE559" s="499"/>
      <c r="AF559" s="500"/>
      <c r="AG559" s="719"/>
      <c r="AH559" s="720"/>
      <c r="AI559" s="914"/>
      <c r="AJ559" s="903">
        <v>2.1499999999999998E-2</v>
      </c>
      <c r="AK559" s="904"/>
      <c r="AL559" s="905"/>
      <c r="AM559" s="906">
        <v>49388</v>
      </c>
      <c r="AN559" s="907"/>
      <c r="AO559" s="907"/>
      <c r="AP559" s="907"/>
      <c r="AQ559" s="907"/>
      <c r="AR559" s="908"/>
      <c r="AS559" s="909"/>
      <c r="AT559" s="910"/>
      <c r="AU559" s="911"/>
      <c r="AX559" s="63">
        <v>8920139</v>
      </c>
    </row>
    <row r="560" spans="2:51" ht="18" customHeight="1">
      <c r="B560" s="925"/>
      <c r="C560" s="926"/>
      <c r="D560" s="926"/>
      <c r="E560" s="926"/>
      <c r="F560" s="927"/>
      <c r="G560" s="920">
        <v>39170</v>
      </c>
      <c r="H560" s="921"/>
      <c r="I560" s="921"/>
      <c r="J560" s="921"/>
      <c r="K560" s="921"/>
      <c r="L560" s="918"/>
      <c r="M560" s="498">
        <v>59200000</v>
      </c>
      <c r="N560" s="499"/>
      <c r="O560" s="499"/>
      <c r="P560" s="499"/>
      <c r="Q560" s="500"/>
      <c r="R560" s="498">
        <v>2658138</v>
      </c>
      <c r="S560" s="499"/>
      <c r="T560" s="499"/>
      <c r="U560" s="499"/>
      <c r="V560" s="500"/>
      <c r="W560" s="498">
        <f>M560-AB560</f>
        <v>32604100</v>
      </c>
      <c r="X560" s="499"/>
      <c r="Y560" s="499"/>
      <c r="Z560" s="499"/>
      <c r="AA560" s="500"/>
      <c r="AB560" s="498">
        <f t="shared" si="24"/>
        <v>26595900</v>
      </c>
      <c r="AC560" s="499"/>
      <c r="AD560" s="499"/>
      <c r="AE560" s="499"/>
      <c r="AF560" s="500"/>
      <c r="AG560" s="719"/>
      <c r="AH560" s="720"/>
      <c r="AI560" s="914"/>
      <c r="AJ560" s="903">
        <v>2.1000000000000001E-2</v>
      </c>
      <c r="AK560" s="904"/>
      <c r="AL560" s="905"/>
      <c r="AM560" s="906">
        <v>49388</v>
      </c>
      <c r="AN560" s="907"/>
      <c r="AO560" s="907"/>
      <c r="AP560" s="907"/>
      <c r="AQ560" s="907"/>
      <c r="AR560" s="908"/>
      <c r="AS560" s="909"/>
      <c r="AT560" s="910"/>
      <c r="AU560" s="911"/>
      <c r="AX560" s="63">
        <v>29254038</v>
      </c>
    </row>
    <row r="561" spans="2:50" ht="18" customHeight="1">
      <c r="B561" s="909" t="s">
        <v>134</v>
      </c>
      <c r="C561" s="910"/>
      <c r="D561" s="910"/>
      <c r="E561" s="910"/>
      <c r="F561" s="910"/>
      <c r="G561" s="910"/>
      <c r="H561" s="910"/>
      <c r="I561" s="910"/>
      <c r="J561" s="910"/>
      <c r="K561" s="910"/>
      <c r="L561" s="911"/>
      <c r="M561" s="498">
        <f>SUM(M553:Q560)</f>
        <v>265600000</v>
      </c>
      <c r="N561" s="499"/>
      <c r="O561" s="499"/>
      <c r="P561" s="499"/>
      <c r="Q561" s="499"/>
      <c r="R561" s="498">
        <f>SUM(R553:V560)</f>
        <v>12659916</v>
      </c>
      <c r="S561" s="499"/>
      <c r="T561" s="499"/>
      <c r="U561" s="499"/>
      <c r="V561" s="499"/>
      <c r="W561" s="498">
        <f>SUM(W553:AA560)</f>
        <v>181772410</v>
      </c>
      <c r="X561" s="499"/>
      <c r="Y561" s="499"/>
      <c r="Z561" s="499"/>
      <c r="AA561" s="499"/>
      <c r="AB561" s="498">
        <f>SUM(AB553:AF560)</f>
        <v>83827590</v>
      </c>
      <c r="AC561" s="499"/>
      <c r="AD561" s="499"/>
      <c r="AE561" s="499"/>
      <c r="AF561" s="499"/>
      <c r="AG561" s="929"/>
      <c r="AH561" s="929"/>
      <c r="AI561" s="929"/>
      <c r="AJ561" s="929"/>
      <c r="AK561" s="929"/>
      <c r="AL561" s="929"/>
      <c r="AM561" s="929"/>
      <c r="AN561" s="929"/>
      <c r="AO561" s="929"/>
      <c r="AP561" s="929"/>
      <c r="AQ561" s="929"/>
      <c r="AR561" s="929"/>
      <c r="AS561" s="929"/>
      <c r="AT561" s="929"/>
      <c r="AU561" s="929"/>
    </row>
    <row r="562" spans="2:50" ht="18" customHeight="1"/>
    <row r="563" spans="2:50" ht="18" customHeight="1">
      <c r="AO563" s="478" t="s">
        <v>109</v>
      </c>
      <c r="AP563" s="478"/>
      <c r="AQ563" s="478"/>
      <c r="AR563" s="478"/>
      <c r="AS563" s="478"/>
      <c r="AT563" s="478"/>
      <c r="AU563" s="478"/>
    </row>
    <row r="564" spans="2:50" ht="18" customHeight="1">
      <c r="B564" s="479" t="s">
        <v>135</v>
      </c>
      <c r="C564" s="480"/>
      <c r="D564" s="480"/>
      <c r="E564" s="480"/>
      <c r="F564" s="480"/>
      <c r="G564" s="480"/>
      <c r="H564" s="480"/>
      <c r="I564" s="480"/>
      <c r="J564" s="480"/>
      <c r="K564" s="480"/>
      <c r="L564" s="481"/>
      <c r="M564" s="488" t="s">
        <v>127</v>
      </c>
      <c r="N564" s="489"/>
      <c r="O564" s="489"/>
      <c r="P564" s="489"/>
      <c r="Q564" s="490"/>
      <c r="R564" s="494" t="s">
        <v>128</v>
      </c>
      <c r="S564" s="495"/>
      <c r="T564" s="495"/>
      <c r="U564" s="495"/>
      <c r="V564" s="495"/>
      <c r="W564" s="495"/>
      <c r="X564" s="495"/>
      <c r="Y564" s="495"/>
      <c r="Z564" s="495"/>
      <c r="AA564" s="496"/>
      <c r="AB564" s="488" t="s">
        <v>129</v>
      </c>
      <c r="AC564" s="489"/>
      <c r="AD564" s="489"/>
      <c r="AE564" s="489"/>
      <c r="AF564" s="490"/>
      <c r="AG564" s="497"/>
      <c r="AH564" s="497"/>
      <c r="AI564" s="497"/>
      <c r="AJ564" s="497"/>
      <c r="AK564" s="497"/>
      <c r="AL564" s="497"/>
      <c r="AM564" s="497"/>
      <c r="AN564" s="497"/>
      <c r="AO564" s="497"/>
      <c r="AP564" s="497"/>
      <c r="AQ564" s="497"/>
      <c r="AR564" s="497"/>
      <c r="AS564" s="497"/>
      <c r="AT564" s="497"/>
      <c r="AU564" s="497"/>
    </row>
    <row r="565" spans="2:50" ht="18" customHeight="1">
      <c r="B565" s="482"/>
      <c r="C565" s="483"/>
      <c r="D565" s="483"/>
      <c r="E565" s="483"/>
      <c r="F565" s="483"/>
      <c r="G565" s="483"/>
      <c r="H565" s="483"/>
      <c r="I565" s="483"/>
      <c r="J565" s="483"/>
      <c r="K565" s="483"/>
      <c r="L565" s="484"/>
      <c r="M565" s="491"/>
      <c r="N565" s="492"/>
      <c r="O565" s="492"/>
      <c r="P565" s="492"/>
      <c r="Q565" s="493"/>
      <c r="R565" s="494" t="s">
        <v>132</v>
      </c>
      <c r="S565" s="495"/>
      <c r="T565" s="495"/>
      <c r="U565" s="495"/>
      <c r="V565" s="496"/>
      <c r="W565" s="494" t="s">
        <v>133</v>
      </c>
      <c r="X565" s="495"/>
      <c r="Y565" s="495"/>
      <c r="Z565" s="495"/>
      <c r="AA565" s="496"/>
      <c r="AB565" s="491"/>
      <c r="AC565" s="492"/>
      <c r="AD565" s="492"/>
      <c r="AE565" s="492"/>
      <c r="AF565" s="493"/>
      <c r="AG565" s="497"/>
      <c r="AH565" s="497"/>
      <c r="AI565" s="497"/>
      <c r="AJ565" s="497"/>
      <c r="AK565" s="497"/>
      <c r="AL565" s="497"/>
      <c r="AM565" s="497"/>
      <c r="AN565" s="497"/>
      <c r="AO565" s="497"/>
      <c r="AP565" s="497"/>
      <c r="AQ565" s="497"/>
      <c r="AR565" s="497"/>
      <c r="AS565" s="497"/>
      <c r="AT565" s="497"/>
      <c r="AU565" s="497"/>
    </row>
    <row r="566" spans="2:50" ht="18" customHeight="1">
      <c r="B566" s="485"/>
      <c r="C566" s="486"/>
      <c r="D566" s="486"/>
      <c r="E566" s="486"/>
      <c r="F566" s="486"/>
      <c r="G566" s="486"/>
      <c r="H566" s="486"/>
      <c r="I566" s="486"/>
      <c r="J566" s="486"/>
      <c r="K566" s="486"/>
      <c r="L566" s="487"/>
      <c r="M566" s="498">
        <f>M548+M561</f>
        <v>852500000</v>
      </c>
      <c r="N566" s="499"/>
      <c r="O566" s="499"/>
      <c r="P566" s="499"/>
      <c r="Q566" s="500"/>
      <c r="R566" s="498">
        <f>R548+R561</f>
        <v>38275211</v>
      </c>
      <c r="S566" s="499"/>
      <c r="T566" s="499"/>
      <c r="U566" s="499"/>
      <c r="V566" s="500"/>
      <c r="W566" s="498">
        <f>W548+W561</f>
        <v>505380968</v>
      </c>
      <c r="X566" s="499"/>
      <c r="Y566" s="499"/>
      <c r="Z566" s="499"/>
      <c r="AA566" s="500"/>
      <c r="AB566" s="498">
        <f>AB548+AB561</f>
        <v>347119032</v>
      </c>
      <c r="AC566" s="499"/>
      <c r="AD566" s="499"/>
      <c r="AE566" s="499"/>
      <c r="AF566" s="500"/>
      <c r="AG566" s="497"/>
      <c r="AH566" s="497"/>
      <c r="AI566" s="497"/>
      <c r="AJ566" s="497"/>
      <c r="AK566" s="497"/>
      <c r="AL566" s="497"/>
      <c r="AM566" s="497"/>
      <c r="AN566" s="497"/>
      <c r="AO566" s="497"/>
      <c r="AP566" s="497"/>
      <c r="AQ566" s="497"/>
      <c r="AR566" s="497"/>
      <c r="AS566" s="497"/>
      <c r="AT566" s="497"/>
      <c r="AU566" s="497"/>
      <c r="AW566" s="1" t="s">
        <v>738</v>
      </c>
    </row>
    <row r="567" spans="2:50" ht="18" customHeight="1">
      <c r="AX567" s="1">
        <v>309322289</v>
      </c>
    </row>
    <row r="568" spans="2:50" ht="18" customHeight="1">
      <c r="AO568" s="478" t="s">
        <v>109</v>
      </c>
      <c r="AP568" s="478"/>
      <c r="AQ568" s="478"/>
      <c r="AR568" s="478"/>
      <c r="AS568" s="478"/>
      <c r="AT568" s="478"/>
      <c r="AU568" s="478"/>
      <c r="AX568" s="1">
        <v>37796743</v>
      </c>
    </row>
    <row r="569" spans="2:50" ht="18" customHeight="1">
      <c r="B569" s="479" t="s">
        <v>135</v>
      </c>
      <c r="C569" s="480"/>
      <c r="D569" s="480"/>
      <c r="E569" s="480"/>
      <c r="F569" s="480"/>
      <c r="G569" s="480"/>
      <c r="H569" s="480"/>
      <c r="I569" s="480"/>
      <c r="J569" s="480"/>
      <c r="K569" s="480"/>
      <c r="L569" s="481"/>
      <c r="M569" s="488" t="s">
        <v>127</v>
      </c>
      <c r="N569" s="489"/>
      <c r="O569" s="489"/>
      <c r="P569" s="489"/>
      <c r="Q569" s="490"/>
      <c r="R569" s="494" t="s">
        <v>128</v>
      </c>
      <c r="S569" s="495"/>
      <c r="T569" s="495"/>
      <c r="U569" s="495"/>
      <c r="V569" s="495"/>
      <c r="W569" s="495"/>
      <c r="X569" s="495"/>
      <c r="Y569" s="495"/>
      <c r="Z569" s="495"/>
      <c r="AA569" s="496"/>
      <c r="AB569" s="488" t="s">
        <v>129</v>
      </c>
      <c r="AC569" s="489"/>
      <c r="AD569" s="489"/>
      <c r="AE569" s="489"/>
      <c r="AF569" s="490"/>
      <c r="AG569" s="497"/>
      <c r="AH569" s="497"/>
      <c r="AI569" s="497"/>
      <c r="AJ569" s="497"/>
      <c r="AK569" s="497"/>
      <c r="AL569" s="497"/>
      <c r="AM569" s="497"/>
      <c r="AN569" s="497"/>
      <c r="AO569" s="497"/>
      <c r="AP569" s="497"/>
      <c r="AQ569" s="497"/>
      <c r="AR569" s="497"/>
      <c r="AS569" s="497"/>
      <c r="AT569" s="497"/>
      <c r="AU569" s="497"/>
      <c r="AX569" s="1">
        <f>SUM(AX567:AX568)</f>
        <v>347119032</v>
      </c>
    </row>
    <row r="570" spans="2:50" ht="18" customHeight="1">
      <c r="B570" s="482"/>
      <c r="C570" s="483"/>
      <c r="D570" s="483"/>
      <c r="E570" s="483"/>
      <c r="F570" s="483"/>
      <c r="G570" s="483"/>
      <c r="H570" s="483"/>
      <c r="I570" s="483"/>
      <c r="J570" s="483"/>
      <c r="K570" s="483"/>
      <c r="L570" s="484"/>
      <c r="M570" s="491"/>
      <c r="N570" s="492"/>
      <c r="O570" s="492"/>
      <c r="P570" s="492"/>
      <c r="Q570" s="493"/>
      <c r="R570" s="494" t="s">
        <v>132</v>
      </c>
      <c r="S570" s="495"/>
      <c r="T570" s="495"/>
      <c r="U570" s="495"/>
      <c r="V570" s="496"/>
      <c r="W570" s="494" t="s">
        <v>133</v>
      </c>
      <c r="X570" s="495"/>
      <c r="Y570" s="495"/>
      <c r="Z570" s="495"/>
      <c r="AA570" s="496"/>
      <c r="AB570" s="491"/>
      <c r="AC570" s="492"/>
      <c r="AD570" s="492"/>
      <c r="AE570" s="492"/>
      <c r="AF570" s="493"/>
      <c r="AG570" s="497"/>
      <c r="AH570" s="497"/>
      <c r="AI570" s="497"/>
      <c r="AJ570" s="497"/>
      <c r="AK570" s="497"/>
      <c r="AL570" s="497"/>
      <c r="AM570" s="497"/>
      <c r="AN570" s="497"/>
      <c r="AO570" s="497"/>
      <c r="AP570" s="497"/>
      <c r="AQ570" s="497"/>
      <c r="AR570" s="497"/>
      <c r="AS570" s="497"/>
      <c r="AT570" s="497"/>
      <c r="AU570" s="497"/>
    </row>
    <row r="571" spans="2:50" ht="18" customHeight="1">
      <c r="B571" s="485"/>
      <c r="C571" s="486"/>
      <c r="D571" s="486"/>
      <c r="E571" s="486"/>
      <c r="F571" s="486"/>
      <c r="G571" s="486"/>
      <c r="H571" s="486"/>
      <c r="I571" s="486"/>
      <c r="J571" s="486"/>
      <c r="K571" s="486"/>
      <c r="L571" s="487"/>
      <c r="M571" s="498">
        <f>M548+M561</f>
        <v>852500000</v>
      </c>
      <c r="N571" s="499"/>
      <c r="O571" s="499"/>
      <c r="P571" s="499"/>
      <c r="Q571" s="500"/>
      <c r="R571" s="498">
        <f>R548+R561</f>
        <v>38275211</v>
      </c>
      <c r="S571" s="499"/>
      <c r="T571" s="499"/>
      <c r="U571" s="499"/>
      <c r="V571" s="500"/>
      <c r="W571" s="498">
        <f>W548+W561</f>
        <v>505380968</v>
      </c>
      <c r="X571" s="499"/>
      <c r="Y571" s="499"/>
      <c r="Z571" s="499"/>
      <c r="AA571" s="500"/>
      <c r="AB571" s="498">
        <f>AB553+AB566</f>
        <v>347119032</v>
      </c>
      <c r="AC571" s="499"/>
      <c r="AD571" s="499"/>
      <c r="AE571" s="499"/>
      <c r="AF571" s="500"/>
      <c r="AG571" s="497"/>
      <c r="AH571" s="497"/>
      <c r="AI571" s="497"/>
      <c r="AJ571" s="497"/>
      <c r="AK571" s="497"/>
      <c r="AL571" s="497"/>
      <c r="AM571" s="497"/>
      <c r="AN571" s="497"/>
      <c r="AO571" s="497"/>
      <c r="AP571" s="497"/>
      <c r="AQ571" s="497"/>
      <c r="AR571" s="497"/>
      <c r="AS571" s="497"/>
      <c r="AT571" s="497"/>
      <c r="AU571" s="497"/>
    </row>
    <row r="572" spans="2:50" ht="20.100000000000001" customHeight="1">
      <c r="B572" s="454"/>
      <c r="C572" s="454"/>
      <c r="D572" s="454"/>
      <c r="E572" s="454"/>
      <c r="F572" s="454"/>
      <c r="G572" s="454"/>
      <c r="H572" s="454"/>
      <c r="I572" s="454"/>
      <c r="J572" s="454"/>
      <c r="K572" s="454"/>
      <c r="L572" s="454"/>
      <c r="M572" s="454"/>
      <c r="N572" s="454"/>
      <c r="O572" s="454"/>
      <c r="P572" s="454"/>
      <c r="Q572" s="454"/>
    </row>
    <row r="573" spans="2:50" ht="20.100000000000001" customHeight="1">
      <c r="B573" s="454"/>
      <c r="C573" s="454"/>
      <c r="D573" s="454"/>
      <c r="E573" s="454"/>
      <c r="F573" s="454"/>
      <c r="G573" s="454"/>
      <c r="H573" s="454"/>
      <c r="I573" s="454"/>
      <c r="J573" s="454"/>
      <c r="K573" s="454"/>
      <c r="L573" s="454"/>
      <c r="M573" s="454"/>
      <c r="N573" s="454"/>
      <c r="O573" s="454"/>
      <c r="P573" s="454"/>
      <c r="Q573" s="454"/>
    </row>
    <row r="574" spans="2:50" ht="20.100000000000001" customHeight="1">
      <c r="B574" s="454"/>
      <c r="C574" s="454"/>
      <c r="D574" s="454"/>
      <c r="E574" s="454"/>
      <c r="F574" s="454"/>
      <c r="G574" s="454"/>
      <c r="H574" s="454"/>
      <c r="I574" s="454"/>
      <c r="J574" s="454"/>
      <c r="K574" s="454"/>
      <c r="L574" s="454"/>
      <c r="M574" s="454"/>
      <c r="N574" s="454"/>
      <c r="O574" s="454"/>
      <c r="P574" s="454"/>
      <c r="Q574" s="454"/>
    </row>
    <row r="575" spans="2:50" ht="20.100000000000001" customHeight="1">
      <c r="B575" s="454"/>
      <c r="C575" s="454"/>
      <c r="D575" s="454"/>
      <c r="E575" s="454"/>
      <c r="F575" s="454"/>
      <c r="G575" s="454"/>
      <c r="H575" s="454"/>
      <c r="I575" s="454"/>
      <c r="J575" s="454"/>
      <c r="K575" s="454"/>
      <c r="L575" s="454"/>
      <c r="M575" s="454"/>
      <c r="N575" s="454"/>
      <c r="O575" s="454"/>
      <c r="P575" s="454"/>
      <c r="Q575" s="454"/>
    </row>
    <row r="576" spans="2:50" ht="20.100000000000001" customHeight="1">
      <c r="B576" s="454"/>
      <c r="C576" s="454"/>
      <c r="D576" s="454"/>
      <c r="E576" s="454"/>
      <c r="F576" s="454"/>
      <c r="G576" s="454"/>
      <c r="H576" s="454"/>
      <c r="I576" s="454"/>
      <c r="J576" s="454"/>
      <c r="K576" s="454"/>
      <c r="L576" s="454"/>
      <c r="M576" s="454"/>
      <c r="N576" s="454"/>
      <c r="O576" s="454"/>
      <c r="P576" s="454"/>
      <c r="Q576" s="454"/>
    </row>
    <row r="577" ht="20.100000000000001" customHeight="1"/>
    <row r="578" ht="20.100000000000001" customHeight="1"/>
    <row r="579" ht="20.100000000000001" customHeight="1"/>
    <row r="580" ht="20.100000000000001" customHeight="1"/>
    <row r="581" ht="20.100000000000001" customHeight="1"/>
    <row r="582" ht="20.100000000000001" customHeight="1"/>
    <row r="583" ht="20.100000000000001" customHeight="1"/>
    <row r="584" ht="20.100000000000001" customHeight="1"/>
    <row r="585" ht="20.100000000000001" customHeight="1"/>
    <row r="586" ht="20.100000000000001" customHeight="1"/>
    <row r="587" ht="20.100000000000001" customHeight="1"/>
    <row r="588" ht="20.100000000000001" customHeight="1"/>
    <row r="589" ht="20.100000000000001" customHeight="1"/>
    <row r="590" ht="20.100000000000001" customHeight="1"/>
    <row r="591" ht="20.100000000000001" customHeight="1"/>
    <row r="592" ht="20.100000000000001" customHeight="1"/>
    <row r="593" ht="20.100000000000001" customHeight="1"/>
    <row r="594" ht="20.100000000000001"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row r="1234" ht="18" customHeight="1"/>
    <row r="1235" ht="18" customHeight="1"/>
    <row r="1236" ht="18" customHeight="1"/>
    <row r="1237" ht="18" customHeight="1"/>
    <row r="1238" ht="18" customHeight="1"/>
    <row r="1239" ht="18" customHeight="1"/>
    <row r="1240" ht="18" customHeight="1"/>
    <row r="1241" ht="18" customHeight="1"/>
    <row r="1242" ht="18" customHeight="1"/>
    <row r="1243" ht="18" customHeight="1"/>
    <row r="1244" ht="18" customHeight="1"/>
    <row r="1245" ht="18" customHeight="1"/>
    <row r="1246" ht="18" customHeight="1"/>
    <row r="1247" ht="18" customHeight="1"/>
    <row r="1248" ht="18" customHeight="1"/>
    <row r="1249" ht="18" customHeight="1"/>
  </sheetData>
  <mergeCells count="1757">
    <mergeCell ref="AY516:BB516"/>
    <mergeCell ref="AJ557:AL557"/>
    <mergeCell ref="AM557:AR557"/>
    <mergeCell ref="W566:AA566"/>
    <mergeCell ref="AB566:AF566"/>
    <mergeCell ref="AO563:AU563"/>
    <mergeCell ref="B564:L566"/>
    <mergeCell ref="M564:Q565"/>
    <mergeCell ref="R564:AA564"/>
    <mergeCell ref="AB564:AF565"/>
    <mergeCell ref="AG564:AU566"/>
    <mergeCell ref="R565:V565"/>
    <mergeCell ref="W565:AA565"/>
    <mergeCell ref="M566:Q566"/>
    <mergeCell ref="R566:V566"/>
    <mergeCell ref="AJ560:AL560"/>
    <mergeCell ref="AM560:AR560"/>
    <mergeCell ref="AS560:AU560"/>
    <mergeCell ref="B561:L561"/>
    <mergeCell ref="M561:Q561"/>
    <mergeCell ref="R561:V561"/>
    <mergeCell ref="W561:AA561"/>
    <mergeCell ref="AB561:AF561"/>
    <mergeCell ref="AG561:AU561"/>
    <mergeCell ref="G560:L560"/>
    <mergeCell ref="M560:Q560"/>
    <mergeCell ref="R560:V560"/>
    <mergeCell ref="W560:AA560"/>
    <mergeCell ref="AB560:AF560"/>
    <mergeCell ref="AG560:AI560"/>
    <mergeCell ref="AM554:AR554"/>
    <mergeCell ref="AS554:AU554"/>
    <mergeCell ref="G555:L555"/>
    <mergeCell ref="M555:Q555"/>
    <mergeCell ref="R555:V555"/>
    <mergeCell ref="W555:AA555"/>
    <mergeCell ref="AB555:AF555"/>
    <mergeCell ref="AG555:AI555"/>
    <mergeCell ref="W559:AA559"/>
    <mergeCell ref="AB559:AF559"/>
    <mergeCell ref="AG559:AI559"/>
    <mergeCell ref="AJ559:AL559"/>
    <mergeCell ref="AM559:AR559"/>
    <mergeCell ref="AS559:AU559"/>
    <mergeCell ref="AS557:AU557"/>
    <mergeCell ref="G558:L558"/>
    <mergeCell ref="M558:Q558"/>
    <mergeCell ref="R558:V558"/>
    <mergeCell ref="W558:AA558"/>
    <mergeCell ref="AB558:AF558"/>
    <mergeCell ref="AG558:AI558"/>
    <mergeCell ref="AJ558:AL558"/>
    <mergeCell ref="AM558:AR558"/>
    <mergeCell ref="AS558:AU558"/>
    <mergeCell ref="AM556:AR556"/>
    <mergeCell ref="AS556:AU556"/>
    <mergeCell ref="G557:L557"/>
    <mergeCell ref="M557:Q557"/>
    <mergeCell ref="R557:V557"/>
    <mergeCell ref="W557:AA557"/>
    <mergeCell ref="AB557:AF557"/>
    <mergeCell ref="AG557:AI557"/>
    <mergeCell ref="AB553:AF553"/>
    <mergeCell ref="AG553:AI553"/>
    <mergeCell ref="AJ553:AL553"/>
    <mergeCell ref="AM553:AR553"/>
    <mergeCell ref="AS553:AU553"/>
    <mergeCell ref="G554:L554"/>
    <mergeCell ref="M554:Q554"/>
    <mergeCell ref="R554:V554"/>
    <mergeCell ref="W554:AA554"/>
    <mergeCell ref="AB554:AF554"/>
    <mergeCell ref="R552:V552"/>
    <mergeCell ref="W552:AA552"/>
    <mergeCell ref="B553:F560"/>
    <mergeCell ref="G553:L553"/>
    <mergeCell ref="M553:Q553"/>
    <mergeCell ref="R553:V553"/>
    <mergeCell ref="W553:AA553"/>
    <mergeCell ref="G559:L559"/>
    <mergeCell ref="M559:Q559"/>
    <mergeCell ref="R559:V559"/>
    <mergeCell ref="AJ555:AL555"/>
    <mergeCell ref="AM555:AR555"/>
    <mergeCell ref="AS555:AU555"/>
    <mergeCell ref="G556:L556"/>
    <mergeCell ref="M556:Q556"/>
    <mergeCell ref="R556:V556"/>
    <mergeCell ref="W556:AA556"/>
    <mergeCell ref="AB556:AF556"/>
    <mergeCell ref="AG556:AI556"/>
    <mergeCell ref="AJ556:AL556"/>
    <mergeCell ref="AG554:AI554"/>
    <mergeCell ref="AJ554:AL554"/>
    <mergeCell ref="AO550:AU550"/>
    <mergeCell ref="B551:F552"/>
    <mergeCell ref="G551:L552"/>
    <mergeCell ref="M551:Q552"/>
    <mergeCell ref="R551:AA551"/>
    <mergeCell ref="AB551:AF552"/>
    <mergeCell ref="AG551:AI552"/>
    <mergeCell ref="AJ551:AL552"/>
    <mergeCell ref="AM551:AR552"/>
    <mergeCell ref="AS551:AU552"/>
    <mergeCell ref="B548:L548"/>
    <mergeCell ref="M548:Q548"/>
    <mergeCell ref="R548:V548"/>
    <mergeCell ref="W548:AA548"/>
    <mergeCell ref="AB548:AF548"/>
    <mergeCell ref="AG548:AU548"/>
    <mergeCell ref="AS545:AU545"/>
    <mergeCell ref="G547:L547"/>
    <mergeCell ref="M547:Q547"/>
    <mergeCell ref="R547:V547"/>
    <mergeCell ref="W547:AA547"/>
    <mergeCell ref="AB547:AF547"/>
    <mergeCell ref="AG547:AI547"/>
    <mergeCell ref="AJ547:AL547"/>
    <mergeCell ref="AM547:AR547"/>
    <mergeCell ref="AS547:AU547"/>
    <mergeCell ref="AM544:AR544"/>
    <mergeCell ref="G545:L545"/>
    <mergeCell ref="M545:Q545"/>
    <mergeCell ref="R545:V545"/>
    <mergeCell ref="W545:AA545"/>
    <mergeCell ref="AB545:AF545"/>
    <mergeCell ref="AG545:AI545"/>
    <mergeCell ref="AJ545:AL545"/>
    <mergeCell ref="AM545:AR545"/>
    <mergeCell ref="AJ543:AL543"/>
    <mergeCell ref="AM543:AR543"/>
    <mergeCell ref="AS543:AU543"/>
    <mergeCell ref="G544:L544"/>
    <mergeCell ref="M544:Q544"/>
    <mergeCell ref="R544:V544"/>
    <mergeCell ref="W544:AA544"/>
    <mergeCell ref="AB544:AF544"/>
    <mergeCell ref="AG544:AI544"/>
    <mergeCell ref="AJ544:AL544"/>
    <mergeCell ref="G543:L543"/>
    <mergeCell ref="M543:Q543"/>
    <mergeCell ref="R543:V543"/>
    <mergeCell ref="W543:AA543"/>
    <mergeCell ref="AB543:AF543"/>
    <mergeCell ref="AG543:AI543"/>
    <mergeCell ref="AS541:AU541"/>
    <mergeCell ref="G542:L542"/>
    <mergeCell ref="M542:Q542"/>
    <mergeCell ref="R542:V542"/>
    <mergeCell ref="W542:AA542"/>
    <mergeCell ref="AB542:AF542"/>
    <mergeCell ref="AG542:AI542"/>
    <mergeCell ref="AJ542:AL542"/>
    <mergeCell ref="AM542:AR542"/>
    <mergeCell ref="AS542:AU542"/>
    <mergeCell ref="AM540:AR540"/>
    <mergeCell ref="AS540:AU540"/>
    <mergeCell ref="G541:L541"/>
    <mergeCell ref="M541:Q541"/>
    <mergeCell ref="R541:V541"/>
    <mergeCell ref="W541:AA541"/>
    <mergeCell ref="AB541:AF541"/>
    <mergeCell ref="AG541:AI541"/>
    <mergeCell ref="AJ541:AL541"/>
    <mergeCell ref="AM541:AR541"/>
    <mergeCell ref="AJ539:AL539"/>
    <mergeCell ref="AM539:AR539"/>
    <mergeCell ref="AS539:AU539"/>
    <mergeCell ref="G540:L540"/>
    <mergeCell ref="M540:Q540"/>
    <mergeCell ref="R540:V540"/>
    <mergeCell ref="W540:AA540"/>
    <mergeCell ref="AB540:AF540"/>
    <mergeCell ref="AG540:AI540"/>
    <mergeCell ref="AJ540:AL540"/>
    <mergeCell ref="G539:L539"/>
    <mergeCell ref="M539:Q539"/>
    <mergeCell ref="R539:V539"/>
    <mergeCell ref="W539:AA539"/>
    <mergeCell ref="AB539:AF539"/>
    <mergeCell ref="AG539:AI539"/>
    <mergeCell ref="AS537:AU537"/>
    <mergeCell ref="G538:L538"/>
    <mergeCell ref="M538:Q538"/>
    <mergeCell ref="R538:V538"/>
    <mergeCell ref="W538:AA538"/>
    <mergeCell ref="AB538:AF538"/>
    <mergeCell ref="AG538:AI538"/>
    <mergeCell ref="AJ538:AL538"/>
    <mergeCell ref="AM538:AR538"/>
    <mergeCell ref="AS538:AU538"/>
    <mergeCell ref="AM536:AR536"/>
    <mergeCell ref="AS536:AU536"/>
    <mergeCell ref="G537:L537"/>
    <mergeCell ref="M537:Q537"/>
    <mergeCell ref="R537:V537"/>
    <mergeCell ref="W537:AA537"/>
    <mergeCell ref="AB537:AF537"/>
    <mergeCell ref="AG537:AI537"/>
    <mergeCell ref="AJ537:AL537"/>
    <mergeCell ref="AM537:AR537"/>
    <mergeCell ref="AJ535:AL535"/>
    <mergeCell ref="AM535:AR535"/>
    <mergeCell ref="AS535:AU535"/>
    <mergeCell ref="G536:L536"/>
    <mergeCell ref="M536:Q536"/>
    <mergeCell ref="R536:V536"/>
    <mergeCell ref="W536:AA536"/>
    <mergeCell ref="AB536:AF536"/>
    <mergeCell ref="AG536:AI536"/>
    <mergeCell ref="AJ536:AL536"/>
    <mergeCell ref="G535:L535"/>
    <mergeCell ref="M535:Q535"/>
    <mergeCell ref="R535:V535"/>
    <mergeCell ref="W535:AA535"/>
    <mergeCell ref="AB535:AF535"/>
    <mergeCell ref="AG535:AI535"/>
    <mergeCell ref="R534:V534"/>
    <mergeCell ref="W534:AA534"/>
    <mergeCell ref="AB534:AF534"/>
    <mergeCell ref="AG534:AI534"/>
    <mergeCell ref="AJ534:AL534"/>
    <mergeCell ref="AM534:AR534"/>
    <mergeCell ref="AS534:AU534"/>
    <mergeCell ref="AM532:AR532"/>
    <mergeCell ref="AS532:AU532"/>
    <mergeCell ref="G533:L533"/>
    <mergeCell ref="M533:Q533"/>
    <mergeCell ref="R533:V533"/>
    <mergeCell ref="W533:AA533"/>
    <mergeCell ref="AB533:AF533"/>
    <mergeCell ref="AG533:AI533"/>
    <mergeCell ref="AJ533:AL533"/>
    <mergeCell ref="AM533:AR533"/>
    <mergeCell ref="AJ531:AL531"/>
    <mergeCell ref="AM531:AR531"/>
    <mergeCell ref="AS531:AU531"/>
    <mergeCell ref="G532:L532"/>
    <mergeCell ref="M532:Q532"/>
    <mergeCell ref="R532:V532"/>
    <mergeCell ref="W532:AA532"/>
    <mergeCell ref="AB532:AF532"/>
    <mergeCell ref="AG532:AI532"/>
    <mergeCell ref="AJ532:AL532"/>
    <mergeCell ref="AS529:AU530"/>
    <mergeCell ref="R530:V530"/>
    <mergeCell ref="W530:AA530"/>
    <mergeCell ref="B531:F547"/>
    <mergeCell ref="G531:L531"/>
    <mergeCell ref="M531:Q531"/>
    <mergeCell ref="R531:V531"/>
    <mergeCell ref="W531:AA531"/>
    <mergeCell ref="AB531:AF531"/>
    <mergeCell ref="AG531:AI531"/>
    <mergeCell ref="G546:L546"/>
    <mergeCell ref="M546:Q546"/>
    <mergeCell ref="R546:V546"/>
    <mergeCell ref="W546:AA546"/>
    <mergeCell ref="AB546:AF546"/>
    <mergeCell ref="AG546:AI546"/>
    <mergeCell ref="AJ546:AL546"/>
    <mergeCell ref="AM546:AR546"/>
    <mergeCell ref="AS546:AU546"/>
    <mergeCell ref="AS533:AU533"/>
    <mergeCell ref="G534:L534"/>
    <mergeCell ref="M534:Q534"/>
    <mergeCell ref="B526:AU527"/>
    <mergeCell ref="AO528:AU528"/>
    <mergeCell ref="B529:F530"/>
    <mergeCell ref="G529:L530"/>
    <mergeCell ref="M529:Q530"/>
    <mergeCell ref="R529:AA529"/>
    <mergeCell ref="AB529:AF530"/>
    <mergeCell ref="AG529:AI530"/>
    <mergeCell ref="AJ529:AL530"/>
    <mergeCell ref="AM529:AR530"/>
    <mergeCell ref="AG522:AU522"/>
    <mergeCell ref="B523:G523"/>
    <mergeCell ref="H523:L523"/>
    <mergeCell ref="M523:Q523"/>
    <mergeCell ref="R523:V523"/>
    <mergeCell ref="W523:AA523"/>
    <mergeCell ref="AB523:AF523"/>
    <mergeCell ref="AG523:AU523"/>
    <mergeCell ref="B522:G522"/>
    <mergeCell ref="H522:L522"/>
    <mergeCell ref="M522:Q522"/>
    <mergeCell ref="R522:V522"/>
    <mergeCell ref="W522:AA522"/>
    <mergeCell ref="AB522:AF522"/>
    <mergeCell ref="AG518:AU520"/>
    <mergeCell ref="B521:G521"/>
    <mergeCell ref="H521:L521"/>
    <mergeCell ref="M521:Q521"/>
    <mergeCell ref="R521:V521"/>
    <mergeCell ref="W521:AA521"/>
    <mergeCell ref="AB521:AF521"/>
    <mergeCell ref="AG521:AU521"/>
    <mergeCell ref="AJ515:AN515"/>
    <mergeCell ref="AO515:AS515"/>
    <mergeCell ref="AT515:AU515"/>
    <mergeCell ref="AO517:AU517"/>
    <mergeCell ref="B518:G520"/>
    <mergeCell ref="H518:L520"/>
    <mergeCell ref="M518:Q520"/>
    <mergeCell ref="R518:V520"/>
    <mergeCell ref="W518:AA520"/>
    <mergeCell ref="AB518:AF520"/>
    <mergeCell ref="AJ514:AN514"/>
    <mergeCell ref="AO514:AS514"/>
    <mergeCell ref="AT514:AU514"/>
    <mergeCell ref="B515:G515"/>
    <mergeCell ref="H515:L515"/>
    <mergeCell ref="M515:Q515"/>
    <mergeCell ref="R515:V515"/>
    <mergeCell ref="W515:AA515"/>
    <mergeCell ref="AB515:AE515"/>
    <mergeCell ref="AF515:AI515"/>
    <mergeCell ref="AJ513:AN513"/>
    <mergeCell ref="AO513:AS513"/>
    <mergeCell ref="AT513:AU513"/>
    <mergeCell ref="B514:G514"/>
    <mergeCell ref="H514:L514"/>
    <mergeCell ref="M514:Q514"/>
    <mergeCell ref="R514:V514"/>
    <mergeCell ref="W514:AA514"/>
    <mergeCell ref="AB514:AE514"/>
    <mergeCell ref="AF514:AI514"/>
    <mergeCell ref="AJ512:AN512"/>
    <mergeCell ref="AO512:AS512"/>
    <mergeCell ref="AT512:AU512"/>
    <mergeCell ref="B513:G513"/>
    <mergeCell ref="H513:L513"/>
    <mergeCell ref="M513:Q513"/>
    <mergeCell ref="R513:V513"/>
    <mergeCell ref="W513:AA513"/>
    <mergeCell ref="AB513:AE513"/>
    <mergeCell ref="AF513:AI513"/>
    <mergeCell ref="AJ511:AN511"/>
    <mergeCell ref="AO511:AS511"/>
    <mergeCell ref="AT511:AU511"/>
    <mergeCell ref="B512:G512"/>
    <mergeCell ref="H512:L512"/>
    <mergeCell ref="M512:Q512"/>
    <mergeCell ref="R512:V512"/>
    <mergeCell ref="W512:AA512"/>
    <mergeCell ref="AB512:AE512"/>
    <mergeCell ref="AF512:AI512"/>
    <mergeCell ref="AJ510:AN510"/>
    <mergeCell ref="AO510:AS510"/>
    <mergeCell ref="AT510:AU510"/>
    <mergeCell ref="B511:G511"/>
    <mergeCell ref="H511:L511"/>
    <mergeCell ref="M511:Q511"/>
    <mergeCell ref="R511:V511"/>
    <mergeCell ref="W511:AA511"/>
    <mergeCell ref="AB511:AE511"/>
    <mergeCell ref="AF511:AI511"/>
    <mergeCell ref="AJ509:AN509"/>
    <mergeCell ref="AO509:AS509"/>
    <mergeCell ref="AT509:AU509"/>
    <mergeCell ref="B510:G510"/>
    <mergeCell ref="H510:L510"/>
    <mergeCell ref="M510:Q510"/>
    <mergeCell ref="R510:V510"/>
    <mergeCell ref="W510:AA510"/>
    <mergeCell ref="AB510:AE510"/>
    <mergeCell ref="AF510:AI510"/>
    <mergeCell ref="AJ508:AN508"/>
    <mergeCell ref="AO508:AS508"/>
    <mergeCell ref="AT508:AU508"/>
    <mergeCell ref="B509:G509"/>
    <mergeCell ref="H509:L509"/>
    <mergeCell ref="M509:Q509"/>
    <mergeCell ref="R509:V509"/>
    <mergeCell ref="W509:AA509"/>
    <mergeCell ref="AB509:AE509"/>
    <mergeCell ref="AF509:AI509"/>
    <mergeCell ref="AB506:AE507"/>
    <mergeCell ref="AF506:AI507"/>
    <mergeCell ref="AJ506:AN507"/>
    <mergeCell ref="B508:G508"/>
    <mergeCell ref="H508:L508"/>
    <mergeCell ref="M508:Q508"/>
    <mergeCell ref="R508:V508"/>
    <mergeCell ref="W508:AA508"/>
    <mergeCell ref="AB508:AE508"/>
    <mergeCell ref="AF508:AI508"/>
    <mergeCell ref="B502:AU503"/>
    <mergeCell ref="AO504:AU504"/>
    <mergeCell ref="B505:G507"/>
    <mergeCell ref="H505:L507"/>
    <mergeCell ref="M505:Q507"/>
    <mergeCell ref="R505:V507"/>
    <mergeCell ref="W505:AA507"/>
    <mergeCell ref="AB505:AN505"/>
    <mergeCell ref="AO505:AS507"/>
    <mergeCell ref="AT505:AU507"/>
    <mergeCell ref="B498:I498"/>
    <mergeCell ref="J498:Q498"/>
    <mergeCell ref="R498:Y498"/>
    <mergeCell ref="Z498:AG498"/>
    <mergeCell ref="AH498:AM498"/>
    <mergeCell ref="AN498:AU498"/>
    <mergeCell ref="B497:I497"/>
    <mergeCell ref="J497:Q497"/>
    <mergeCell ref="R497:Y497"/>
    <mergeCell ref="Z497:AG497"/>
    <mergeCell ref="AH497:AM497"/>
    <mergeCell ref="AN497:AU497"/>
    <mergeCell ref="B496:I496"/>
    <mergeCell ref="J496:Q496"/>
    <mergeCell ref="R496:Y496"/>
    <mergeCell ref="Z496:AG496"/>
    <mergeCell ref="AH496:AM496"/>
    <mergeCell ref="AN496:AU496"/>
    <mergeCell ref="B495:I495"/>
    <mergeCell ref="J495:Q495"/>
    <mergeCell ref="R495:Y495"/>
    <mergeCell ref="Z495:AG495"/>
    <mergeCell ref="AH495:AM495"/>
    <mergeCell ref="AN495:AU495"/>
    <mergeCell ref="B494:I494"/>
    <mergeCell ref="J494:Q494"/>
    <mergeCell ref="R494:Y494"/>
    <mergeCell ref="Z494:AG494"/>
    <mergeCell ref="AH494:AM494"/>
    <mergeCell ref="AN494:AU494"/>
    <mergeCell ref="B493:I493"/>
    <mergeCell ref="J493:Q493"/>
    <mergeCell ref="R493:Y493"/>
    <mergeCell ref="Z493:AG493"/>
    <mergeCell ref="AH493:AM493"/>
    <mergeCell ref="AN493:AU493"/>
    <mergeCell ref="B492:I492"/>
    <mergeCell ref="J492:Q492"/>
    <mergeCell ref="R492:Y492"/>
    <mergeCell ref="Z492:AG492"/>
    <mergeCell ref="AH492:AM492"/>
    <mergeCell ref="AN492:AU492"/>
    <mergeCell ref="AN487:AU487"/>
    <mergeCell ref="B491:I491"/>
    <mergeCell ref="J491:Q491"/>
    <mergeCell ref="R491:Y491"/>
    <mergeCell ref="Z491:AG491"/>
    <mergeCell ref="AH491:AM491"/>
    <mergeCell ref="AN491:AU491"/>
    <mergeCell ref="Z488:AG488"/>
    <mergeCell ref="Z489:AG489"/>
    <mergeCell ref="Z490:AG490"/>
    <mergeCell ref="AH488:AM488"/>
    <mergeCell ref="AH489:AM489"/>
    <mergeCell ref="AH490:AM490"/>
    <mergeCell ref="AN488:AU488"/>
    <mergeCell ref="AN489:AU489"/>
    <mergeCell ref="AN490:AU490"/>
    <mergeCell ref="R488:Y488"/>
    <mergeCell ref="B486:I486"/>
    <mergeCell ref="J486:Q486"/>
    <mergeCell ref="Z486:AG486"/>
    <mergeCell ref="AH486:AM486"/>
    <mergeCell ref="AN486:AU486"/>
    <mergeCell ref="B487:I487"/>
    <mergeCell ref="J487:Q487"/>
    <mergeCell ref="R487:Y487"/>
    <mergeCell ref="Z487:AG487"/>
    <mergeCell ref="AH487:AM487"/>
    <mergeCell ref="J484:Q484"/>
    <mergeCell ref="Z484:AG484"/>
    <mergeCell ref="AH484:AM484"/>
    <mergeCell ref="AN484:AU484"/>
    <mergeCell ref="B485:I485"/>
    <mergeCell ref="J485:Q485"/>
    <mergeCell ref="R485:Y485"/>
    <mergeCell ref="Z485:AG485"/>
    <mergeCell ref="AH485:AM485"/>
    <mergeCell ref="AN485:AU485"/>
    <mergeCell ref="B482:I482"/>
    <mergeCell ref="J482:Q482"/>
    <mergeCell ref="R482:Y484"/>
    <mergeCell ref="Z482:AG482"/>
    <mergeCell ref="AH482:AM482"/>
    <mergeCell ref="AN482:AU482"/>
    <mergeCell ref="Z483:AG483"/>
    <mergeCell ref="AH483:AM483"/>
    <mergeCell ref="AN483:AU483"/>
    <mergeCell ref="B484:I484"/>
    <mergeCell ref="B481:I481"/>
    <mergeCell ref="J481:Q481"/>
    <mergeCell ref="R481:Y481"/>
    <mergeCell ref="Z481:AG481"/>
    <mergeCell ref="AH481:AM481"/>
    <mergeCell ref="AN481:AU481"/>
    <mergeCell ref="B480:I480"/>
    <mergeCell ref="J480:Q480"/>
    <mergeCell ref="R480:Y480"/>
    <mergeCell ref="Z480:AG480"/>
    <mergeCell ref="AH480:AM480"/>
    <mergeCell ref="AN480:AU480"/>
    <mergeCell ref="B479:I479"/>
    <mergeCell ref="J479:Q479"/>
    <mergeCell ref="R479:Y479"/>
    <mergeCell ref="Z479:AG479"/>
    <mergeCell ref="AH479:AM479"/>
    <mergeCell ref="AN479:AU479"/>
    <mergeCell ref="B478:I478"/>
    <mergeCell ref="J478:Q478"/>
    <mergeCell ref="R478:Y478"/>
    <mergeCell ref="Z478:AG478"/>
    <mergeCell ref="AH478:AM478"/>
    <mergeCell ref="AN478:AU478"/>
    <mergeCell ref="B477:I477"/>
    <mergeCell ref="J477:Q477"/>
    <mergeCell ref="R477:Y477"/>
    <mergeCell ref="Z477:AG477"/>
    <mergeCell ref="AH477:AM477"/>
    <mergeCell ref="AN477:AU477"/>
    <mergeCell ref="AO474:AU474"/>
    <mergeCell ref="B475:I476"/>
    <mergeCell ref="J475:Q476"/>
    <mergeCell ref="R475:Y476"/>
    <mergeCell ref="Z475:AG476"/>
    <mergeCell ref="AH475:AM476"/>
    <mergeCell ref="AN475:AU476"/>
    <mergeCell ref="B470:I470"/>
    <mergeCell ref="J470:Q470"/>
    <mergeCell ref="R470:Y470"/>
    <mergeCell ref="Z470:AG470"/>
    <mergeCell ref="AH470:AM470"/>
    <mergeCell ref="AN470:AU470"/>
    <mergeCell ref="B469:I469"/>
    <mergeCell ref="J469:Q469"/>
    <mergeCell ref="R469:Y469"/>
    <mergeCell ref="Z469:AG469"/>
    <mergeCell ref="AH469:AM469"/>
    <mergeCell ref="AN469:AU469"/>
    <mergeCell ref="B468:I468"/>
    <mergeCell ref="J468:Q468"/>
    <mergeCell ref="R468:Y468"/>
    <mergeCell ref="Z468:AG468"/>
    <mergeCell ref="AH468:AM468"/>
    <mergeCell ref="AN468:AU468"/>
    <mergeCell ref="B464:I464"/>
    <mergeCell ref="J464:Q464"/>
    <mergeCell ref="R464:Y464"/>
    <mergeCell ref="Z464:AG464"/>
    <mergeCell ref="AH464:AM464"/>
    <mergeCell ref="AN464:AU464"/>
    <mergeCell ref="B463:I463"/>
    <mergeCell ref="J463:Q463"/>
    <mergeCell ref="R463:Y463"/>
    <mergeCell ref="Z463:AG463"/>
    <mergeCell ref="AH463:AM463"/>
    <mergeCell ref="AN463:AU463"/>
    <mergeCell ref="J465:Q465"/>
    <mergeCell ref="R466:Y466"/>
    <mergeCell ref="Z467:AG467"/>
    <mergeCell ref="AH465:AM465"/>
    <mergeCell ref="AH466:AM466"/>
    <mergeCell ref="AH467:AM467"/>
    <mergeCell ref="AN465:AU465"/>
    <mergeCell ref="AN466:AU466"/>
    <mergeCell ref="AN467:AU467"/>
    <mergeCell ref="AH461:AM461"/>
    <mergeCell ref="AN461:AU461"/>
    <mergeCell ref="B462:I462"/>
    <mergeCell ref="J462:Q462"/>
    <mergeCell ref="R462:Y462"/>
    <mergeCell ref="Z462:AG462"/>
    <mergeCell ref="AH462:AM462"/>
    <mergeCell ref="AN462:AU462"/>
    <mergeCell ref="AN459:AU459"/>
    <mergeCell ref="B460:I460"/>
    <mergeCell ref="J460:Q460"/>
    <mergeCell ref="R460:Y461"/>
    <mergeCell ref="Z460:AG460"/>
    <mergeCell ref="AH460:AM460"/>
    <mergeCell ref="AN460:AU460"/>
    <mergeCell ref="B461:I461"/>
    <mergeCell ref="J461:Q461"/>
    <mergeCell ref="Z461:AG461"/>
    <mergeCell ref="B458:I458"/>
    <mergeCell ref="J458:Q458"/>
    <mergeCell ref="R458:Y459"/>
    <mergeCell ref="Z458:AG458"/>
    <mergeCell ref="AH458:AM458"/>
    <mergeCell ref="AN458:AU458"/>
    <mergeCell ref="B459:I459"/>
    <mergeCell ref="J459:Q459"/>
    <mergeCell ref="Z459:AG459"/>
    <mergeCell ref="AH459:AM459"/>
    <mergeCell ref="B457:I457"/>
    <mergeCell ref="J457:Q457"/>
    <mergeCell ref="R457:Y457"/>
    <mergeCell ref="Z457:AG457"/>
    <mergeCell ref="AH457:AM457"/>
    <mergeCell ref="AN457:AU457"/>
    <mergeCell ref="B456:I456"/>
    <mergeCell ref="J456:Q456"/>
    <mergeCell ref="R456:Y456"/>
    <mergeCell ref="Z456:AG456"/>
    <mergeCell ref="AH456:AM456"/>
    <mergeCell ref="AN456:AU456"/>
    <mergeCell ref="AO453:AU453"/>
    <mergeCell ref="B454:I455"/>
    <mergeCell ref="J454:Q455"/>
    <mergeCell ref="R454:Y455"/>
    <mergeCell ref="Z454:AG455"/>
    <mergeCell ref="AH454:AM455"/>
    <mergeCell ref="AN454:AU455"/>
    <mergeCell ref="B451:I451"/>
    <mergeCell ref="J451:Q451"/>
    <mergeCell ref="R451:Y451"/>
    <mergeCell ref="Z451:AG451"/>
    <mergeCell ref="AH451:AM451"/>
    <mergeCell ref="AN451:AU451"/>
    <mergeCell ref="B450:I450"/>
    <mergeCell ref="J450:Q450"/>
    <mergeCell ref="R450:Y450"/>
    <mergeCell ref="Z450:AG450"/>
    <mergeCell ref="AH450:AM450"/>
    <mergeCell ref="AN450:AU450"/>
    <mergeCell ref="B449:I449"/>
    <mergeCell ref="J449:Q449"/>
    <mergeCell ref="R449:Y449"/>
    <mergeCell ref="Z449:AG449"/>
    <mergeCell ref="AH449:AM449"/>
    <mergeCell ref="AN449:AU449"/>
    <mergeCell ref="B448:I448"/>
    <mergeCell ref="J448:Q448"/>
    <mergeCell ref="R448:Y448"/>
    <mergeCell ref="Z448:AG448"/>
    <mergeCell ref="AH448:AM448"/>
    <mergeCell ref="AN448:AU448"/>
    <mergeCell ref="AN446:AU446"/>
    <mergeCell ref="B447:I447"/>
    <mergeCell ref="J447:Q447"/>
    <mergeCell ref="R447:Y447"/>
    <mergeCell ref="Z447:AG447"/>
    <mergeCell ref="AH447:AM447"/>
    <mergeCell ref="AN447:AU447"/>
    <mergeCell ref="B445:I445"/>
    <mergeCell ref="J445:Q445"/>
    <mergeCell ref="R445:Y446"/>
    <mergeCell ref="Z445:AG445"/>
    <mergeCell ref="AH445:AM445"/>
    <mergeCell ref="AN445:AU445"/>
    <mergeCell ref="B446:I446"/>
    <mergeCell ref="J446:Q446"/>
    <mergeCell ref="Z446:AG446"/>
    <mergeCell ref="AH446:AM446"/>
    <mergeCell ref="AN443:AU443"/>
    <mergeCell ref="B444:I444"/>
    <mergeCell ref="J444:Q444"/>
    <mergeCell ref="R444:Y444"/>
    <mergeCell ref="Z444:AG444"/>
    <mergeCell ref="AH444:AM444"/>
    <mergeCell ref="AN444:AU444"/>
    <mergeCell ref="B442:I442"/>
    <mergeCell ref="J442:Q442"/>
    <mergeCell ref="R442:Y443"/>
    <mergeCell ref="Z442:AG442"/>
    <mergeCell ref="AH442:AM442"/>
    <mergeCell ref="AN442:AU442"/>
    <mergeCell ref="B443:I443"/>
    <mergeCell ref="J443:Q443"/>
    <mergeCell ref="Z443:AG443"/>
    <mergeCell ref="AH443:AM443"/>
    <mergeCell ref="B441:I441"/>
    <mergeCell ref="J441:Q441"/>
    <mergeCell ref="R441:Y441"/>
    <mergeCell ref="Z441:AG441"/>
    <mergeCell ref="AH441:AM441"/>
    <mergeCell ref="AN441:AU441"/>
    <mergeCell ref="B440:I440"/>
    <mergeCell ref="J440:Q440"/>
    <mergeCell ref="R440:Y440"/>
    <mergeCell ref="Z440:AG440"/>
    <mergeCell ref="AH440:AM440"/>
    <mergeCell ref="AN440:AU440"/>
    <mergeCell ref="B439:I439"/>
    <mergeCell ref="J439:Q439"/>
    <mergeCell ref="R439:Y439"/>
    <mergeCell ref="Z439:AG439"/>
    <mergeCell ref="AH439:AM439"/>
    <mergeCell ref="AN439:AU439"/>
    <mergeCell ref="B438:I438"/>
    <mergeCell ref="J438:Q438"/>
    <mergeCell ref="R438:Y438"/>
    <mergeCell ref="Z438:AG438"/>
    <mergeCell ref="AH438:AM438"/>
    <mergeCell ref="AN438:AU438"/>
    <mergeCell ref="AO435:AU435"/>
    <mergeCell ref="B436:I437"/>
    <mergeCell ref="J436:Q437"/>
    <mergeCell ref="R436:Y437"/>
    <mergeCell ref="Z436:AG437"/>
    <mergeCell ref="AH436:AM437"/>
    <mergeCell ref="AN436:AU437"/>
    <mergeCell ref="B432:I432"/>
    <mergeCell ref="J432:Q432"/>
    <mergeCell ref="R432:Y432"/>
    <mergeCell ref="Z432:AG432"/>
    <mergeCell ref="AH432:AM432"/>
    <mergeCell ref="AN432:AU432"/>
    <mergeCell ref="B431:I431"/>
    <mergeCell ref="J431:Q431"/>
    <mergeCell ref="R431:Y431"/>
    <mergeCell ref="Z431:AG431"/>
    <mergeCell ref="AH431:AM431"/>
    <mergeCell ref="AN431:AU431"/>
    <mergeCell ref="B430:I430"/>
    <mergeCell ref="J430:Q430"/>
    <mergeCell ref="R430:Y430"/>
    <mergeCell ref="Z430:AG430"/>
    <mergeCell ref="AH430:AM430"/>
    <mergeCell ref="AN430:AU430"/>
    <mergeCell ref="B429:I429"/>
    <mergeCell ref="J429:Q429"/>
    <mergeCell ref="R429:Y429"/>
    <mergeCell ref="Z429:AG429"/>
    <mergeCell ref="AH429:AM429"/>
    <mergeCell ref="AN429:AU429"/>
    <mergeCell ref="B428:I428"/>
    <mergeCell ref="J428:Q428"/>
    <mergeCell ref="R428:Y428"/>
    <mergeCell ref="Z428:AG428"/>
    <mergeCell ref="AH428:AM428"/>
    <mergeCell ref="AN428:AU428"/>
    <mergeCell ref="R426:Y426"/>
    <mergeCell ref="Z426:AG426"/>
    <mergeCell ref="AH426:AM426"/>
    <mergeCell ref="AN426:AU426"/>
    <mergeCell ref="B427:I427"/>
    <mergeCell ref="J427:Q427"/>
    <mergeCell ref="R427:Y427"/>
    <mergeCell ref="Z427:AG427"/>
    <mergeCell ref="AH427:AM427"/>
    <mergeCell ref="AN427:AU427"/>
    <mergeCell ref="B425:I425"/>
    <mergeCell ref="J425:Q425"/>
    <mergeCell ref="R425:Y425"/>
    <mergeCell ref="Z425:AG425"/>
    <mergeCell ref="AH425:AM425"/>
    <mergeCell ref="AN425:AU425"/>
    <mergeCell ref="B424:I424"/>
    <mergeCell ref="J424:Q424"/>
    <mergeCell ref="R424:Y424"/>
    <mergeCell ref="Z424:AG424"/>
    <mergeCell ref="AH424:AM424"/>
    <mergeCell ref="AN424:AU424"/>
    <mergeCell ref="B423:I423"/>
    <mergeCell ref="J423:Q423"/>
    <mergeCell ref="R423:Y423"/>
    <mergeCell ref="Z423:AG423"/>
    <mergeCell ref="AH423:AM423"/>
    <mergeCell ref="AN423:AU423"/>
    <mergeCell ref="B422:I422"/>
    <mergeCell ref="J422:Q422"/>
    <mergeCell ref="R422:Y422"/>
    <mergeCell ref="Z422:AG422"/>
    <mergeCell ref="AH422:AM422"/>
    <mergeCell ref="AN422:AU422"/>
    <mergeCell ref="B421:I421"/>
    <mergeCell ref="J421:Q421"/>
    <mergeCell ref="R421:Y421"/>
    <mergeCell ref="Z421:AG421"/>
    <mergeCell ref="AH421:AM421"/>
    <mergeCell ref="AN421:AU421"/>
    <mergeCell ref="B420:I420"/>
    <mergeCell ref="J420:Q420"/>
    <mergeCell ref="R420:Y420"/>
    <mergeCell ref="Z420:AG420"/>
    <mergeCell ref="AH420:AM420"/>
    <mergeCell ref="AN420:AU420"/>
    <mergeCell ref="B419:I419"/>
    <mergeCell ref="J419:Q419"/>
    <mergeCell ref="R419:Y419"/>
    <mergeCell ref="Z419:AG419"/>
    <mergeCell ref="AH419:AM419"/>
    <mergeCell ref="AN419:AU419"/>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3:I413"/>
    <mergeCell ref="J413:Q413"/>
    <mergeCell ref="R413:Y413"/>
    <mergeCell ref="Z413:AG413"/>
    <mergeCell ref="AH413:AM413"/>
    <mergeCell ref="AN413:AU413"/>
    <mergeCell ref="B412:I412"/>
    <mergeCell ref="J412:Q412"/>
    <mergeCell ref="R412:Y412"/>
    <mergeCell ref="Z412:AG412"/>
    <mergeCell ref="AH412:AM412"/>
    <mergeCell ref="AN412:AU412"/>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AN408:AU408"/>
    <mergeCell ref="B409:I409"/>
    <mergeCell ref="J409:Q409"/>
    <mergeCell ref="R409:Y409"/>
    <mergeCell ref="Z409:AG409"/>
    <mergeCell ref="AH409:AM409"/>
    <mergeCell ref="AN409:AU409"/>
    <mergeCell ref="R407:Y407"/>
    <mergeCell ref="Z407:AG407"/>
    <mergeCell ref="AH407:AM407"/>
    <mergeCell ref="AN407:AU407"/>
    <mergeCell ref="AW407:AX407"/>
    <mergeCell ref="B408:I408"/>
    <mergeCell ref="J408:Q408"/>
    <mergeCell ref="R408:Y408"/>
    <mergeCell ref="Z408:AG408"/>
    <mergeCell ref="AH408:AM408"/>
    <mergeCell ref="AW404:AX404"/>
    <mergeCell ref="R405:Y405"/>
    <mergeCell ref="Z405:AG405"/>
    <mergeCell ref="AH405:AM405"/>
    <mergeCell ref="AN405:AU405"/>
    <mergeCell ref="R406:Y406"/>
    <mergeCell ref="Z406:AG406"/>
    <mergeCell ref="AH406:AM406"/>
    <mergeCell ref="AN406:AU406"/>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AO394:AT394"/>
    <mergeCell ref="AO396:AU396"/>
    <mergeCell ref="B397:I398"/>
    <mergeCell ref="J397:Q398"/>
    <mergeCell ref="R397:Y398"/>
    <mergeCell ref="Z397:AG398"/>
    <mergeCell ref="AH397:AM398"/>
    <mergeCell ref="AN397:AU398"/>
    <mergeCell ref="B393:I393"/>
    <mergeCell ref="J393:Q393"/>
    <mergeCell ref="R393:Y393"/>
    <mergeCell ref="Z393:AG393"/>
    <mergeCell ref="AH393:AM393"/>
    <mergeCell ref="AN393:AU393"/>
    <mergeCell ref="B392:I392"/>
    <mergeCell ref="J392:Q392"/>
    <mergeCell ref="R392:Y392"/>
    <mergeCell ref="Z392:AG392"/>
    <mergeCell ref="AH392:AM392"/>
    <mergeCell ref="AN392:AU392"/>
    <mergeCell ref="B391:I391"/>
    <mergeCell ref="J391:Q391"/>
    <mergeCell ref="R391:Y391"/>
    <mergeCell ref="Z391:AG391"/>
    <mergeCell ref="AH391:AM391"/>
    <mergeCell ref="AN391:AU391"/>
    <mergeCell ref="B390:I390"/>
    <mergeCell ref="J390:Q390"/>
    <mergeCell ref="R390:Y390"/>
    <mergeCell ref="Z390:AG390"/>
    <mergeCell ref="AH390:AM390"/>
    <mergeCell ref="AN390:AU390"/>
    <mergeCell ref="B389:I389"/>
    <mergeCell ref="J389:Q389"/>
    <mergeCell ref="R389:Y389"/>
    <mergeCell ref="Z389:AG389"/>
    <mergeCell ref="AH389:AM389"/>
    <mergeCell ref="AN389:AU389"/>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AO383:AU383"/>
    <mergeCell ref="B384:I385"/>
    <mergeCell ref="J384:Q385"/>
    <mergeCell ref="R384:Y385"/>
    <mergeCell ref="Z384:AG385"/>
    <mergeCell ref="AH384:AM385"/>
    <mergeCell ref="AN384:AU385"/>
    <mergeCell ref="B381:I381"/>
    <mergeCell ref="J381:Q381"/>
    <mergeCell ref="R381:Y381"/>
    <mergeCell ref="Z381:AG381"/>
    <mergeCell ref="AH381:AM381"/>
    <mergeCell ref="AN381:AU381"/>
    <mergeCell ref="B380:I380"/>
    <mergeCell ref="J380:Q380"/>
    <mergeCell ref="R380:Y380"/>
    <mergeCell ref="Z380:AG380"/>
    <mergeCell ref="AH380:AM380"/>
    <mergeCell ref="AN380:AU380"/>
    <mergeCell ref="B379:I379"/>
    <mergeCell ref="J379:Q379"/>
    <mergeCell ref="R379:Y379"/>
    <mergeCell ref="Z379:AG379"/>
    <mergeCell ref="AH379:AM379"/>
    <mergeCell ref="AN379:AU379"/>
    <mergeCell ref="B378:I378"/>
    <mergeCell ref="J378:Q378"/>
    <mergeCell ref="R378:Y378"/>
    <mergeCell ref="Z378:AG378"/>
    <mergeCell ref="AH378:AM378"/>
    <mergeCell ref="AN378:AU378"/>
    <mergeCell ref="Z376:AG376"/>
    <mergeCell ref="AH376:AM376"/>
    <mergeCell ref="AN376:AU376"/>
    <mergeCell ref="Z377:AG377"/>
    <mergeCell ref="AH377:AM377"/>
    <mergeCell ref="AN377:AU377"/>
    <mergeCell ref="B374:I374"/>
    <mergeCell ref="J374:Q374"/>
    <mergeCell ref="Z374:AG374"/>
    <mergeCell ref="AH374:AM374"/>
    <mergeCell ref="AN374:AU374"/>
    <mergeCell ref="B375:I375"/>
    <mergeCell ref="J375:Q375"/>
    <mergeCell ref="Z375:AG375"/>
    <mergeCell ref="AH375:AM375"/>
    <mergeCell ref="AN375:AU375"/>
    <mergeCell ref="B373:I373"/>
    <mergeCell ref="J373:Q373"/>
    <mergeCell ref="R373:Y373"/>
    <mergeCell ref="Z373:AG373"/>
    <mergeCell ref="AH373:AM373"/>
    <mergeCell ref="AN373:AU373"/>
    <mergeCell ref="B372:I372"/>
    <mergeCell ref="J372:Q372"/>
    <mergeCell ref="R372:Y372"/>
    <mergeCell ref="Z372:AG372"/>
    <mergeCell ref="AH372:AM372"/>
    <mergeCell ref="AN372:AU372"/>
    <mergeCell ref="B371:I371"/>
    <mergeCell ref="J371:Q371"/>
    <mergeCell ref="R371:Y371"/>
    <mergeCell ref="Z371:AG371"/>
    <mergeCell ref="AH371:AM371"/>
    <mergeCell ref="AN371:AU371"/>
    <mergeCell ref="B370:I370"/>
    <mergeCell ref="J370:Q370"/>
    <mergeCell ref="R370:Y370"/>
    <mergeCell ref="Z370:AG370"/>
    <mergeCell ref="AH370:AM370"/>
    <mergeCell ref="AN370:AU370"/>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D353:AV353"/>
    <mergeCell ref="B357:AU358"/>
    <mergeCell ref="AO359:AU359"/>
    <mergeCell ref="B360:I361"/>
    <mergeCell ref="J360:Q361"/>
    <mergeCell ref="R360:Y361"/>
    <mergeCell ref="Z360:AG361"/>
    <mergeCell ref="AH360:AM361"/>
    <mergeCell ref="AN360:AU361"/>
    <mergeCell ref="A347:AV347"/>
    <mergeCell ref="D348:AV348"/>
    <mergeCell ref="D349:AV349"/>
    <mergeCell ref="A350:AV350"/>
    <mergeCell ref="D351:AV351"/>
    <mergeCell ref="Z340:AC340"/>
    <mergeCell ref="B341:H342"/>
    <mergeCell ref="I341:O342"/>
    <mergeCell ref="P341:V342"/>
    <mergeCell ref="W341:AC342"/>
    <mergeCell ref="B343:H343"/>
    <mergeCell ref="I343:O343"/>
    <mergeCell ref="P343:V343"/>
    <mergeCell ref="W343:AC343"/>
    <mergeCell ref="B336:H337"/>
    <mergeCell ref="I336:O337"/>
    <mergeCell ref="P336:V337"/>
    <mergeCell ref="W336:AC337"/>
    <mergeCell ref="B338:H338"/>
    <mergeCell ref="I338:O338"/>
    <mergeCell ref="P338:V338"/>
    <mergeCell ref="W338:AC338"/>
    <mergeCell ref="B333:G333"/>
    <mergeCell ref="H333:L333"/>
    <mergeCell ref="M333:AI333"/>
    <mergeCell ref="AJ333:AU333"/>
    <mergeCell ref="B335:H335"/>
    <mergeCell ref="Z335:AC335"/>
    <mergeCell ref="B331:G331"/>
    <mergeCell ref="H331:L331"/>
    <mergeCell ref="M331:AI331"/>
    <mergeCell ref="AJ331:AU331"/>
    <mergeCell ref="B332:G332"/>
    <mergeCell ref="H332:L332"/>
    <mergeCell ref="M332:AI332"/>
    <mergeCell ref="AJ332:AU332"/>
    <mergeCell ref="B329:G329"/>
    <mergeCell ref="H329:L329"/>
    <mergeCell ref="M329:AI329"/>
    <mergeCell ref="AJ329:AU329"/>
    <mergeCell ref="B330:G330"/>
    <mergeCell ref="H330:L330"/>
    <mergeCell ref="M330:AI330"/>
    <mergeCell ref="AJ330:AU330"/>
    <mergeCell ref="B327:G327"/>
    <mergeCell ref="H327:L327"/>
    <mergeCell ref="M327:AI327"/>
    <mergeCell ref="AJ327:AU327"/>
    <mergeCell ref="B328:G328"/>
    <mergeCell ref="H328:L328"/>
    <mergeCell ref="M328:AI328"/>
    <mergeCell ref="AJ328:AU328"/>
    <mergeCell ref="B325:G325"/>
    <mergeCell ref="H325:L325"/>
    <mergeCell ref="M325:AI325"/>
    <mergeCell ref="AJ325:AU325"/>
    <mergeCell ref="B326:G326"/>
    <mergeCell ref="H326:L326"/>
    <mergeCell ref="M326:AI326"/>
    <mergeCell ref="AJ326:AU326"/>
    <mergeCell ref="B316:G316"/>
    <mergeCell ref="H316:L316"/>
    <mergeCell ref="M316:AI316"/>
    <mergeCell ref="AJ316:AU316"/>
    <mergeCell ref="AO322:AU322"/>
    <mergeCell ref="B323:G324"/>
    <mergeCell ref="H323:L324"/>
    <mergeCell ref="M323:AI324"/>
    <mergeCell ref="AJ323:AU324"/>
    <mergeCell ref="B314:G314"/>
    <mergeCell ref="H314:L314"/>
    <mergeCell ref="M314:AI314"/>
    <mergeCell ref="AJ314:AU314"/>
    <mergeCell ref="B315:G315"/>
    <mergeCell ref="H315:L315"/>
    <mergeCell ref="M315:AI315"/>
    <mergeCell ref="AJ315:AU315"/>
    <mergeCell ref="B312:G312"/>
    <mergeCell ref="H312:L312"/>
    <mergeCell ref="M312:AI312"/>
    <mergeCell ref="AJ312:AU312"/>
    <mergeCell ref="B313:G313"/>
    <mergeCell ref="H313:L313"/>
    <mergeCell ref="M313:AI313"/>
    <mergeCell ref="AJ313:AU313"/>
    <mergeCell ref="B310:G310"/>
    <mergeCell ref="H310:L310"/>
    <mergeCell ref="M310:AI310"/>
    <mergeCell ref="AJ310:AU310"/>
    <mergeCell ref="B311:G311"/>
    <mergeCell ref="H311:L311"/>
    <mergeCell ref="M311:AI311"/>
    <mergeCell ref="AJ311:AU311"/>
    <mergeCell ref="B307:G308"/>
    <mergeCell ref="H307:L308"/>
    <mergeCell ref="M307:AI308"/>
    <mergeCell ref="AJ307:AU308"/>
    <mergeCell ref="B309:G309"/>
    <mergeCell ref="H309:L309"/>
    <mergeCell ref="M309:AI309"/>
    <mergeCell ref="AJ309:AU309"/>
    <mergeCell ref="P301:S301"/>
    <mergeCell ref="AI301:AK301"/>
    <mergeCell ref="P302:S302"/>
    <mergeCell ref="AI302:AK302"/>
    <mergeCell ref="P303:S303"/>
    <mergeCell ref="AO306:AU306"/>
    <mergeCell ref="B297:K297"/>
    <mergeCell ref="L297:R297"/>
    <mergeCell ref="T297:Z297"/>
    <mergeCell ref="AB297:AF297"/>
    <mergeCell ref="AH297:AK297"/>
    <mergeCell ref="AL297:AU297"/>
    <mergeCell ref="B296:K296"/>
    <mergeCell ref="L296:R296"/>
    <mergeCell ref="T296:Z296"/>
    <mergeCell ref="AB296:AF296"/>
    <mergeCell ref="AH296:AK296"/>
    <mergeCell ref="AL296:AU296"/>
    <mergeCell ref="B295:K295"/>
    <mergeCell ref="L295:R295"/>
    <mergeCell ref="T295:Z295"/>
    <mergeCell ref="AB295:AF295"/>
    <mergeCell ref="AH295:AK295"/>
    <mergeCell ref="AL295:AU295"/>
    <mergeCell ref="AO292:AU292"/>
    <mergeCell ref="B293:K294"/>
    <mergeCell ref="L293:S294"/>
    <mergeCell ref="T293:AA294"/>
    <mergeCell ref="AB293:AK293"/>
    <mergeCell ref="AL293:AU294"/>
    <mergeCell ref="AB294:AG294"/>
    <mergeCell ref="AH294:AK294"/>
    <mergeCell ref="B290:K290"/>
    <mergeCell ref="L290:R290"/>
    <mergeCell ref="T290:Z290"/>
    <mergeCell ref="AB290:AF290"/>
    <mergeCell ref="AH290:AK290"/>
    <mergeCell ref="AL290:AU290"/>
    <mergeCell ref="B289:K289"/>
    <mergeCell ref="L289:R289"/>
    <mergeCell ref="T289:Z289"/>
    <mergeCell ref="AB289:AF289"/>
    <mergeCell ref="AH289:AK289"/>
    <mergeCell ref="AL289:AU289"/>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88:K288"/>
    <mergeCell ref="T288:Z288"/>
    <mergeCell ref="L288:R288"/>
    <mergeCell ref="AL288:AU288"/>
    <mergeCell ref="AB288:AF288"/>
    <mergeCell ref="AH288:AK288"/>
    <mergeCell ref="AO283:AU283"/>
    <mergeCell ref="B284:K285"/>
    <mergeCell ref="L284:S285"/>
    <mergeCell ref="T284:AA285"/>
    <mergeCell ref="AB284:AK284"/>
    <mergeCell ref="AL284:AU285"/>
    <mergeCell ref="AB285:AG285"/>
    <mergeCell ref="AH285:AK285"/>
    <mergeCell ref="B277:K277"/>
    <mergeCell ref="L277:R277"/>
    <mergeCell ref="T277:Z277"/>
    <mergeCell ref="AB277:AF277"/>
    <mergeCell ref="AH277:AK277"/>
    <mergeCell ref="AL277:AU277"/>
    <mergeCell ref="B276:K276"/>
    <mergeCell ref="L276:R276"/>
    <mergeCell ref="T276:Z276"/>
    <mergeCell ref="AB276:AF276"/>
    <mergeCell ref="AH276:AJ276"/>
    <mergeCell ref="AL276:AU276"/>
    <mergeCell ref="B275:K275"/>
    <mergeCell ref="L275:R275"/>
    <mergeCell ref="T275:Z275"/>
    <mergeCell ref="AB275:AF275"/>
    <mergeCell ref="AH275:AK275"/>
    <mergeCell ref="AL275:AU275"/>
    <mergeCell ref="B274:K274"/>
    <mergeCell ref="L274:R274"/>
    <mergeCell ref="T274:Z274"/>
    <mergeCell ref="AB274:AF274"/>
    <mergeCell ref="AH274:AK274"/>
    <mergeCell ref="AL274:AU274"/>
    <mergeCell ref="B273:K273"/>
    <mergeCell ref="L273:R273"/>
    <mergeCell ref="T273:Z273"/>
    <mergeCell ref="AB273:AF273"/>
    <mergeCell ref="AH273:AK273"/>
    <mergeCell ref="AL273:AU273"/>
    <mergeCell ref="B272:K272"/>
    <mergeCell ref="L272:R272"/>
    <mergeCell ref="T272:Z272"/>
    <mergeCell ref="AB272:AF272"/>
    <mergeCell ref="AH272:AJ272"/>
    <mergeCell ref="AL272:AU272"/>
    <mergeCell ref="B271:K271"/>
    <mergeCell ref="L271:R271"/>
    <mergeCell ref="T271:Z271"/>
    <mergeCell ref="AB271:AF271"/>
    <mergeCell ref="AH271:AK271"/>
    <mergeCell ref="AL271:AU271"/>
    <mergeCell ref="B270:K270"/>
    <mergeCell ref="L270:R270"/>
    <mergeCell ref="T270:Z270"/>
    <mergeCell ref="AB270:AF270"/>
    <mergeCell ref="AH270:AK270"/>
    <mergeCell ref="AL270:AU270"/>
    <mergeCell ref="B269:K269"/>
    <mergeCell ref="L269:R269"/>
    <mergeCell ref="T269:Z269"/>
    <mergeCell ref="AB269:AF269"/>
    <mergeCell ref="AH269:AK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AO264:AU264"/>
    <mergeCell ref="B265:K266"/>
    <mergeCell ref="L265:S266"/>
    <mergeCell ref="T265:AA266"/>
    <mergeCell ref="AB265:AK265"/>
    <mergeCell ref="AL265:AU266"/>
    <mergeCell ref="AB266:AG266"/>
    <mergeCell ref="AH266:AK266"/>
    <mergeCell ref="B262:K262"/>
    <mergeCell ref="L262:R262"/>
    <mergeCell ref="T262:Z262"/>
    <mergeCell ref="AB262:AF262"/>
    <mergeCell ref="AH262:AK262"/>
    <mergeCell ref="AL262:AU262"/>
    <mergeCell ref="B261:K261"/>
    <mergeCell ref="L261:R261"/>
    <mergeCell ref="T261:Z261"/>
    <mergeCell ref="AB261:AF261"/>
    <mergeCell ref="AH261:AJ261"/>
    <mergeCell ref="AL261:AU261"/>
    <mergeCell ref="B260:K260"/>
    <mergeCell ref="L260:R260"/>
    <mergeCell ref="T260:Z260"/>
    <mergeCell ref="AB260:AF260"/>
    <mergeCell ref="AH260:AJ260"/>
    <mergeCell ref="AL260:AU260"/>
    <mergeCell ref="AL258:AU258"/>
    <mergeCell ref="B259:K259"/>
    <mergeCell ref="L259:R259"/>
    <mergeCell ref="T259:Z259"/>
    <mergeCell ref="AB259:AF259"/>
    <mergeCell ref="AH259:AK259"/>
    <mergeCell ref="AL259:AU259"/>
    <mergeCell ref="B257:K257"/>
    <mergeCell ref="L257:R257"/>
    <mergeCell ref="T257:Z257"/>
    <mergeCell ref="AB257:AF257"/>
    <mergeCell ref="AH257:AK257"/>
    <mergeCell ref="B258:K258"/>
    <mergeCell ref="L258:R258"/>
    <mergeCell ref="T258:Z258"/>
    <mergeCell ref="AB258:AF258"/>
    <mergeCell ref="AH258:AK258"/>
    <mergeCell ref="B256:K256"/>
    <mergeCell ref="L256:R256"/>
    <mergeCell ref="T256:Z256"/>
    <mergeCell ref="AB256:AF256"/>
    <mergeCell ref="AH256:AK256"/>
    <mergeCell ref="AL256:AU256"/>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49:K250"/>
    <mergeCell ref="L249:S250"/>
    <mergeCell ref="T249:AA250"/>
    <mergeCell ref="AB249:AK249"/>
    <mergeCell ref="AL249:AU250"/>
    <mergeCell ref="AB250:AG250"/>
    <mergeCell ref="AH250:AK250"/>
    <mergeCell ref="AO239:AP240"/>
    <mergeCell ref="E241:I241"/>
    <mergeCell ref="L241:R241"/>
    <mergeCell ref="AA241:AE241"/>
    <mergeCell ref="AH241:AN241"/>
    <mergeCell ref="AO248:AU248"/>
    <mergeCell ref="AL232:AU232"/>
    <mergeCell ref="E238:I238"/>
    <mergeCell ref="L238:R238"/>
    <mergeCell ref="U238:X241"/>
    <mergeCell ref="AA238:AE238"/>
    <mergeCell ref="AH238:AN238"/>
    <mergeCell ref="AQ238:AT241"/>
    <mergeCell ref="J239:K240"/>
    <mergeCell ref="S239:T240"/>
    <mergeCell ref="AF239:AG240"/>
    <mergeCell ref="C232:L232"/>
    <mergeCell ref="N232:O232"/>
    <mergeCell ref="P232:T232"/>
    <mergeCell ref="V232:Z232"/>
    <mergeCell ref="AB232:AF232"/>
    <mergeCell ref="AH232:AJ232"/>
    <mergeCell ref="C231:L231"/>
    <mergeCell ref="N231:O231"/>
    <mergeCell ref="P231:T231"/>
    <mergeCell ref="V231:Z231"/>
    <mergeCell ref="AB231:AF231"/>
    <mergeCell ref="AH231:AJ231"/>
    <mergeCell ref="AL231:AU231"/>
    <mergeCell ref="F230:K230"/>
    <mergeCell ref="N230:O230"/>
    <mergeCell ref="P230:T230"/>
    <mergeCell ref="V230:Z230"/>
    <mergeCell ref="AB230:AF230"/>
    <mergeCell ref="AH230:AJ230"/>
    <mergeCell ref="AL228:AU228"/>
    <mergeCell ref="F229:K229"/>
    <mergeCell ref="N229:O229"/>
    <mergeCell ref="P229:T229"/>
    <mergeCell ref="V229:Z229"/>
    <mergeCell ref="AB229:AF229"/>
    <mergeCell ref="AH229:AJ229"/>
    <mergeCell ref="AL229:AU229"/>
    <mergeCell ref="AB227:AF227"/>
    <mergeCell ref="AH227:AJ227"/>
    <mergeCell ref="AL227:AU227"/>
    <mergeCell ref="B228:C230"/>
    <mergeCell ref="F228:K228"/>
    <mergeCell ref="N228:O228"/>
    <mergeCell ref="P228:T228"/>
    <mergeCell ref="V228:Z228"/>
    <mergeCell ref="AB228:AF228"/>
    <mergeCell ref="AH228:AJ228"/>
    <mergeCell ref="AH225:AJ225"/>
    <mergeCell ref="AL225:AU225"/>
    <mergeCell ref="F226:K226"/>
    <mergeCell ref="N226:O226"/>
    <mergeCell ref="P226:T226"/>
    <mergeCell ref="V226:Z226"/>
    <mergeCell ref="AB226:AF226"/>
    <mergeCell ref="AH226:AJ226"/>
    <mergeCell ref="AL226:AU226"/>
    <mergeCell ref="B225:C227"/>
    <mergeCell ref="F225:K225"/>
    <mergeCell ref="N225:O225"/>
    <mergeCell ref="P225:T225"/>
    <mergeCell ref="V225:Z225"/>
    <mergeCell ref="AB225:AF225"/>
    <mergeCell ref="F227:K227"/>
    <mergeCell ref="N227:O227"/>
    <mergeCell ref="P227:T227"/>
    <mergeCell ref="V227:Z227"/>
    <mergeCell ref="AL230:AU230"/>
    <mergeCell ref="AL223:AU223"/>
    <mergeCell ref="C224:L224"/>
    <mergeCell ref="N224:O224"/>
    <mergeCell ref="P224:T224"/>
    <mergeCell ref="V224:Z224"/>
    <mergeCell ref="AB224:AF224"/>
    <mergeCell ref="AH224:AJ224"/>
    <mergeCell ref="AL224:AU224"/>
    <mergeCell ref="C223:L223"/>
    <mergeCell ref="N223:O223"/>
    <mergeCell ref="P223:T223"/>
    <mergeCell ref="V223:Z223"/>
    <mergeCell ref="AB223:AF223"/>
    <mergeCell ref="AH223:AJ223"/>
    <mergeCell ref="AL221:AU221"/>
    <mergeCell ref="C222:L222"/>
    <mergeCell ref="N222:O222"/>
    <mergeCell ref="P222:T222"/>
    <mergeCell ref="V222:Z222"/>
    <mergeCell ref="AB222:AF222"/>
    <mergeCell ref="AH222:AJ222"/>
    <mergeCell ref="AL222:AU222"/>
    <mergeCell ref="C221:L221"/>
    <mergeCell ref="N221:O221"/>
    <mergeCell ref="P221:T221"/>
    <mergeCell ref="V221:Z221"/>
    <mergeCell ref="AB221:AF221"/>
    <mergeCell ref="AH221:AJ221"/>
    <mergeCell ref="B219:M220"/>
    <mergeCell ref="N219:O220"/>
    <mergeCell ref="P219:U220"/>
    <mergeCell ref="V219:AA220"/>
    <mergeCell ref="AB219:AK219"/>
    <mergeCell ref="AL219:AU220"/>
    <mergeCell ref="AB220:AG220"/>
    <mergeCell ref="AH220:AK220"/>
    <mergeCell ref="B211:K211"/>
    <mergeCell ref="L211:Z211"/>
    <mergeCell ref="AA211:AE211"/>
    <mergeCell ref="AF211:AK211"/>
    <mergeCell ref="AL211:AQ211"/>
    <mergeCell ref="AR211:AU211"/>
    <mergeCell ref="B210:K210"/>
    <mergeCell ref="L210:Z210"/>
    <mergeCell ref="AA210:AE210"/>
    <mergeCell ref="AF210:AK210"/>
    <mergeCell ref="AL210:AQ210"/>
    <mergeCell ref="AR210:AU210"/>
    <mergeCell ref="B209:K209"/>
    <mergeCell ref="L209:Z209"/>
    <mergeCell ref="AA209:AE209"/>
    <mergeCell ref="AF209:AK209"/>
    <mergeCell ref="AL209:AQ209"/>
    <mergeCell ref="AR209:AU209"/>
    <mergeCell ref="B208:K208"/>
    <mergeCell ref="L208:Z208"/>
    <mergeCell ref="AA208:AE208"/>
    <mergeCell ref="AF208:AK208"/>
    <mergeCell ref="AL208:AQ208"/>
    <mergeCell ref="AR208:AU208"/>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AO201:AU201"/>
    <mergeCell ref="B202:K203"/>
    <mergeCell ref="L202:Z203"/>
    <mergeCell ref="AA202:AE203"/>
    <mergeCell ref="AF202:AK203"/>
    <mergeCell ref="AL202:AQ203"/>
    <mergeCell ref="AR202:AU203"/>
    <mergeCell ref="B196:K196"/>
    <mergeCell ref="L196:Z196"/>
    <mergeCell ref="AA196:AE196"/>
    <mergeCell ref="AF196:AK196"/>
    <mergeCell ref="AL196:AQ196"/>
    <mergeCell ref="AR196:AU196"/>
    <mergeCell ref="B195:K195"/>
    <mergeCell ref="L195:Z195"/>
    <mergeCell ref="AA195:AE195"/>
    <mergeCell ref="AF195:AK195"/>
    <mergeCell ref="AL195:AQ195"/>
    <mergeCell ref="AR195:AU195"/>
    <mergeCell ref="S186:S187"/>
    <mergeCell ref="F183:I183"/>
    <mergeCell ref="J183:L183"/>
    <mergeCell ref="O183:R183"/>
    <mergeCell ref="T183:W183"/>
    <mergeCell ref="F184:I184"/>
    <mergeCell ref="J184:L184"/>
    <mergeCell ref="O184:R184"/>
    <mergeCell ref="T184:W184"/>
    <mergeCell ref="AX193:BL193"/>
    <mergeCell ref="B194:K194"/>
    <mergeCell ref="L194:Z194"/>
    <mergeCell ref="AA194:AE194"/>
    <mergeCell ref="AF194:AK194"/>
    <mergeCell ref="AL194:AQ194"/>
    <mergeCell ref="AR194:AU194"/>
    <mergeCell ref="B193:K193"/>
    <mergeCell ref="L193:Z193"/>
    <mergeCell ref="AA193:AE193"/>
    <mergeCell ref="AF193:AK193"/>
    <mergeCell ref="AL193:AQ193"/>
    <mergeCell ref="AR193:AU193"/>
    <mergeCell ref="T186:X187"/>
    <mergeCell ref="AO190:AU190"/>
    <mergeCell ref="B191:K192"/>
    <mergeCell ref="L191:Z192"/>
    <mergeCell ref="AA191:AE192"/>
    <mergeCell ref="AF191:AK192"/>
    <mergeCell ref="AL191:AQ192"/>
    <mergeCell ref="AR191:AU192"/>
    <mergeCell ref="B168:F168"/>
    <mergeCell ref="G168:O168"/>
    <mergeCell ref="P168:X168"/>
    <mergeCell ref="B159:D159"/>
    <mergeCell ref="E159:U159"/>
    <mergeCell ref="V159:AA159"/>
    <mergeCell ref="E160:U160"/>
    <mergeCell ref="V160:AA160"/>
    <mergeCell ref="T180:W180"/>
    <mergeCell ref="F181:I181"/>
    <mergeCell ref="J181:L181"/>
    <mergeCell ref="O181:R181"/>
    <mergeCell ref="T181:W181"/>
    <mergeCell ref="F182:I182"/>
    <mergeCell ref="J182:L182"/>
    <mergeCell ref="O182:R182"/>
    <mergeCell ref="T182:W182"/>
    <mergeCell ref="O178:S178"/>
    <mergeCell ref="T178:X178"/>
    <mergeCell ref="B179:E184"/>
    <mergeCell ref="F179:I179"/>
    <mergeCell ref="J179:L179"/>
    <mergeCell ref="O179:R179"/>
    <mergeCell ref="T179:W179"/>
    <mergeCell ref="F180:I180"/>
    <mergeCell ref="J180:L180"/>
    <mergeCell ref="O180:R180"/>
    <mergeCell ref="B166:F167"/>
    <mergeCell ref="G166:O167"/>
    <mergeCell ref="P166:X167"/>
    <mergeCell ref="AB159:AG159"/>
    <mergeCell ref="B161:D161"/>
    <mergeCell ref="E161:U161"/>
    <mergeCell ref="V161:AA161"/>
    <mergeCell ref="AB161:AG161"/>
    <mergeCell ref="B157:D157"/>
    <mergeCell ref="E157:U157"/>
    <mergeCell ref="V157:AA157"/>
    <mergeCell ref="AB157:AG157"/>
    <mergeCell ref="B158:D158"/>
    <mergeCell ref="E158:U158"/>
    <mergeCell ref="V158:AA158"/>
    <mergeCell ref="AB158:AG158"/>
    <mergeCell ref="D150:AV150"/>
    <mergeCell ref="C151:AH151"/>
    <mergeCell ref="D152:AL152"/>
    <mergeCell ref="B155:D156"/>
    <mergeCell ref="E155:U156"/>
    <mergeCell ref="V155:AA156"/>
    <mergeCell ref="AB155:AG156"/>
    <mergeCell ref="B160:D160"/>
    <mergeCell ref="AB160:AG160"/>
    <mergeCell ref="C148:AV148"/>
    <mergeCell ref="C149:AV149"/>
    <mergeCell ref="C138:AV138"/>
    <mergeCell ref="A23:AV25"/>
    <mergeCell ref="B60:AU61"/>
    <mergeCell ref="AO63:AU63"/>
    <mergeCell ref="B64:O65"/>
    <mergeCell ref="P64:AE64"/>
    <mergeCell ref="AF64:AM65"/>
    <mergeCell ref="AN64:AU65"/>
    <mergeCell ref="P65:W65"/>
    <mergeCell ref="X65:AE65"/>
    <mergeCell ref="D71:O71"/>
    <mergeCell ref="P71:W71"/>
    <mergeCell ref="X71:AE71"/>
    <mergeCell ref="AF71:AM71"/>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B66:O66"/>
    <mergeCell ref="P66:W66"/>
    <mergeCell ref="X66:AE66"/>
    <mergeCell ref="AF66:AM66"/>
    <mergeCell ref="AN66:AU66"/>
    <mergeCell ref="B67:O67"/>
    <mergeCell ref="P67:W67"/>
    <mergeCell ref="X67:AE67"/>
    <mergeCell ref="AF67:AM67"/>
    <mergeCell ref="AN67:AU67"/>
    <mergeCell ref="P69:W69"/>
    <mergeCell ref="X69:AE69"/>
    <mergeCell ref="AF69:AM69"/>
    <mergeCell ref="D144:AV144"/>
    <mergeCell ref="C145:AV145"/>
    <mergeCell ref="C146:AV146"/>
    <mergeCell ref="C147:AV147"/>
    <mergeCell ref="AF68:AM68"/>
    <mergeCell ref="AN68:AU68"/>
    <mergeCell ref="D69:O69"/>
    <mergeCell ref="D139:AK139"/>
    <mergeCell ref="D140:AV140"/>
    <mergeCell ref="C141:AL141"/>
    <mergeCell ref="D142:AT142"/>
    <mergeCell ref="D143:AJ143"/>
    <mergeCell ref="P73:W73"/>
    <mergeCell ref="X73:AE73"/>
    <mergeCell ref="AF73:AM73"/>
    <mergeCell ref="AN73:AU73"/>
    <mergeCell ref="A97:AV99"/>
    <mergeCell ref="D137:AV137"/>
    <mergeCell ref="AO568:AU568"/>
    <mergeCell ref="B569:L571"/>
    <mergeCell ref="M569:Q570"/>
    <mergeCell ref="R569:AA569"/>
    <mergeCell ref="AB569:AF570"/>
    <mergeCell ref="AG569:AU571"/>
    <mergeCell ref="R570:V570"/>
    <mergeCell ref="W570:AA570"/>
    <mergeCell ref="M571:Q571"/>
    <mergeCell ref="R571:V571"/>
    <mergeCell ref="W571:AA571"/>
    <mergeCell ref="AB571:AF571"/>
    <mergeCell ref="B169:F169"/>
    <mergeCell ref="G169:O169"/>
    <mergeCell ref="P169:X169"/>
    <mergeCell ref="S175:X175"/>
    <mergeCell ref="B176:E178"/>
    <mergeCell ref="F176:I178"/>
    <mergeCell ref="J176:S176"/>
    <mergeCell ref="T176:X177"/>
    <mergeCell ref="J177:S177"/>
    <mergeCell ref="J178:N178"/>
    <mergeCell ref="D352:AV352"/>
    <mergeCell ref="B185:E185"/>
    <mergeCell ref="F185:I185"/>
    <mergeCell ref="J185:N185"/>
    <mergeCell ref="O185:R185"/>
    <mergeCell ref="T185:W185"/>
    <mergeCell ref="B186:E187"/>
    <mergeCell ref="F186:I187"/>
    <mergeCell ref="J186:N187"/>
    <mergeCell ref="O186:R187"/>
  </mergeCells>
  <phoneticPr fontId="1"/>
  <printOptions horizontalCentered="1"/>
  <pageMargins left="0.55118110236220474" right="0.47244094488188981" top="0.47244094488188981" bottom="0.15748031496062992" header="0.59055118110236227" footer="0.23622047244094491"/>
  <pageSetup paperSize="9" scale="80" fitToHeight="0" orientation="landscape" blackAndWhite="1" r:id="rId1"/>
  <headerFooter alignWithMargins="0"/>
  <rowBreaks count="17" manualBreakCount="17">
    <brk id="58" max="47" man="1"/>
    <brk id="74" max="47" man="1"/>
    <brk id="131" max="47" man="1"/>
    <brk id="170" max="47" man="1"/>
    <brk id="197" max="47" man="1"/>
    <brk id="212" max="47" man="1"/>
    <brk id="242" max="47" man="1"/>
    <brk id="278" max="47" man="1"/>
    <brk id="318" max="47" man="1"/>
    <brk id="355" max="47" man="1"/>
    <brk id="394" max="47" man="1"/>
    <brk id="433" max="47" man="1"/>
    <brk id="471" max="47" man="1"/>
    <brk id="499" max="47" man="1"/>
    <brk id="524" max="47" man="1"/>
    <brk id="566" max="16383" man="1"/>
    <brk id="572" max="16383"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6170A990-692A-4219-AD48-1E79FD0A2B69}">
          <xm:sqref>B65788:E65788 HR65790:HU65790 RN65790:RQ65790 ABJ65790:ABM65790 ALF65790:ALI65790 AVB65790:AVE65790 BEX65790:BFA65790 BOT65790:BOW65790 BYP65790:BYS65790 CIL65790:CIO65790 CSH65790:CSK65790 DCD65790:DCG65790 DLZ65790:DMC65790 DVV65790:DVY65790 EFR65790:EFU65790 EPN65790:EPQ65790 EZJ65790:EZM65790 FJF65790:FJI65790 FTB65790:FTE65790 GCX65790:GDA65790 GMT65790:GMW65790 GWP65790:GWS65790 HGL65790:HGO65790 HQH65790:HQK65790 IAD65790:IAG65790 IJZ65790:IKC65790 ITV65790:ITY65790 JDR65790:JDU65790 JNN65790:JNQ65790 JXJ65790:JXM65790 KHF65790:KHI65790 KRB65790:KRE65790 LAX65790:LBA65790 LKT65790:LKW65790 LUP65790:LUS65790 MEL65790:MEO65790 MOH65790:MOK65790 MYD65790:MYG65790 NHZ65790:NIC65790 NRV65790:NRY65790 OBR65790:OBU65790 OLN65790:OLQ65790 OVJ65790:OVM65790 PFF65790:PFI65790 PPB65790:PPE65790 PYX65790:PZA65790 QIT65790:QIW65790 QSP65790:QSS65790 RCL65790:RCO65790 RMH65790:RMK65790 RWD65790:RWG65790 SFZ65790:SGC65790 SPV65790:SPY65790 SZR65790:SZU65790 TJN65790:TJQ65790 TTJ65790:TTM65790 UDF65790:UDI65790 UNB65790:UNE65790 UWX65790:UXA65790 VGT65790:VGW65790 VQP65790:VQS65790 WAL65790:WAO65790 WKH65790:WKK65790 WUD65790:WUG65790 B131324:E131324 HR131326:HU131326 RN131326:RQ131326 ABJ131326:ABM131326 ALF131326:ALI131326 AVB131326:AVE131326 BEX131326:BFA131326 BOT131326:BOW131326 BYP131326:BYS131326 CIL131326:CIO131326 CSH131326:CSK131326 DCD131326:DCG131326 DLZ131326:DMC131326 DVV131326:DVY131326 EFR131326:EFU131326 EPN131326:EPQ131326 EZJ131326:EZM131326 FJF131326:FJI131326 FTB131326:FTE131326 GCX131326:GDA131326 GMT131326:GMW131326 GWP131326:GWS131326 HGL131326:HGO131326 HQH131326:HQK131326 IAD131326:IAG131326 IJZ131326:IKC131326 ITV131326:ITY131326 JDR131326:JDU131326 JNN131326:JNQ131326 JXJ131326:JXM131326 KHF131326:KHI131326 KRB131326:KRE131326 LAX131326:LBA131326 LKT131326:LKW131326 LUP131326:LUS131326 MEL131326:MEO131326 MOH131326:MOK131326 MYD131326:MYG131326 NHZ131326:NIC131326 NRV131326:NRY131326 OBR131326:OBU131326 OLN131326:OLQ131326 OVJ131326:OVM131326 PFF131326:PFI131326 PPB131326:PPE131326 PYX131326:PZA131326 QIT131326:QIW131326 QSP131326:QSS131326 RCL131326:RCO131326 RMH131326:RMK131326 RWD131326:RWG131326 SFZ131326:SGC131326 SPV131326:SPY131326 SZR131326:SZU131326 TJN131326:TJQ131326 TTJ131326:TTM131326 UDF131326:UDI131326 UNB131326:UNE131326 UWX131326:UXA131326 VGT131326:VGW131326 VQP131326:VQS131326 WAL131326:WAO131326 WKH131326:WKK131326 WUD131326:WUG131326 B196860:E196860 HR196862:HU196862 RN196862:RQ196862 ABJ196862:ABM196862 ALF196862:ALI196862 AVB196862:AVE196862 BEX196862:BFA196862 BOT196862:BOW196862 BYP196862:BYS196862 CIL196862:CIO196862 CSH196862:CSK196862 DCD196862:DCG196862 DLZ196862:DMC196862 DVV196862:DVY196862 EFR196862:EFU196862 EPN196862:EPQ196862 EZJ196862:EZM196862 FJF196862:FJI196862 FTB196862:FTE196862 GCX196862:GDA196862 GMT196862:GMW196862 GWP196862:GWS196862 HGL196862:HGO196862 HQH196862:HQK196862 IAD196862:IAG196862 IJZ196862:IKC196862 ITV196862:ITY196862 JDR196862:JDU196862 JNN196862:JNQ196862 JXJ196862:JXM196862 KHF196862:KHI196862 KRB196862:KRE196862 LAX196862:LBA196862 LKT196862:LKW196862 LUP196862:LUS196862 MEL196862:MEO196862 MOH196862:MOK196862 MYD196862:MYG196862 NHZ196862:NIC196862 NRV196862:NRY196862 OBR196862:OBU196862 OLN196862:OLQ196862 OVJ196862:OVM196862 PFF196862:PFI196862 PPB196862:PPE196862 PYX196862:PZA196862 QIT196862:QIW196862 QSP196862:QSS196862 RCL196862:RCO196862 RMH196862:RMK196862 RWD196862:RWG196862 SFZ196862:SGC196862 SPV196862:SPY196862 SZR196862:SZU196862 TJN196862:TJQ196862 TTJ196862:TTM196862 UDF196862:UDI196862 UNB196862:UNE196862 UWX196862:UXA196862 VGT196862:VGW196862 VQP196862:VQS196862 WAL196862:WAO196862 WKH196862:WKK196862 WUD196862:WUG196862 B262396:E262396 HR262398:HU262398 RN262398:RQ262398 ABJ262398:ABM262398 ALF262398:ALI262398 AVB262398:AVE262398 BEX262398:BFA262398 BOT262398:BOW262398 BYP262398:BYS262398 CIL262398:CIO262398 CSH262398:CSK262398 DCD262398:DCG262398 DLZ262398:DMC262398 DVV262398:DVY262398 EFR262398:EFU262398 EPN262398:EPQ262398 EZJ262398:EZM262398 FJF262398:FJI262398 FTB262398:FTE262398 GCX262398:GDA262398 GMT262398:GMW262398 GWP262398:GWS262398 HGL262398:HGO262398 HQH262398:HQK262398 IAD262398:IAG262398 IJZ262398:IKC262398 ITV262398:ITY262398 JDR262398:JDU262398 JNN262398:JNQ262398 JXJ262398:JXM262398 KHF262398:KHI262398 KRB262398:KRE262398 LAX262398:LBA262398 LKT262398:LKW262398 LUP262398:LUS262398 MEL262398:MEO262398 MOH262398:MOK262398 MYD262398:MYG262398 NHZ262398:NIC262398 NRV262398:NRY262398 OBR262398:OBU262398 OLN262398:OLQ262398 OVJ262398:OVM262398 PFF262398:PFI262398 PPB262398:PPE262398 PYX262398:PZA262398 QIT262398:QIW262398 QSP262398:QSS262398 RCL262398:RCO262398 RMH262398:RMK262398 RWD262398:RWG262398 SFZ262398:SGC262398 SPV262398:SPY262398 SZR262398:SZU262398 TJN262398:TJQ262398 TTJ262398:TTM262398 UDF262398:UDI262398 UNB262398:UNE262398 UWX262398:UXA262398 VGT262398:VGW262398 VQP262398:VQS262398 WAL262398:WAO262398 WKH262398:WKK262398 WUD262398:WUG262398 B327932:E327932 HR327934:HU327934 RN327934:RQ327934 ABJ327934:ABM327934 ALF327934:ALI327934 AVB327934:AVE327934 BEX327934:BFA327934 BOT327934:BOW327934 BYP327934:BYS327934 CIL327934:CIO327934 CSH327934:CSK327934 DCD327934:DCG327934 DLZ327934:DMC327934 DVV327934:DVY327934 EFR327934:EFU327934 EPN327934:EPQ327934 EZJ327934:EZM327934 FJF327934:FJI327934 FTB327934:FTE327934 GCX327934:GDA327934 GMT327934:GMW327934 GWP327934:GWS327934 HGL327934:HGO327934 HQH327934:HQK327934 IAD327934:IAG327934 IJZ327934:IKC327934 ITV327934:ITY327934 JDR327934:JDU327934 JNN327934:JNQ327934 JXJ327934:JXM327934 KHF327934:KHI327934 KRB327934:KRE327934 LAX327934:LBA327934 LKT327934:LKW327934 LUP327934:LUS327934 MEL327934:MEO327934 MOH327934:MOK327934 MYD327934:MYG327934 NHZ327934:NIC327934 NRV327934:NRY327934 OBR327934:OBU327934 OLN327934:OLQ327934 OVJ327934:OVM327934 PFF327934:PFI327934 PPB327934:PPE327934 PYX327934:PZA327934 QIT327934:QIW327934 QSP327934:QSS327934 RCL327934:RCO327934 RMH327934:RMK327934 RWD327934:RWG327934 SFZ327934:SGC327934 SPV327934:SPY327934 SZR327934:SZU327934 TJN327934:TJQ327934 TTJ327934:TTM327934 UDF327934:UDI327934 UNB327934:UNE327934 UWX327934:UXA327934 VGT327934:VGW327934 VQP327934:VQS327934 WAL327934:WAO327934 WKH327934:WKK327934 WUD327934:WUG327934 B393468:E393468 HR393470:HU393470 RN393470:RQ393470 ABJ393470:ABM393470 ALF393470:ALI393470 AVB393470:AVE393470 BEX393470:BFA393470 BOT393470:BOW393470 BYP393470:BYS393470 CIL393470:CIO393470 CSH393470:CSK393470 DCD393470:DCG393470 DLZ393470:DMC393470 DVV393470:DVY393470 EFR393470:EFU393470 EPN393470:EPQ393470 EZJ393470:EZM393470 FJF393470:FJI393470 FTB393470:FTE393470 GCX393470:GDA393470 GMT393470:GMW393470 GWP393470:GWS393470 HGL393470:HGO393470 HQH393470:HQK393470 IAD393470:IAG393470 IJZ393470:IKC393470 ITV393470:ITY393470 JDR393470:JDU393470 JNN393470:JNQ393470 JXJ393470:JXM393470 KHF393470:KHI393470 KRB393470:KRE393470 LAX393470:LBA393470 LKT393470:LKW393470 LUP393470:LUS393470 MEL393470:MEO393470 MOH393470:MOK393470 MYD393470:MYG393470 NHZ393470:NIC393470 NRV393470:NRY393470 OBR393470:OBU393470 OLN393470:OLQ393470 OVJ393470:OVM393470 PFF393470:PFI393470 PPB393470:PPE393470 PYX393470:PZA393470 QIT393470:QIW393470 QSP393470:QSS393470 RCL393470:RCO393470 RMH393470:RMK393470 RWD393470:RWG393470 SFZ393470:SGC393470 SPV393470:SPY393470 SZR393470:SZU393470 TJN393470:TJQ393470 TTJ393470:TTM393470 UDF393470:UDI393470 UNB393470:UNE393470 UWX393470:UXA393470 VGT393470:VGW393470 VQP393470:VQS393470 WAL393470:WAO393470 WKH393470:WKK393470 WUD393470:WUG393470 B459004:E459004 HR459006:HU459006 RN459006:RQ459006 ABJ459006:ABM459006 ALF459006:ALI459006 AVB459006:AVE459006 BEX459006:BFA459006 BOT459006:BOW459006 BYP459006:BYS459006 CIL459006:CIO459006 CSH459006:CSK459006 DCD459006:DCG459006 DLZ459006:DMC459006 DVV459006:DVY459006 EFR459006:EFU459006 EPN459006:EPQ459006 EZJ459006:EZM459006 FJF459006:FJI459006 FTB459006:FTE459006 GCX459006:GDA459006 GMT459006:GMW459006 GWP459006:GWS459006 HGL459006:HGO459006 HQH459006:HQK459006 IAD459006:IAG459006 IJZ459006:IKC459006 ITV459006:ITY459006 JDR459006:JDU459006 JNN459006:JNQ459006 JXJ459006:JXM459006 KHF459006:KHI459006 KRB459006:KRE459006 LAX459006:LBA459006 LKT459006:LKW459006 LUP459006:LUS459006 MEL459006:MEO459006 MOH459006:MOK459006 MYD459006:MYG459006 NHZ459006:NIC459006 NRV459006:NRY459006 OBR459006:OBU459006 OLN459006:OLQ459006 OVJ459006:OVM459006 PFF459006:PFI459006 PPB459006:PPE459006 PYX459006:PZA459006 QIT459006:QIW459006 QSP459006:QSS459006 RCL459006:RCO459006 RMH459006:RMK459006 RWD459006:RWG459006 SFZ459006:SGC459006 SPV459006:SPY459006 SZR459006:SZU459006 TJN459006:TJQ459006 TTJ459006:TTM459006 UDF459006:UDI459006 UNB459006:UNE459006 UWX459006:UXA459006 VGT459006:VGW459006 VQP459006:VQS459006 WAL459006:WAO459006 WKH459006:WKK459006 WUD459006:WUG459006 B524540:E524540 HR524542:HU524542 RN524542:RQ524542 ABJ524542:ABM524542 ALF524542:ALI524542 AVB524542:AVE524542 BEX524542:BFA524542 BOT524542:BOW524542 BYP524542:BYS524542 CIL524542:CIO524542 CSH524542:CSK524542 DCD524542:DCG524542 DLZ524542:DMC524542 DVV524542:DVY524542 EFR524542:EFU524542 EPN524542:EPQ524542 EZJ524542:EZM524542 FJF524542:FJI524542 FTB524542:FTE524542 GCX524542:GDA524542 GMT524542:GMW524542 GWP524542:GWS524542 HGL524542:HGO524542 HQH524542:HQK524542 IAD524542:IAG524542 IJZ524542:IKC524542 ITV524542:ITY524542 JDR524542:JDU524542 JNN524542:JNQ524542 JXJ524542:JXM524542 KHF524542:KHI524542 KRB524542:KRE524542 LAX524542:LBA524542 LKT524542:LKW524542 LUP524542:LUS524542 MEL524542:MEO524542 MOH524542:MOK524542 MYD524542:MYG524542 NHZ524542:NIC524542 NRV524542:NRY524542 OBR524542:OBU524542 OLN524542:OLQ524542 OVJ524542:OVM524542 PFF524542:PFI524542 PPB524542:PPE524542 PYX524542:PZA524542 QIT524542:QIW524542 QSP524542:QSS524542 RCL524542:RCO524542 RMH524542:RMK524542 RWD524542:RWG524542 SFZ524542:SGC524542 SPV524542:SPY524542 SZR524542:SZU524542 TJN524542:TJQ524542 TTJ524542:TTM524542 UDF524542:UDI524542 UNB524542:UNE524542 UWX524542:UXA524542 VGT524542:VGW524542 VQP524542:VQS524542 WAL524542:WAO524542 WKH524542:WKK524542 WUD524542:WUG524542 B590076:E590076 HR590078:HU590078 RN590078:RQ590078 ABJ590078:ABM590078 ALF590078:ALI590078 AVB590078:AVE590078 BEX590078:BFA590078 BOT590078:BOW590078 BYP590078:BYS590078 CIL590078:CIO590078 CSH590078:CSK590078 DCD590078:DCG590078 DLZ590078:DMC590078 DVV590078:DVY590078 EFR590078:EFU590078 EPN590078:EPQ590078 EZJ590078:EZM590078 FJF590078:FJI590078 FTB590078:FTE590078 GCX590078:GDA590078 GMT590078:GMW590078 GWP590078:GWS590078 HGL590078:HGO590078 HQH590078:HQK590078 IAD590078:IAG590078 IJZ590078:IKC590078 ITV590078:ITY590078 JDR590078:JDU590078 JNN590078:JNQ590078 JXJ590078:JXM590078 KHF590078:KHI590078 KRB590078:KRE590078 LAX590078:LBA590078 LKT590078:LKW590078 LUP590078:LUS590078 MEL590078:MEO590078 MOH590078:MOK590078 MYD590078:MYG590078 NHZ590078:NIC590078 NRV590078:NRY590078 OBR590078:OBU590078 OLN590078:OLQ590078 OVJ590078:OVM590078 PFF590078:PFI590078 PPB590078:PPE590078 PYX590078:PZA590078 QIT590078:QIW590078 QSP590078:QSS590078 RCL590078:RCO590078 RMH590078:RMK590078 RWD590078:RWG590078 SFZ590078:SGC590078 SPV590078:SPY590078 SZR590078:SZU590078 TJN590078:TJQ590078 TTJ590078:TTM590078 UDF590078:UDI590078 UNB590078:UNE590078 UWX590078:UXA590078 VGT590078:VGW590078 VQP590078:VQS590078 WAL590078:WAO590078 WKH590078:WKK590078 WUD590078:WUG590078 B655612:E655612 HR655614:HU655614 RN655614:RQ655614 ABJ655614:ABM655614 ALF655614:ALI655614 AVB655614:AVE655614 BEX655614:BFA655614 BOT655614:BOW655614 BYP655614:BYS655614 CIL655614:CIO655614 CSH655614:CSK655614 DCD655614:DCG655614 DLZ655614:DMC655614 DVV655614:DVY655614 EFR655614:EFU655614 EPN655614:EPQ655614 EZJ655614:EZM655614 FJF655614:FJI655614 FTB655614:FTE655614 GCX655614:GDA655614 GMT655614:GMW655614 GWP655614:GWS655614 HGL655614:HGO655614 HQH655614:HQK655614 IAD655614:IAG655614 IJZ655614:IKC655614 ITV655614:ITY655614 JDR655614:JDU655614 JNN655614:JNQ655614 JXJ655614:JXM655614 KHF655614:KHI655614 KRB655614:KRE655614 LAX655614:LBA655614 LKT655614:LKW655614 LUP655614:LUS655614 MEL655614:MEO655614 MOH655614:MOK655614 MYD655614:MYG655614 NHZ655614:NIC655614 NRV655614:NRY655614 OBR655614:OBU655614 OLN655614:OLQ655614 OVJ655614:OVM655614 PFF655614:PFI655614 PPB655614:PPE655614 PYX655614:PZA655614 QIT655614:QIW655614 QSP655614:QSS655614 RCL655614:RCO655614 RMH655614:RMK655614 RWD655614:RWG655614 SFZ655614:SGC655614 SPV655614:SPY655614 SZR655614:SZU655614 TJN655614:TJQ655614 TTJ655614:TTM655614 UDF655614:UDI655614 UNB655614:UNE655614 UWX655614:UXA655614 VGT655614:VGW655614 VQP655614:VQS655614 WAL655614:WAO655614 WKH655614:WKK655614 WUD655614:WUG655614 B721148:E721148 HR721150:HU721150 RN721150:RQ721150 ABJ721150:ABM721150 ALF721150:ALI721150 AVB721150:AVE721150 BEX721150:BFA721150 BOT721150:BOW721150 BYP721150:BYS721150 CIL721150:CIO721150 CSH721150:CSK721150 DCD721150:DCG721150 DLZ721150:DMC721150 DVV721150:DVY721150 EFR721150:EFU721150 EPN721150:EPQ721150 EZJ721150:EZM721150 FJF721150:FJI721150 FTB721150:FTE721150 GCX721150:GDA721150 GMT721150:GMW721150 GWP721150:GWS721150 HGL721150:HGO721150 HQH721150:HQK721150 IAD721150:IAG721150 IJZ721150:IKC721150 ITV721150:ITY721150 JDR721150:JDU721150 JNN721150:JNQ721150 JXJ721150:JXM721150 KHF721150:KHI721150 KRB721150:KRE721150 LAX721150:LBA721150 LKT721150:LKW721150 LUP721150:LUS721150 MEL721150:MEO721150 MOH721150:MOK721150 MYD721150:MYG721150 NHZ721150:NIC721150 NRV721150:NRY721150 OBR721150:OBU721150 OLN721150:OLQ721150 OVJ721150:OVM721150 PFF721150:PFI721150 PPB721150:PPE721150 PYX721150:PZA721150 QIT721150:QIW721150 QSP721150:QSS721150 RCL721150:RCO721150 RMH721150:RMK721150 RWD721150:RWG721150 SFZ721150:SGC721150 SPV721150:SPY721150 SZR721150:SZU721150 TJN721150:TJQ721150 TTJ721150:TTM721150 UDF721150:UDI721150 UNB721150:UNE721150 UWX721150:UXA721150 VGT721150:VGW721150 VQP721150:VQS721150 WAL721150:WAO721150 WKH721150:WKK721150 WUD721150:WUG721150 B786684:E786684 HR786686:HU786686 RN786686:RQ786686 ABJ786686:ABM786686 ALF786686:ALI786686 AVB786686:AVE786686 BEX786686:BFA786686 BOT786686:BOW786686 BYP786686:BYS786686 CIL786686:CIO786686 CSH786686:CSK786686 DCD786686:DCG786686 DLZ786686:DMC786686 DVV786686:DVY786686 EFR786686:EFU786686 EPN786686:EPQ786686 EZJ786686:EZM786686 FJF786686:FJI786686 FTB786686:FTE786686 GCX786686:GDA786686 GMT786686:GMW786686 GWP786686:GWS786686 HGL786686:HGO786686 HQH786686:HQK786686 IAD786686:IAG786686 IJZ786686:IKC786686 ITV786686:ITY786686 JDR786686:JDU786686 JNN786686:JNQ786686 JXJ786686:JXM786686 KHF786686:KHI786686 KRB786686:KRE786686 LAX786686:LBA786686 LKT786686:LKW786686 LUP786686:LUS786686 MEL786686:MEO786686 MOH786686:MOK786686 MYD786686:MYG786686 NHZ786686:NIC786686 NRV786686:NRY786686 OBR786686:OBU786686 OLN786686:OLQ786686 OVJ786686:OVM786686 PFF786686:PFI786686 PPB786686:PPE786686 PYX786686:PZA786686 QIT786686:QIW786686 QSP786686:QSS786686 RCL786686:RCO786686 RMH786686:RMK786686 RWD786686:RWG786686 SFZ786686:SGC786686 SPV786686:SPY786686 SZR786686:SZU786686 TJN786686:TJQ786686 TTJ786686:TTM786686 UDF786686:UDI786686 UNB786686:UNE786686 UWX786686:UXA786686 VGT786686:VGW786686 VQP786686:VQS786686 WAL786686:WAO786686 WKH786686:WKK786686 WUD786686:WUG786686 B852220:E852220 HR852222:HU852222 RN852222:RQ852222 ABJ852222:ABM852222 ALF852222:ALI852222 AVB852222:AVE852222 BEX852222:BFA852222 BOT852222:BOW852222 BYP852222:BYS852222 CIL852222:CIO852222 CSH852222:CSK852222 DCD852222:DCG852222 DLZ852222:DMC852222 DVV852222:DVY852222 EFR852222:EFU852222 EPN852222:EPQ852222 EZJ852222:EZM852222 FJF852222:FJI852222 FTB852222:FTE852222 GCX852222:GDA852222 GMT852222:GMW852222 GWP852222:GWS852222 HGL852222:HGO852222 HQH852222:HQK852222 IAD852222:IAG852222 IJZ852222:IKC852222 ITV852222:ITY852222 JDR852222:JDU852222 JNN852222:JNQ852222 JXJ852222:JXM852222 KHF852222:KHI852222 KRB852222:KRE852222 LAX852222:LBA852222 LKT852222:LKW852222 LUP852222:LUS852222 MEL852222:MEO852222 MOH852222:MOK852222 MYD852222:MYG852222 NHZ852222:NIC852222 NRV852222:NRY852222 OBR852222:OBU852222 OLN852222:OLQ852222 OVJ852222:OVM852222 PFF852222:PFI852222 PPB852222:PPE852222 PYX852222:PZA852222 QIT852222:QIW852222 QSP852222:QSS852222 RCL852222:RCO852222 RMH852222:RMK852222 RWD852222:RWG852222 SFZ852222:SGC852222 SPV852222:SPY852222 SZR852222:SZU852222 TJN852222:TJQ852222 TTJ852222:TTM852222 UDF852222:UDI852222 UNB852222:UNE852222 UWX852222:UXA852222 VGT852222:VGW852222 VQP852222:VQS852222 WAL852222:WAO852222 WKH852222:WKK852222 WUD852222:WUG852222 B917756:E917756 HR917758:HU917758 RN917758:RQ917758 ABJ917758:ABM917758 ALF917758:ALI917758 AVB917758:AVE917758 BEX917758:BFA917758 BOT917758:BOW917758 BYP917758:BYS917758 CIL917758:CIO917758 CSH917758:CSK917758 DCD917758:DCG917758 DLZ917758:DMC917758 DVV917758:DVY917758 EFR917758:EFU917758 EPN917758:EPQ917758 EZJ917758:EZM917758 FJF917758:FJI917758 FTB917758:FTE917758 GCX917758:GDA917758 GMT917758:GMW917758 GWP917758:GWS917758 HGL917758:HGO917758 HQH917758:HQK917758 IAD917758:IAG917758 IJZ917758:IKC917758 ITV917758:ITY917758 JDR917758:JDU917758 JNN917758:JNQ917758 JXJ917758:JXM917758 KHF917758:KHI917758 KRB917758:KRE917758 LAX917758:LBA917758 LKT917758:LKW917758 LUP917758:LUS917758 MEL917758:MEO917758 MOH917758:MOK917758 MYD917758:MYG917758 NHZ917758:NIC917758 NRV917758:NRY917758 OBR917758:OBU917758 OLN917758:OLQ917758 OVJ917758:OVM917758 PFF917758:PFI917758 PPB917758:PPE917758 PYX917758:PZA917758 QIT917758:QIW917758 QSP917758:QSS917758 RCL917758:RCO917758 RMH917758:RMK917758 RWD917758:RWG917758 SFZ917758:SGC917758 SPV917758:SPY917758 SZR917758:SZU917758 TJN917758:TJQ917758 TTJ917758:TTM917758 UDF917758:UDI917758 UNB917758:UNE917758 UWX917758:UXA917758 VGT917758:VGW917758 VQP917758:VQS917758 WAL917758:WAO917758 WKH917758:WKK917758 WUD917758:WUG917758 B983292:E983292 HR983294:HU983294 RN983294:RQ983294 ABJ983294:ABM983294 ALF983294:ALI983294 AVB983294:AVE983294 BEX983294:BFA983294 BOT983294:BOW983294 BYP983294:BYS983294 CIL983294:CIO983294 CSH983294:CSK983294 DCD983294:DCG983294 DLZ983294:DMC983294 DVV983294:DVY983294 EFR983294:EFU983294 EPN983294:EPQ983294 EZJ983294:EZM983294 FJF983294:FJI983294 FTB983294:FTE983294 GCX983294:GDA983294 GMT983294:GMW983294 GWP983294:GWS983294 HGL983294:HGO983294 HQH983294:HQK983294 IAD983294:IAG983294 IJZ983294:IKC983294 ITV983294:ITY983294 JDR983294:JDU983294 JNN983294:JNQ983294 JXJ983294:JXM983294 KHF983294:KHI983294 KRB983294:KRE983294 LAX983294:LBA983294 LKT983294:LKW983294 LUP983294:LUS983294 MEL983294:MEO983294 MOH983294:MOK983294 MYD983294:MYG983294 NHZ983294:NIC983294 NRV983294:NRY983294 OBR983294:OBU983294 OLN983294:OLQ983294 OVJ983294:OVM983294 PFF983294:PFI983294 PPB983294:PPE983294 PYX983294:PZA983294 QIT983294:QIW983294 QSP983294:QSS983294 RCL983294:RCO983294 RMH983294:RMK983294 RWD983294:RWG983294 SFZ983294:SGC983294 SPV983294:SPY983294 SZR983294:SZU983294 TJN983294:TJQ983294 TTJ983294:TTM983294 UDF983294:UDI983294 UNB983294:UNE983294 UWX983294:UXA983294 VGT983294:VGW983294 VQP983294:VQS983294 WAL983294:WAO983294 WKH983294:WKK983294 WUD983294:WUG983294 AH65658:AO65668 IX65660:JE65670 ST65660:TA65670 ACP65660:ACW65670 AML65660:AMS65670 AWH65660:AWO65670 BGD65660:BGK65670 BPZ65660:BQG65670 BZV65660:CAC65670 CJR65660:CJY65670 CTN65660:CTU65670 DDJ65660:DDQ65670 DNF65660:DNM65670 DXB65660:DXI65670 EGX65660:EHE65670 EQT65660:ERA65670 FAP65660:FAW65670 FKL65660:FKS65670 FUH65660:FUO65670 GED65660:GEK65670 GNZ65660:GOG65670 GXV65660:GYC65670 HHR65660:HHY65670 HRN65660:HRU65670 IBJ65660:IBQ65670 ILF65660:ILM65670 IVB65660:IVI65670 JEX65660:JFE65670 JOT65660:JPA65670 JYP65660:JYW65670 KIL65660:KIS65670 KSH65660:KSO65670 LCD65660:LCK65670 LLZ65660:LMG65670 LVV65660:LWC65670 MFR65660:MFY65670 MPN65660:MPU65670 MZJ65660:MZQ65670 NJF65660:NJM65670 NTB65660:NTI65670 OCX65660:ODE65670 OMT65660:ONA65670 OWP65660:OWW65670 PGL65660:PGS65670 PQH65660:PQO65670 QAD65660:QAK65670 QJZ65660:QKG65670 QTV65660:QUC65670 RDR65660:RDY65670 RNN65660:RNU65670 RXJ65660:RXQ65670 SHF65660:SHM65670 SRB65660:SRI65670 TAX65660:TBE65670 TKT65660:TLA65670 TUP65660:TUW65670 UEL65660:UES65670 UOH65660:UOO65670 UYD65660:UYK65670 VHZ65660:VIG65670 VRV65660:VSC65670 WBR65660:WBY65670 WLN65660:WLU65670 WVJ65660:WVQ65670 AH131194:AO131204 IX131196:JE131206 ST131196:TA131206 ACP131196:ACW131206 AML131196:AMS131206 AWH131196:AWO131206 BGD131196:BGK131206 BPZ131196:BQG131206 BZV131196:CAC131206 CJR131196:CJY131206 CTN131196:CTU131206 DDJ131196:DDQ131206 DNF131196:DNM131206 DXB131196:DXI131206 EGX131196:EHE131206 EQT131196:ERA131206 FAP131196:FAW131206 FKL131196:FKS131206 FUH131196:FUO131206 GED131196:GEK131206 GNZ131196:GOG131206 GXV131196:GYC131206 HHR131196:HHY131206 HRN131196:HRU131206 IBJ131196:IBQ131206 ILF131196:ILM131206 IVB131196:IVI131206 JEX131196:JFE131206 JOT131196:JPA131206 JYP131196:JYW131206 KIL131196:KIS131206 KSH131196:KSO131206 LCD131196:LCK131206 LLZ131196:LMG131206 LVV131196:LWC131206 MFR131196:MFY131206 MPN131196:MPU131206 MZJ131196:MZQ131206 NJF131196:NJM131206 NTB131196:NTI131206 OCX131196:ODE131206 OMT131196:ONA131206 OWP131196:OWW131206 PGL131196:PGS131206 PQH131196:PQO131206 QAD131196:QAK131206 QJZ131196:QKG131206 QTV131196:QUC131206 RDR131196:RDY131206 RNN131196:RNU131206 RXJ131196:RXQ131206 SHF131196:SHM131206 SRB131196:SRI131206 TAX131196:TBE131206 TKT131196:TLA131206 TUP131196:TUW131206 UEL131196:UES131206 UOH131196:UOO131206 UYD131196:UYK131206 VHZ131196:VIG131206 VRV131196:VSC131206 WBR131196:WBY131206 WLN131196:WLU131206 WVJ131196:WVQ131206 AH196730:AO196740 IX196732:JE196742 ST196732:TA196742 ACP196732:ACW196742 AML196732:AMS196742 AWH196732:AWO196742 BGD196732:BGK196742 BPZ196732:BQG196742 BZV196732:CAC196742 CJR196732:CJY196742 CTN196732:CTU196742 DDJ196732:DDQ196742 DNF196732:DNM196742 DXB196732:DXI196742 EGX196732:EHE196742 EQT196732:ERA196742 FAP196732:FAW196742 FKL196732:FKS196742 FUH196732:FUO196742 GED196732:GEK196742 GNZ196732:GOG196742 GXV196732:GYC196742 HHR196732:HHY196742 HRN196732:HRU196742 IBJ196732:IBQ196742 ILF196732:ILM196742 IVB196732:IVI196742 JEX196732:JFE196742 JOT196732:JPA196742 JYP196732:JYW196742 KIL196732:KIS196742 KSH196732:KSO196742 LCD196732:LCK196742 LLZ196732:LMG196742 LVV196732:LWC196742 MFR196732:MFY196742 MPN196732:MPU196742 MZJ196732:MZQ196742 NJF196732:NJM196742 NTB196732:NTI196742 OCX196732:ODE196742 OMT196732:ONA196742 OWP196732:OWW196742 PGL196732:PGS196742 PQH196732:PQO196742 QAD196732:QAK196742 QJZ196732:QKG196742 QTV196732:QUC196742 RDR196732:RDY196742 RNN196732:RNU196742 RXJ196732:RXQ196742 SHF196732:SHM196742 SRB196732:SRI196742 TAX196732:TBE196742 TKT196732:TLA196742 TUP196732:TUW196742 UEL196732:UES196742 UOH196732:UOO196742 UYD196732:UYK196742 VHZ196732:VIG196742 VRV196732:VSC196742 WBR196732:WBY196742 WLN196732:WLU196742 WVJ196732:WVQ196742 AH262266:AO262276 IX262268:JE262278 ST262268:TA262278 ACP262268:ACW262278 AML262268:AMS262278 AWH262268:AWO262278 BGD262268:BGK262278 BPZ262268:BQG262278 BZV262268:CAC262278 CJR262268:CJY262278 CTN262268:CTU262278 DDJ262268:DDQ262278 DNF262268:DNM262278 DXB262268:DXI262278 EGX262268:EHE262278 EQT262268:ERA262278 FAP262268:FAW262278 FKL262268:FKS262278 FUH262268:FUO262278 GED262268:GEK262278 GNZ262268:GOG262278 GXV262268:GYC262278 HHR262268:HHY262278 HRN262268:HRU262278 IBJ262268:IBQ262278 ILF262268:ILM262278 IVB262268:IVI262278 JEX262268:JFE262278 JOT262268:JPA262278 JYP262268:JYW262278 KIL262268:KIS262278 KSH262268:KSO262278 LCD262268:LCK262278 LLZ262268:LMG262278 LVV262268:LWC262278 MFR262268:MFY262278 MPN262268:MPU262278 MZJ262268:MZQ262278 NJF262268:NJM262278 NTB262268:NTI262278 OCX262268:ODE262278 OMT262268:ONA262278 OWP262268:OWW262278 PGL262268:PGS262278 PQH262268:PQO262278 QAD262268:QAK262278 QJZ262268:QKG262278 QTV262268:QUC262278 RDR262268:RDY262278 RNN262268:RNU262278 RXJ262268:RXQ262278 SHF262268:SHM262278 SRB262268:SRI262278 TAX262268:TBE262278 TKT262268:TLA262278 TUP262268:TUW262278 UEL262268:UES262278 UOH262268:UOO262278 UYD262268:UYK262278 VHZ262268:VIG262278 VRV262268:VSC262278 WBR262268:WBY262278 WLN262268:WLU262278 WVJ262268:WVQ262278 AH327802:AO327812 IX327804:JE327814 ST327804:TA327814 ACP327804:ACW327814 AML327804:AMS327814 AWH327804:AWO327814 BGD327804:BGK327814 BPZ327804:BQG327814 BZV327804:CAC327814 CJR327804:CJY327814 CTN327804:CTU327814 DDJ327804:DDQ327814 DNF327804:DNM327814 DXB327804:DXI327814 EGX327804:EHE327814 EQT327804:ERA327814 FAP327804:FAW327814 FKL327804:FKS327814 FUH327804:FUO327814 GED327804:GEK327814 GNZ327804:GOG327814 GXV327804:GYC327814 HHR327804:HHY327814 HRN327804:HRU327814 IBJ327804:IBQ327814 ILF327804:ILM327814 IVB327804:IVI327814 JEX327804:JFE327814 JOT327804:JPA327814 JYP327804:JYW327814 KIL327804:KIS327814 KSH327804:KSO327814 LCD327804:LCK327814 LLZ327804:LMG327814 LVV327804:LWC327814 MFR327804:MFY327814 MPN327804:MPU327814 MZJ327804:MZQ327814 NJF327804:NJM327814 NTB327804:NTI327814 OCX327804:ODE327814 OMT327804:ONA327814 OWP327804:OWW327814 PGL327804:PGS327814 PQH327804:PQO327814 QAD327804:QAK327814 QJZ327804:QKG327814 QTV327804:QUC327814 RDR327804:RDY327814 RNN327804:RNU327814 RXJ327804:RXQ327814 SHF327804:SHM327814 SRB327804:SRI327814 TAX327804:TBE327814 TKT327804:TLA327814 TUP327804:TUW327814 UEL327804:UES327814 UOH327804:UOO327814 UYD327804:UYK327814 VHZ327804:VIG327814 VRV327804:VSC327814 WBR327804:WBY327814 WLN327804:WLU327814 WVJ327804:WVQ327814 AH393338:AO393348 IX393340:JE393350 ST393340:TA393350 ACP393340:ACW393350 AML393340:AMS393350 AWH393340:AWO393350 BGD393340:BGK393350 BPZ393340:BQG393350 BZV393340:CAC393350 CJR393340:CJY393350 CTN393340:CTU393350 DDJ393340:DDQ393350 DNF393340:DNM393350 DXB393340:DXI393350 EGX393340:EHE393350 EQT393340:ERA393350 FAP393340:FAW393350 FKL393340:FKS393350 FUH393340:FUO393350 GED393340:GEK393350 GNZ393340:GOG393350 GXV393340:GYC393350 HHR393340:HHY393350 HRN393340:HRU393350 IBJ393340:IBQ393350 ILF393340:ILM393350 IVB393340:IVI393350 JEX393340:JFE393350 JOT393340:JPA393350 JYP393340:JYW393350 KIL393340:KIS393350 KSH393340:KSO393350 LCD393340:LCK393350 LLZ393340:LMG393350 LVV393340:LWC393350 MFR393340:MFY393350 MPN393340:MPU393350 MZJ393340:MZQ393350 NJF393340:NJM393350 NTB393340:NTI393350 OCX393340:ODE393350 OMT393340:ONA393350 OWP393340:OWW393350 PGL393340:PGS393350 PQH393340:PQO393350 QAD393340:QAK393350 QJZ393340:QKG393350 QTV393340:QUC393350 RDR393340:RDY393350 RNN393340:RNU393350 RXJ393340:RXQ393350 SHF393340:SHM393350 SRB393340:SRI393350 TAX393340:TBE393350 TKT393340:TLA393350 TUP393340:TUW393350 UEL393340:UES393350 UOH393340:UOO393350 UYD393340:UYK393350 VHZ393340:VIG393350 VRV393340:VSC393350 WBR393340:WBY393350 WLN393340:WLU393350 WVJ393340:WVQ393350 AH458874:AO458884 IX458876:JE458886 ST458876:TA458886 ACP458876:ACW458886 AML458876:AMS458886 AWH458876:AWO458886 BGD458876:BGK458886 BPZ458876:BQG458886 BZV458876:CAC458886 CJR458876:CJY458886 CTN458876:CTU458886 DDJ458876:DDQ458886 DNF458876:DNM458886 DXB458876:DXI458886 EGX458876:EHE458886 EQT458876:ERA458886 FAP458876:FAW458886 FKL458876:FKS458886 FUH458876:FUO458886 GED458876:GEK458886 GNZ458876:GOG458886 GXV458876:GYC458886 HHR458876:HHY458886 HRN458876:HRU458886 IBJ458876:IBQ458886 ILF458876:ILM458886 IVB458876:IVI458886 JEX458876:JFE458886 JOT458876:JPA458886 JYP458876:JYW458886 KIL458876:KIS458886 KSH458876:KSO458886 LCD458876:LCK458886 LLZ458876:LMG458886 LVV458876:LWC458886 MFR458876:MFY458886 MPN458876:MPU458886 MZJ458876:MZQ458886 NJF458876:NJM458886 NTB458876:NTI458886 OCX458876:ODE458886 OMT458876:ONA458886 OWP458876:OWW458886 PGL458876:PGS458886 PQH458876:PQO458886 QAD458876:QAK458886 QJZ458876:QKG458886 QTV458876:QUC458886 RDR458876:RDY458886 RNN458876:RNU458886 RXJ458876:RXQ458886 SHF458876:SHM458886 SRB458876:SRI458886 TAX458876:TBE458886 TKT458876:TLA458886 TUP458876:TUW458886 UEL458876:UES458886 UOH458876:UOO458886 UYD458876:UYK458886 VHZ458876:VIG458886 VRV458876:VSC458886 WBR458876:WBY458886 WLN458876:WLU458886 WVJ458876:WVQ458886 AH524410:AO524420 IX524412:JE524422 ST524412:TA524422 ACP524412:ACW524422 AML524412:AMS524422 AWH524412:AWO524422 BGD524412:BGK524422 BPZ524412:BQG524422 BZV524412:CAC524422 CJR524412:CJY524422 CTN524412:CTU524422 DDJ524412:DDQ524422 DNF524412:DNM524422 DXB524412:DXI524422 EGX524412:EHE524422 EQT524412:ERA524422 FAP524412:FAW524422 FKL524412:FKS524422 FUH524412:FUO524422 GED524412:GEK524422 GNZ524412:GOG524422 GXV524412:GYC524422 HHR524412:HHY524422 HRN524412:HRU524422 IBJ524412:IBQ524422 ILF524412:ILM524422 IVB524412:IVI524422 JEX524412:JFE524422 JOT524412:JPA524422 JYP524412:JYW524422 KIL524412:KIS524422 KSH524412:KSO524422 LCD524412:LCK524422 LLZ524412:LMG524422 LVV524412:LWC524422 MFR524412:MFY524422 MPN524412:MPU524422 MZJ524412:MZQ524422 NJF524412:NJM524422 NTB524412:NTI524422 OCX524412:ODE524422 OMT524412:ONA524422 OWP524412:OWW524422 PGL524412:PGS524422 PQH524412:PQO524422 QAD524412:QAK524422 QJZ524412:QKG524422 QTV524412:QUC524422 RDR524412:RDY524422 RNN524412:RNU524422 RXJ524412:RXQ524422 SHF524412:SHM524422 SRB524412:SRI524422 TAX524412:TBE524422 TKT524412:TLA524422 TUP524412:TUW524422 UEL524412:UES524422 UOH524412:UOO524422 UYD524412:UYK524422 VHZ524412:VIG524422 VRV524412:VSC524422 WBR524412:WBY524422 WLN524412:WLU524422 WVJ524412:WVQ524422 AH589946:AO589956 IX589948:JE589958 ST589948:TA589958 ACP589948:ACW589958 AML589948:AMS589958 AWH589948:AWO589958 BGD589948:BGK589958 BPZ589948:BQG589958 BZV589948:CAC589958 CJR589948:CJY589958 CTN589948:CTU589958 DDJ589948:DDQ589958 DNF589948:DNM589958 DXB589948:DXI589958 EGX589948:EHE589958 EQT589948:ERA589958 FAP589948:FAW589958 FKL589948:FKS589958 FUH589948:FUO589958 GED589948:GEK589958 GNZ589948:GOG589958 GXV589948:GYC589958 HHR589948:HHY589958 HRN589948:HRU589958 IBJ589948:IBQ589958 ILF589948:ILM589958 IVB589948:IVI589958 JEX589948:JFE589958 JOT589948:JPA589958 JYP589948:JYW589958 KIL589948:KIS589958 KSH589948:KSO589958 LCD589948:LCK589958 LLZ589948:LMG589958 LVV589948:LWC589958 MFR589948:MFY589958 MPN589948:MPU589958 MZJ589948:MZQ589958 NJF589948:NJM589958 NTB589948:NTI589958 OCX589948:ODE589958 OMT589948:ONA589958 OWP589948:OWW589958 PGL589948:PGS589958 PQH589948:PQO589958 QAD589948:QAK589958 QJZ589948:QKG589958 QTV589948:QUC589958 RDR589948:RDY589958 RNN589948:RNU589958 RXJ589948:RXQ589958 SHF589948:SHM589958 SRB589948:SRI589958 TAX589948:TBE589958 TKT589948:TLA589958 TUP589948:TUW589958 UEL589948:UES589958 UOH589948:UOO589958 UYD589948:UYK589958 VHZ589948:VIG589958 VRV589948:VSC589958 WBR589948:WBY589958 WLN589948:WLU589958 WVJ589948:WVQ589958 AH655482:AO655492 IX655484:JE655494 ST655484:TA655494 ACP655484:ACW655494 AML655484:AMS655494 AWH655484:AWO655494 BGD655484:BGK655494 BPZ655484:BQG655494 BZV655484:CAC655494 CJR655484:CJY655494 CTN655484:CTU655494 DDJ655484:DDQ655494 DNF655484:DNM655494 DXB655484:DXI655494 EGX655484:EHE655494 EQT655484:ERA655494 FAP655484:FAW655494 FKL655484:FKS655494 FUH655484:FUO655494 GED655484:GEK655494 GNZ655484:GOG655494 GXV655484:GYC655494 HHR655484:HHY655494 HRN655484:HRU655494 IBJ655484:IBQ655494 ILF655484:ILM655494 IVB655484:IVI655494 JEX655484:JFE655494 JOT655484:JPA655494 JYP655484:JYW655494 KIL655484:KIS655494 KSH655484:KSO655494 LCD655484:LCK655494 LLZ655484:LMG655494 LVV655484:LWC655494 MFR655484:MFY655494 MPN655484:MPU655494 MZJ655484:MZQ655494 NJF655484:NJM655494 NTB655484:NTI655494 OCX655484:ODE655494 OMT655484:ONA655494 OWP655484:OWW655494 PGL655484:PGS655494 PQH655484:PQO655494 QAD655484:QAK655494 QJZ655484:QKG655494 QTV655484:QUC655494 RDR655484:RDY655494 RNN655484:RNU655494 RXJ655484:RXQ655494 SHF655484:SHM655494 SRB655484:SRI655494 TAX655484:TBE655494 TKT655484:TLA655494 TUP655484:TUW655494 UEL655484:UES655494 UOH655484:UOO655494 UYD655484:UYK655494 VHZ655484:VIG655494 VRV655484:VSC655494 WBR655484:WBY655494 WLN655484:WLU655494 WVJ655484:WVQ655494 AH721018:AO721028 IX721020:JE721030 ST721020:TA721030 ACP721020:ACW721030 AML721020:AMS721030 AWH721020:AWO721030 BGD721020:BGK721030 BPZ721020:BQG721030 BZV721020:CAC721030 CJR721020:CJY721030 CTN721020:CTU721030 DDJ721020:DDQ721030 DNF721020:DNM721030 DXB721020:DXI721030 EGX721020:EHE721030 EQT721020:ERA721030 FAP721020:FAW721030 FKL721020:FKS721030 FUH721020:FUO721030 GED721020:GEK721030 GNZ721020:GOG721030 GXV721020:GYC721030 HHR721020:HHY721030 HRN721020:HRU721030 IBJ721020:IBQ721030 ILF721020:ILM721030 IVB721020:IVI721030 JEX721020:JFE721030 JOT721020:JPA721030 JYP721020:JYW721030 KIL721020:KIS721030 KSH721020:KSO721030 LCD721020:LCK721030 LLZ721020:LMG721030 LVV721020:LWC721030 MFR721020:MFY721030 MPN721020:MPU721030 MZJ721020:MZQ721030 NJF721020:NJM721030 NTB721020:NTI721030 OCX721020:ODE721030 OMT721020:ONA721030 OWP721020:OWW721030 PGL721020:PGS721030 PQH721020:PQO721030 QAD721020:QAK721030 QJZ721020:QKG721030 QTV721020:QUC721030 RDR721020:RDY721030 RNN721020:RNU721030 RXJ721020:RXQ721030 SHF721020:SHM721030 SRB721020:SRI721030 TAX721020:TBE721030 TKT721020:TLA721030 TUP721020:TUW721030 UEL721020:UES721030 UOH721020:UOO721030 UYD721020:UYK721030 VHZ721020:VIG721030 VRV721020:VSC721030 WBR721020:WBY721030 WLN721020:WLU721030 WVJ721020:WVQ721030 AH786554:AO786564 IX786556:JE786566 ST786556:TA786566 ACP786556:ACW786566 AML786556:AMS786566 AWH786556:AWO786566 BGD786556:BGK786566 BPZ786556:BQG786566 BZV786556:CAC786566 CJR786556:CJY786566 CTN786556:CTU786566 DDJ786556:DDQ786566 DNF786556:DNM786566 DXB786556:DXI786566 EGX786556:EHE786566 EQT786556:ERA786566 FAP786556:FAW786566 FKL786556:FKS786566 FUH786556:FUO786566 GED786556:GEK786566 GNZ786556:GOG786566 GXV786556:GYC786566 HHR786556:HHY786566 HRN786556:HRU786566 IBJ786556:IBQ786566 ILF786556:ILM786566 IVB786556:IVI786566 JEX786556:JFE786566 JOT786556:JPA786566 JYP786556:JYW786566 KIL786556:KIS786566 KSH786556:KSO786566 LCD786556:LCK786566 LLZ786556:LMG786566 LVV786556:LWC786566 MFR786556:MFY786566 MPN786556:MPU786566 MZJ786556:MZQ786566 NJF786556:NJM786566 NTB786556:NTI786566 OCX786556:ODE786566 OMT786556:ONA786566 OWP786556:OWW786566 PGL786556:PGS786566 PQH786556:PQO786566 QAD786556:QAK786566 QJZ786556:QKG786566 QTV786556:QUC786566 RDR786556:RDY786566 RNN786556:RNU786566 RXJ786556:RXQ786566 SHF786556:SHM786566 SRB786556:SRI786566 TAX786556:TBE786566 TKT786556:TLA786566 TUP786556:TUW786566 UEL786556:UES786566 UOH786556:UOO786566 UYD786556:UYK786566 VHZ786556:VIG786566 VRV786556:VSC786566 WBR786556:WBY786566 WLN786556:WLU786566 WVJ786556:WVQ786566 AH852090:AO852100 IX852092:JE852102 ST852092:TA852102 ACP852092:ACW852102 AML852092:AMS852102 AWH852092:AWO852102 BGD852092:BGK852102 BPZ852092:BQG852102 BZV852092:CAC852102 CJR852092:CJY852102 CTN852092:CTU852102 DDJ852092:DDQ852102 DNF852092:DNM852102 DXB852092:DXI852102 EGX852092:EHE852102 EQT852092:ERA852102 FAP852092:FAW852102 FKL852092:FKS852102 FUH852092:FUO852102 GED852092:GEK852102 GNZ852092:GOG852102 GXV852092:GYC852102 HHR852092:HHY852102 HRN852092:HRU852102 IBJ852092:IBQ852102 ILF852092:ILM852102 IVB852092:IVI852102 JEX852092:JFE852102 JOT852092:JPA852102 JYP852092:JYW852102 KIL852092:KIS852102 KSH852092:KSO852102 LCD852092:LCK852102 LLZ852092:LMG852102 LVV852092:LWC852102 MFR852092:MFY852102 MPN852092:MPU852102 MZJ852092:MZQ852102 NJF852092:NJM852102 NTB852092:NTI852102 OCX852092:ODE852102 OMT852092:ONA852102 OWP852092:OWW852102 PGL852092:PGS852102 PQH852092:PQO852102 QAD852092:QAK852102 QJZ852092:QKG852102 QTV852092:QUC852102 RDR852092:RDY852102 RNN852092:RNU852102 RXJ852092:RXQ852102 SHF852092:SHM852102 SRB852092:SRI852102 TAX852092:TBE852102 TKT852092:TLA852102 TUP852092:TUW852102 UEL852092:UES852102 UOH852092:UOO852102 UYD852092:UYK852102 VHZ852092:VIG852102 VRV852092:VSC852102 WBR852092:WBY852102 WLN852092:WLU852102 WVJ852092:WVQ852102 AH917626:AO917636 IX917628:JE917638 ST917628:TA917638 ACP917628:ACW917638 AML917628:AMS917638 AWH917628:AWO917638 BGD917628:BGK917638 BPZ917628:BQG917638 BZV917628:CAC917638 CJR917628:CJY917638 CTN917628:CTU917638 DDJ917628:DDQ917638 DNF917628:DNM917638 DXB917628:DXI917638 EGX917628:EHE917638 EQT917628:ERA917638 FAP917628:FAW917638 FKL917628:FKS917638 FUH917628:FUO917638 GED917628:GEK917638 GNZ917628:GOG917638 GXV917628:GYC917638 HHR917628:HHY917638 HRN917628:HRU917638 IBJ917628:IBQ917638 ILF917628:ILM917638 IVB917628:IVI917638 JEX917628:JFE917638 JOT917628:JPA917638 JYP917628:JYW917638 KIL917628:KIS917638 KSH917628:KSO917638 LCD917628:LCK917638 LLZ917628:LMG917638 LVV917628:LWC917638 MFR917628:MFY917638 MPN917628:MPU917638 MZJ917628:MZQ917638 NJF917628:NJM917638 NTB917628:NTI917638 OCX917628:ODE917638 OMT917628:ONA917638 OWP917628:OWW917638 PGL917628:PGS917638 PQH917628:PQO917638 QAD917628:QAK917638 QJZ917628:QKG917638 QTV917628:QUC917638 RDR917628:RDY917638 RNN917628:RNU917638 RXJ917628:RXQ917638 SHF917628:SHM917638 SRB917628:SRI917638 TAX917628:TBE917638 TKT917628:TLA917638 TUP917628:TUW917638 UEL917628:UES917638 UOH917628:UOO917638 UYD917628:UYK917638 VHZ917628:VIG917638 VRV917628:VSC917638 WBR917628:WBY917638 WLN917628:WLU917638 WVJ917628:WVQ917638 AH983162:AO983172 IX983164:JE983174 ST983164:TA983174 ACP983164:ACW983174 AML983164:AMS983174 AWH983164:AWO983174 BGD983164:BGK983174 BPZ983164:BQG983174 BZV983164:CAC983174 CJR983164:CJY983174 CTN983164:CTU983174 DDJ983164:DDQ983174 DNF983164:DNM983174 DXB983164:DXI983174 EGX983164:EHE983174 EQT983164:ERA983174 FAP983164:FAW983174 FKL983164:FKS983174 FUH983164:FUO983174 GED983164:GEK983174 GNZ983164:GOG983174 GXV983164:GYC983174 HHR983164:HHY983174 HRN983164:HRU983174 IBJ983164:IBQ983174 ILF983164:ILM983174 IVB983164:IVI983174 JEX983164:JFE983174 JOT983164:JPA983174 JYP983164:JYW983174 KIL983164:KIS983174 KSH983164:KSO983174 LCD983164:LCK983174 LLZ983164:LMG983174 LVV983164:LWC983174 MFR983164:MFY983174 MPN983164:MPU983174 MZJ983164:MZQ983174 NJF983164:NJM983174 NTB983164:NTI983174 OCX983164:ODE983174 OMT983164:ONA983174 OWP983164:OWW983174 PGL983164:PGS983174 PQH983164:PQO983174 QAD983164:QAK983174 QJZ983164:QKG983174 QTV983164:QUC983174 RDR983164:RDY983174 RNN983164:RNU983174 RXJ983164:RXQ983174 SHF983164:SHM983174 SRB983164:SRI983174 TAX983164:TBE983174 TKT983164:TLA983174 TUP983164:TUW983174 UEL983164:UES983174 UOH983164:UOO983174 UYD983164:UYK983174 VHZ983164:VIG983174 VRV983164:VSC983174 WBR983164:WBY983174 WLN983164:WLU983174 WVJ983164:WVQ983174 B65779:B65783 HR65781:HR65785 RN65781:RN65785 ABJ65781:ABJ65785 ALF65781:ALF65785 AVB65781:AVB65785 BEX65781:BEX65785 BOT65781:BOT65785 BYP65781:BYP65785 CIL65781:CIL65785 CSH65781:CSH65785 DCD65781:DCD65785 DLZ65781:DLZ65785 DVV65781:DVV65785 EFR65781:EFR65785 EPN65781:EPN65785 EZJ65781:EZJ65785 FJF65781:FJF65785 FTB65781:FTB65785 GCX65781:GCX65785 GMT65781:GMT65785 GWP65781:GWP65785 HGL65781:HGL65785 HQH65781:HQH65785 IAD65781:IAD65785 IJZ65781:IJZ65785 ITV65781:ITV65785 JDR65781:JDR65785 JNN65781:JNN65785 JXJ65781:JXJ65785 KHF65781:KHF65785 KRB65781:KRB65785 LAX65781:LAX65785 LKT65781:LKT65785 LUP65781:LUP65785 MEL65781:MEL65785 MOH65781:MOH65785 MYD65781:MYD65785 NHZ65781:NHZ65785 NRV65781:NRV65785 OBR65781:OBR65785 OLN65781:OLN65785 OVJ65781:OVJ65785 PFF65781:PFF65785 PPB65781:PPB65785 PYX65781:PYX65785 QIT65781:QIT65785 QSP65781:QSP65785 RCL65781:RCL65785 RMH65781:RMH65785 RWD65781:RWD65785 SFZ65781:SFZ65785 SPV65781:SPV65785 SZR65781:SZR65785 TJN65781:TJN65785 TTJ65781:TTJ65785 UDF65781:UDF65785 UNB65781:UNB65785 UWX65781:UWX65785 VGT65781:VGT65785 VQP65781:VQP65785 WAL65781:WAL65785 WKH65781:WKH65785 WUD65781:WUD65785 B131315:B131319 HR131317:HR131321 RN131317:RN131321 ABJ131317:ABJ131321 ALF131317:ALF131321 AVB131317:AVB131321 BEX131317:BEX131321 BOT131317:BOT131321 BYP131317:BYP131321 CIL131317:CIL131321 CSH131317:CSH131321 DCD131317:DCD131321 DLZ131317:DLZ131321 DVV131317:DVV131321 EFR131317:EFR131321 EPN131317:EPN131321 EZJ131317:EZJ131321 FJF131317:FJF131321 FTB131317:FTB131321 GCX131317:GCX131321 GMT131317:GMT131321 GWP131317:GWP131321 HGL131317:HGL131321 HQH131317:HQH131321 IAD131317:IAD131321 IJZ131317:IJZ131321 ITV131317:ITV131321 JDR131317:JDR131321 JNN131317:JNN131321 JXJ131317:JXJ131321 KHF131317:KHF131321 KRB131317:KRB131321 LAX131317:LAX131321 LKT131317:LKT131321 LUP131317:LUP131321 MEL131317:MEL131321 MOH131317:MOH131321 MYD131317:MYD131321 NHZ131317:NHZ131321 NRV131317:NRV131321 OBR131317:OBR131321 OLN131317:OLN131321 OVJ131317:OVJ131321 PFF131317:PFF131321 PPB131317:PPB131321 PYX131317:PYX131321 QIT131317:QIT131321 QSP131317:QSP131321 RCL131317:RCL131321 RMH131317:RMH131321 RWD131317:RWD131321 SFZ131317:SFZ131321 SPV131317:SPV131321 SZR131317:SZR131321 TJN131317:TJN131321 TTJ131317:TTJ131321 UDF131317:UDF131321 UNB131317:UNB131321 UWX131317:UWX131321 VGT131317:VGT131321 VQP131317:VQP131321 WAL131317:WAL131321 WKH131317:WKH131321 WUD131317:WUD131321 B196851:B196855 HR196853:HR196857 RN196853:RN196857 ABJ196853:ABJ196857 ALF196853:ALF196857 AVB196853:AVB196857 BEX196853:BEX196857 BOT196853:BOT196857 BYP196853:BYP196857 CIL196853:CIL196857 CSH196853:CSH196857 DCD196853:DCD196857 DLZ196853:DLZ196857 DVV196853:DVV196857 EFR196853:EFR196857 EPN196853:EPN196857 EZJ196853:EZJ196857 FJF196853:FJF196857 FTB196853:FTB196857 GCX196853:GCX196857 GMT196853:GMT196857 GWP196853:GWP196857 HGL196853:HGL196857 HQH196853:HQH196857 IAD196853:IAD196857 IJZ196853:IJZ196857 ITV196853:ITV196857 JDR196853:JDR196857 JNN196853:JNN196857 JXJ196853:JXJ196857 KHF196853:KHF196857 KRB196853:KRB196857 LAX196853:LAX196857 LKT196853:LKT196857 LUP196853:LUP196857 MEL196853:MEL196857 MOH196853:MOH196857 MYD196853:MYD196857 NHZ196853:NHZ196857 NRV196853:NRV196857 OBR196853:OBR196857 OLN196853:OLN196857 OVJ196853:OVJ196857 PFF196853:PFF196857 PPB196853:PPB196857 PYX196853:PYX196857 QIT196853:QIT196857 QSP196853:QSP196857 RCL196853:RCL196857 RMH196853:RMH196857 RWD196853:RWD196857 SFZ196853:SFZ196857 SPV196853:SPV196857 SZR196853:SZR196857 TJN196853:TJN196857 TTJ196853:TTJ196857 UDF196853:UDF196857 UNB196853:UNB196857 UWX196853:UWX196857 VGT196853:VGT196857 VQP196853:VQP196857 WAL196853:WAL196857 WKH196853:WKH196857 WUD196853:WUD196857 B262387:B262391 HR262389:HR262393 RN262389:RN262393 ABJ262389:ABJ262393 ALF262389:ALF262393 AVB262389:AVB262393 BEX262389:BEX262393 BOT262389:BOT262393 BYP262389:BYP262393 CIL262389:CIL262393 CSH262389:CSH262393 DCD262389:DCD262393 DLZ262389:DLZ262393 DVV262389:DVV262393 EFR262389:EFR262393 EPN262389:EPN262393 EZJ262389:EZJ262393 FJF262389:FJF262393 FTB262389:FTB262393 GCX262389:GCX262393 GMT262389:GMT262393 GWP262389:GWP262393 HGL262389:HGL262393 HQH262389:HQH262393 IAD262389:IAD262393 IJZ262389:IJZ262393 ITV262389:ITV262393 JDR262389:JDR262393 JNN262389:JNN262393 JXJ262389:JXJ262393 KHF262389:KHF262393 KRB262389:KRB262393 LAX262389:LAX262393 LKT262389:LKT262393 LUP262389:LUP262393 MEL262389:MEL262393 MOH262389:MOH262393 MYD262389:MYD262393 NHZ262389:NHZ262393 NRV262389:NRV262393 OBR262389:OBR262393 OLN262389:OLN262393 OVJ262389:OVJ262393 PFF262389:PFF262393 PPB262389:PPB262393 PYX262389:PYX262393 QIT262389:QIT262393 QSP262389:QSP262393 RCL262389:RCL262393 RMH262389:RMH262393 RWD262389:RWD262393 SFZ262389:SFZ262393 SPV262389:SPV262393 SZR262389:SZR262393 TJN262389:TJN262393 TTJ262389:TTJ262393 UDF262389:UDF262393 UNB262389:UNB262393 UWX262389:UWX262393 VGT262389:VGT262393 VQP262389:VQP262393 WAL262389:WAL262393 WKH262389:WKH262393 WUD262389:WUD262393 B327923:B327927 HR327925:HR327929 RN327925:RN327929 ABJ327925:ABJ327929 ALF327925:ALF327929 AVB327925:AVB327929 BEX327925:BEX327929 BOT327925:BOT327929 BYP327925:BYP327929 CIL327925:CIL327929 CSH327925:CSH327929 DCD327925:DCD327929 DLZ327925:DLZ327929 DVV327925:DVV327929 EFR327925:EFR327929 EPN327925:EPN327929 EZJ327925:EZJ327929 FJF327925:FJF327929 FTB327925:FTB327929 GCX327925:GCX327929 GMT327925:GMT327929 GWP327925:GWP327929 HGL327925:HGL327929 HQH327925:HQH327929 IAD327925:IAD327929 IJZ327925:IJZ327929 ITV327925:ITV327929 JDR327925:JDR327929 JNN327925:JNN327929 JXJ327925:JXJ327929 KHF327925:KHF327929 KRB327925:KRB327929 LAX327925:LAX327929 LKT327925:LKT327929 LUP327925:LUP327929 MEL327925:MEL327929 MOH327925:MOH327929 MYD327925:MYD327929 NHZ327925:NHZ327929 NRV327925:NRV327929 OBR327925:OBR327929 OLN327925:OLN327929 OVJ327925:OVJ327929 PFF327925:PFF327929 PPB327925:PPB327929 PYX327925:PYX327929 QIT327925:QIT327929 QSP327925:QSP327929 RCL327925:RCL327929 RMH327925:RMH327929 RWD327925:RWD327929 SFZ327925:SFZ327929 SPV327925:SPV327929 SZR327925:SZR327929 TJN327925:TJN327929 TTJ327925:TTJ327929 UDF327925:UDF327929 UNB327925:UNB327929 UWX327925:UWX327929 VGT327925:VGT327929 VQP327925:VQP327929 WAL327925:WAL327929 WKH327925:WKH327929 WUD327925:WUD327929 B393459:B393463 HR393461:HR393465 RN393461:RN393465 ABJ393461:ABJ393465 ALF393461:ALF393465 AVB393461:AVB393465 BEX393461:BEX393465 BOT393461:BOT393465 BYP393461:BYP393465 CIL393461:CIL393465 CSH393461:CSH393465 DCD393461:DCD393465 DLZ393461:DLZ393465 DVV393461:DVV393465 EFR393461:EFR393465 EPN393461:EPN393465 EZJ393461:EZJ393465 FJF393461:FJF393465 FTB393461:FTB393465 GCX393461:GCX393465 GMT393461:GMT393465 GWP393461:GWP393465 HGL393461:HGL393465 HQH393461:HQH393465 IAD393461:IAD393465 IJZ393461:IJZ393465 ITV393461:ITV393465 JDR393461:JDR393465 JNN393461:JNN393465 JXJ393461:JXJ393465 KHF393461:KHF393465 KRB393461:KRB393465 LAX393461:LAX393465 LKT393461:LKT393465 LUP393461:LUP393465 MEL393461:MEL393465 MOH393461:MOH393465 MYD393461:MYD393465 NHZ393461:NHZ393465 NRV393461:NRV393465 OBR393461:OBR393465 OLN393461:OLN393465 OVJ393461:OVJ393465 PFF393461:PFF393465 PPB393461:PPB393465 PYX393461:PYX393465 QIT393461:QIT393465 QSP393461:QSP393465 RCL393461:RCL393465 RMH393461:RMH393465 RWD393461:RWD393465 SFZ393461:SFZ393465 SPV393461:SPV393465 SZR393461:SZR393465 TJN393461:TJN393465 TTJ393461:TTJ393465 UDF393461:UDF393465 UNB393461:UNB393465 UWX393461:UWX393465 VGT393461:VGT393465 VQP393461:VQP393465 WAL393461:WAL393465 WKH393461:WKH393465 WUD393461:WUD393465 B458995:B458999 HR458997:HR459001 RN458997:RN459001 ABJ458997:ABJ459001 ALF458997:ALF459001 AVB458997:AVB459001 BEX458997:BEX459001 BOT458997:BOT459001 BYP458997:BYP459001 CIL458997:CIL459001 CSH458997:CSH459001 DCD458997:DCD459001 DLZ458997:DLZ459001 DVV458997:DVV459001 EFR458997:EFR459001 EPN458997:EPN459001 EZJ458997:EZJ459001 FJF458997:FJF459001 FTB458997:FTB459001 GCX458997:GCX459001 GMT458997:GMT459001 GWP458997:GWP459001 HGL458997:HGL459001 HQH458997:HQH459001 IAD458997:IAD459001 IJZ458997:IJZ459001 ITV458997:ITV459001 JDR458997:JDR459001 JNN458997:JNN459001 JXJ458997:JXJ459001 KHF458997:KHF459001 KRB458997:KRB459001 LAX458997:LAX459001 LKT458997:LKT459001 LUP458997:LUP459001 MEL458997:MEL459001 MOH458997:MOH459001 MYD458997:MYD459001 NHZ458997:NHZ459001 NRV458997:NRV459001 OBR458997:OBR459001 OLN458997:OLN459001 OVJ458997:OVJ459001 PFF458997:PFF459001 PPB458997:PPB459001 PYX458997:PYX459001 QIT458997:QIT459001 QSP458997:QSP459001 RCL458997:RCL459001 RMH458997:RMH459001 RWD458997:RWD459001 SFZ458997:SFZ459001 SPV458997:SPV459001 SZR458997:SZR459001 TJN458997:TJN459001 TTJ458997:TTJ459001 UDF458997:UDF459001 UNB458997:UNB459001 UWX458997:UWX459001 VGT458997:VGT459001 VQP458997:VQP459001 WAL458997:WAL459001 WKH458997:WKH459001 WUD458997:WUD459001 B524531:B524535 HR524533:HR524537 RN524533:RN524537 ABJ524533:ABJ524537 ALF524533:ALF524537 AVB524533:AVB524537 BEX524533:BEX524537 BOT524533:BOT524537 BYP524533:BYP524537 CIL524533:CIL524537 CSH524533:CSH524537 DCD524533:DCD524537 DLZ524533:DLZ524537 DVV524533:DVV524537 EFR524533:EFR524537 EPN524533:EPN524537 EZJ524533:EZJ524537 FJF524533:FJF524537 FTB524533:FTB524537 GCX524533:GCX524537 GMT524533:GMT524537 GWP524533:GWP524537 HGL524533:HGL524537 HQH524533:HQH524537 IAD524533:IAD524537 IJZ524533:IJZ524537 ITV524533:ITV524537 JDR524533:JDR524537 JNN524533:JNN524537 JXJ524533:JXJ524537 KHF524533:KHF524537 KRB524533:KRB524537 LAX524533:LAX524537 LKT524533:LKT524537 LUP524533:LUP524537 MEL524533:MEL524537 MOH524533:MOH524537 MYD524533:MYD524537 NHZ524533:NHZ524537 NRV524533:NRV524537 OBR524533:OBR524537 OLN524533:OLN524537 OVJ524533:OVJ524537 PFF524533:PFF524537 PPB524533:PPB524537 PYX524533:PYX524537 QIT524533:QIT524537 QSP524533:QSP524537 RCL524533:RCL524537 RMH524533:RMH524537 RWD524533:RWD524537 SFZ524533:SFZ524537 SPV524533:SPV524537 SZR524533:SZR524537 TJN524533:TJN524537 TTJ524533:TTJ524537 UDF524533:UDF524537 UNB524533:UNB524537 UWX524533:UWX524537 VGT524533:VGT524537 VQP524533:VQP524537 WAL524533:WAL524537 WKH524533:WKH524537 WUD524533:WUD524537 B590067:B590071 HR590069:HR590073 RN590069:RN590073 ABJ590069:ABJ590073 ALF590069:ALF590073 AVB590069:AVB590073 BEX590069:BEX590073 BOT590069:BOT590073 BYP590069:BYP590073 CIL590069:CIL590073 CSH590069:CSH590073 DCD590069:DCD590073 DLZ590069:DLZ590073 DVV590069:DVV590073 EFR590069:EFR590073 EPN590069:EPN590073 EZJ590069:EZJ590073 FJF590069:FJF590073 FTB590069:FTB590073 GCX590069:GCX590073 GMT590069:GMT590073 GWP590069:GWP590073 HGL590069:HGL590073 HQH590069:HQH590073 IAD590069:IAD590073 IJZ590069:IJZ590073 ITV590069:ITV590073 JDR590069:JDR590073 JNN590069:JNN590073 JXJ590069:JXJ590073 KHF590069:KHF590073 KRB590069:KRB590073 LAX590069:LAX590073 LKT590069:LKT590073 LUP590069:LUP590073 MEL590069:MEL590073 MOH590069:MOH590073 MYD590069:MYD590073 NHZ590069:NHZ590073 NRV590069:NRV590073 OBR590069:OBR590073 OLN590069:OLN590073 OVJ590069:OVJ590073 PFF590069:PFF590073 PPB590069:PPB590073 PYX590069:PYX590073 QIT590069:QIT590073 QSP590069:QSP590073 RCL590069:RCL590073 RMH590069:RMH590073 RWD590069:RWD590073 SFZ590069:SFZ590073 SPV590069:SPV590073 SZR590069:SZR590073 TJN590069:TJN590073 TTJ590069:TTJ590073 UDF590069:UDF590073 UNB590069:UNB590073 UWX590069:UWX590073 VGT590069:VGT590073 VQP590069:VQP590073 WAL590069:WAL590073 WKH590069:WKH590073 WUD590069:WUD590073 B655603:B655607 HR655605:HR655609 RN655605:RN655609 ABJ655605:ABJ655609 ALF655605:ALF655609 AVB655605:AVB655609 BEX655605:BEX655609 BOT655605:BOT655609 BYP655605:BYP655609 CIL655605:CIL655609 CSH655605:CSH655609 DCD655605:DCD655609 DLZ655605:DLZ655609 DVV655605:DVV655609 EFR655605:EFR655609 EPN655605:EPN655609 EZJ655605:EZJ655609 FJF655605:FJF655609 FTB655605:FTB655609 GCX655605:GCX655609 GMT655605:GMT655609 GWP655605:GWP655609 HGL655605:HGL655609 HQH655605:HQH655609 IAD655605:IAD655609 IJZ655605:IJZ655609 ITV655605:ITV655609 JDR655605:JDR655609 JNN655605:JNN655609 JXJ655605:JXJ655609 KHF655605:KHF655609 KRB655605:KRB655609 LAX655605:LAX655609 LKT655605:LKT655609 LUP655605:LUP655609 MEL655605:MEL655609 MOH655605:MOH655609 MYD655605:MYD655609 NHZ655605:NHZ655609 NRV655605:NRV655609 OBR655605:OBR655609 OLN655605:OLN655609 OVJ655605:OVJ655609 PFF655605:PFF655609 PPB655605:PPB655609 PYX655605:PYX655609 QIT655605:QIT655609 QSP655605:QSP655609 RCL655605:RCL655609 RMH655605:RMH655609 RWD655605:RWD655609 SFZ655605:SFZ655609 SPV655605:SPV655609 SZR655605:SZR655609 TJN655605:TJN655609 TTJ655605:TTJ655609 UDF655605:UDF655609 UNB655605:UNB655609 UWX655605:UWX655609 VGT655605:VGT655609 VQP655605:VQP655609 WAL655605:WAL655609 WKH655605:WKH655609 WUD655605:WUD655609 B721139:B721143 HR721141:HR721145 RN721141:RN721145 ABJ721141:ABJ721145 ALF721141:ALF721145 AVB721141:AVB721145 BEX721141:BEX721145 BOT721141:BOT721145 BYP721141:BYP721145 CIL721141:CIL721145 CSH721141:CSH721145 DCD721141:DCD721145 DLZ721141:DLZ721145 DVV721141:DVV721145 EFR721141:EFR721145 EPN721141:EPN721145 EZJ721141:EZJ721145 FJF721141:FJF721145 FTB721141:FTB721145 GCX721141:GCX721145 GMT721141:GMT721145 GWP721141:GWP721145 HGL721141:HGL721145 HQH721141:HQH721145 IAD721141:IAD721145 IJZ721141:IJZ721145 ITV721141:ITV721145 JDR721141:JDR721145 JNN721141:JNN721145 JXJ721141:JXJ721145 KHF721141:KHF721145 KRB721141:KRB721145 LAX721141:LAX721145 LKT721141:LKT721145 LUP721141:LUP721145 MEL721141:MEL721145 MOH721141:MOH721145 MYD721141:MYD721145 NHZ721141:NHZ721145 NRV721141:NRV721145 OBR721141:OBR721145 OLN721141:OLN721145 OVJ721141:OVJ721145 PFF721141:PFF721145 PPB721141:PPB721145 PYX721141:PYX721145 QIT721141:QIT721145 QSP721141:QSP721145 RCL721141:RCL721145 RMH721141:RMH721145 RWD721141:RWD721145 SFZ721141:SFZ721145 SPV721141:SPV721145 SZR721141:SZR721145 TJN721141:TJN721145 TTJ721141:TTJ721145 UDF721141:UDF721145 UNB721141:UNB721145 UWX721141:UWX721145 VGT721141:VGT721145 VQP721141:VQP721145 WAL721141:WAL721145 WKH721141:WKH721145 WUD721141:WUD721145 B786675:B786679 HR786677:HR786681 RN786677:RN786681 ABJ786677:ABJ786681 ALF786677:ALF786681 AVB786677:AVB786681 BEX786677:BEX786681 BOT786677:BOT786681 BYP786677:BYP786681 CIL786677:CIL786681 CSH786677:CSH786681 DCD786677:DCD786681 DLZ786677:DLZ786681 DVV786677:DVV786681 EFR786677:EFR786681 EPN786677:EPN786681 EZJ786677:EZJ786681 FJF786677:FJF786681 FTB786677:FTB786681 GCX786677:GCX786681 GMT786677:GMT786681 GWP786677:GWP786681 HGL786677:HGL786681 HQH786677:HQH786681 IAD786677:IAD786681 IJZ786677:IJZ786681 ITV786677:ITV786681 JDR786677:JDR786681 JNN786677:JNN786681 JXJ786677:JXJ786681 KHF786677:KHF786681 KRB786677:KRB786681 LAX786677:LAX786681 LKT786677:LKT786681 LUP786677:LUP786681 MEL786677:MEL786681 MOH786677:MOH786681 MYD786677:MYD786681 NHZ786677:NHZ786681 NRV786677:NRV786681 OBR786677:OBR786681 OLN786677:OLN786681 OVJ786677:OVJ786681 PFF786677:PFF786681 PPB786677:PPB786681 PYX786677:PYX786681 QIT786677:QIT786681 QSP786677:QSP786681 RCL786677:RCL786681 RMH786677:RMH786681 RWD786677:RWD786681 SFZ786677:SFZ786681 SPV786677:SPV786681 SZR786677:SZR786681 TJN786677:TJN786681 TTJ786677:TTJ786681 UDF786677:UDF786681 UNB786677:UNB786681 UWX786677:UWX786681 VGT786677:VGT786681 VQP786677:VQP786681 WAL786677:WAL786681 WKH786677:WKH786681 WUD786677:WUD786681 B852211:B852215 HR852213:HR852217 RN852213:RN852217 ABJ852213:ABJ852217 ALF852213:ALF852217 AVB852213:AVB852217 BEX852213:BEX852217 BOT852213:BOT852217 BYP852213:BYP852217 CIL852213:CIL852217 CSH852213:CSH852217 DCD852213:DCD852217 DLZ852213:DLZ852217 DVV852213:DVV852217 EFR852213:EFR852217 EPN852213:EPN852217 EZJ852213:EZJ852217 FJF852213:FJF852217 FTB852213:FTB852217 GCX852213:GCX852217 GMT852213:GMT852217 GWP852213:GWP852217 HGL852213:HGL852217 HQH852213:HQH852217 IAD852213:IAD852217 IJZ852213:IJZ852217 ITV852213:ITV852217 JDR852213:JDR852217 JNN852213:JNN852217 JXJ852213:JXJ852217 KHF852213:KHF852217 KRB852213:KRB852217 LAX852213:LAX852217 LKT852213:LKT852217 LUP852213:LUP852217 MEL852213:MEL852217 MOH852213:MOH852217 MYD852213:MYD852217 NHZ852213:NHZ852217 NRV852213:NRV852217 OBR852213:OBR852217 OLN852213:OLN852217 OVJ852213:OVJ852217 PFF852213:PFF852217 PPB852213:PPB852217 PYX852213:PYX852217 QIT852213:QIT852217 QSP852213:QSP852217 RCL852213:RCL852217 RMH852213:RMH852217 RWD852213:RWD852217 SFZ852213:SFZ852217 SPV852213:SPV852217 SZR852213:SZR852217 TJN852213:TJN852217 TTJ852213:TTJ852217 UDF852213:UDF852217 UNB852213:UNB852217 UWX852213:UWX852217 VGT852213:VGT852217 VQP852213:VQP852217 WAL852213:WAL852217 WKH852213:WKH852217 WUD852213:WUD852217 B917747:B917751 HR917749:HR917753 RN917749:RN917753 ABJ917749:ABJ917753 ALF917749:ALF917753 AVB917749:AVB917753 BEX917749:BEX917753 BOT917749:BOT917753 BYP917749:BYP917753 CIL917749:CIL917753 CSH917749:CSH917753 DCD917749:DCD917753 DLZ917749:DLZ917753 DVV917749:DVV917753 EFR917749:EFR917753 EPN917749:EPN917753 EZJ917749:EZJ917753 FJF917749:FJF917753 FTB917749:FTB917753 GCX917749:GCX917753 GMT917749:GMT917753 GWP917749:GWP917753 HGL917749:HGL917753 HQH917749:HQH917753 IAD917749:IAD917753 IJZ917749:IJZ917753 ITV917749:ITV917753 JDR917749:JDR917753 JNN917749:JNN917753 JXJ917749:JXJ917753 KHF917749:KHF917753 KRB917749:KRB917753 LAX917749:LAX917753 LKT917749:LKT917753 LUP917749:LUP917753 MEL917749:MEL917753 MOH917749:MOH917753 MYD917749:MYD917753 NHZ917749:NHZ917753 NRV917749:NRV917753 OBR917749:OBR917753 OLN917749:OLN917753 OVJ917749:OVJ917753 PFF917749:PFF917753 PPB917749:PPB917753 PYX917749:PYX917753 QIT917749:QIT917753 QSP917749:QSP917753 RCL917749:RCL917753 RMH917749:RMH917753 RWD917749:RWD917753 SFZ917749:SFZ917753 SPV917749:SPV917753 SZR917749:SZR917753 TJN917749:TJN917753 TTJ917749:TTJ917753 UDF917749:UDF917753 UNB917749:UNB917753 UWX917749:UWX917753 VGT917749:VGT917753 VQP917749:VQP917753 WAL917749:WAL917753 WKH917749:WKH917753 WUD917749:WUD917753 B983283:B983287 HR983285:HR983289 RN983285:RN983289 ABJ983285:ABJ983289 ALF983285:ALF983289 AVB983285:AVB983289 BEX983285:BEX983289 BOT983285:BOT983289 BYP983285:BYP983289 CIL983285:CIL983289 CSH983285:CSH983289 DCD983285:DCD983289 DLZ983285:DLZ983289 DVV983285:DVV983289 EFR983285:EFR983289 EPN983285:EPN983289 EZJ983285:EZJ983289 FJF983285:FJF983289 FTB983285:FTB983289 GCX983285:GCX983289 GMT983285:GMT983289 GWP983285:GWP983289 HGL983285:HGL983289 HQH983285:HQH983289 IAD983285:IAD983289 IJZ983285:IJZ983289 ITV983285:ITV983289 JDR983285:JDR983289 JNN983285:JNN983289 JXJ983285:JXJ983289 KHF983285:KHF983289 KRB983285:KRB983289 LAX983285:LAX983289 LKT983285:LKT983289 LUP983285:LUP983289 MEL983285:MEL983289 MOH983285:MOH983289 MYD983285:MYD983289 NHZ983285:NHZ983289 NRV983285:NRV983289 OBR983285:OBR983289 OLN983285:OLN983289 OVJ983285:OVJ983289 PFF983285:PFF983289 PPB983285:PPB983289 PYX983285:PYX983289 QIT983285:QIT983289 QSP983285:QSP983289 RCL983285:RCL983289 RMH983285:RMH983289 RWD983285:RWD983289 SFZ983285:SFZ983289 SPV983285:SPV983289 SZR983285:SZR983289 TJN983285:TJN983289 TTJ983285:TTJ983289 UDF983285:UDF983289 UNB983285:UNB983289 UWX983285:UWX983289 VGT983285:VGT983289 VQP983285:VQP983289 WAL983285:WAL983289 WKH983285:WKH983289 WUD983285:WUD983289 B65778:E65778 HR65780:HU65780 RN65780:RQ65780 ABJ65780:ABM65780 ALF65780:ALI65780 AVB65780:AVE65780 BEX65780:BFA65780 BOT65780:BOW65780 BYP65780:BYS65780 CIL65780:CIO65780 CSH65780:CSK65780 DCD65780:DCG65780 DLZ65780:DMC65780 DVV65780:DVY65780 EFR65780:EFU65780 EPN65780:EPQ65780 EZJ65780:EZM65780 FJF65780:FJI65780 FTB65780:FTE65780 GCX65780:GDA65780 GMT65780:GMW65780 GWP65780:GWS65780 HGL65780:HGO65780 HQH65780:HQK65780 IAD65780:IAG65780 IJZ65780:IKC65780 ITV65780:ITY65780 JDR65780:JDU65780 JNN65780:JNQ65780 JXJ65780:JXM65780 KHF65780:KHI65780 KRB65780:KRE65780 LAX65780:LBA65780 LKT65780:LKW65780 LUP65780:LUS65780 MEL65780:MEO65780 MOH65780:MOK65780 MYD65780:MYG65780 NHZ65780:NIC65780 NRV65780:NRY65780 OBR65780:OBU65780 OLN65780:OLQ65780 OVJ65780:OVM65780 PFF65780:PFI65780 PPB65780:PPE65780 PYX65780:PZA65780 QIT65780:QIW65780 QSP65780:QSS65780 RCL65780:RCO65780 RMH65780:RMK65780 RWD65780:RWG65780 SFZ65780:SGC65780 SPV65780:SPY65780 SZR65780:SZU65780 TJN65780:TJQ65780 TTJ65780:TTM65780 UDF65780:UDI65780 UNB65780:UNE65780 UWX65780:UXA65780 VGT65780:VGW65780 VQP65780:VQS65780 WAL65780:WAO65780 WKH65780:WKK65780 WUD65780:WUG65780 B131314:E131314 HR131316:HU131316 RN131316:RQ131316 ABJ131316:ABM131316 ALF131316:ALI131316 AVB131316:AVE131316 BEX131316:BFA131316 BOT131316:BOW131316 BYP131316:BYS131316 CIL131316:CIO131316 CSH131316:CSK131316 DCD131316:DCG131316 DLZ131316:DMC131316 DVV131316:DVY131316 EFR131316:EFU131316 EPN131316:EPQ131316 EZJ131316:EZM131316 FJF131316:FJI131316 FTB131316:FTE131316 GCX131316:GDA131316 GMT131316:GMW131316 GWP131316:GWS131316 HGL131316:HGO131316 HQH131316:HQK131316 IAD131316:IAG131316 IJZ131316:IKC131316 ITV131316:ITY131316 JDR131316:JDU131316 JNN131316:JNQ131316 JXJ131316:JXM131316 KHF131316:KHI131316 KRB131316:KRE131316 LAX131316:LBA131316 LKT131316:LKW131316 LUP131316:LUS131316 MEL131316:MEO131316 MOH131316:MOK131316 MYD131316:MYG131316 NHZ131316:NIC131316 NRV131316:NRY131316 OBR131316:OBU131316 OLN131316:OLQ131316 OVJ131316:OVM131316 PFF131316:PFI131316 PPB131316:PPE131316 PYX131316:PZA131316 QIT131316:QIW131316 QSP131316:QSS131316 RCL131316:RCO131316 RMH131316:RMK131316 RWD131316:RWG131316 SFZ131316:SGC131316 SPV131316:SPY131316 SZR131316:SZU131316 TJN131316:TJQ131316 TTJ131316:TTM131316 UDF131316:UDI131316 UNB131316:UNE131316 UWX131316:UXA131316 VGT131316:VGW131316 VQP131316:VQS131316 WAL131316:WAO131316 WKH131316:WKK131316 WUD131316:WUG131316 B196850:E196850 HR196852:HU196852 RN196852:RQ196852 ABJ196852:ABM196852 ALF196852:ALI196852 AVB196852:AVE196852 BEX196852:BFA196852 BOT196852:BOW196852 BYP196852:BYS196852 CIL196852:CIO196852 CSH196852:CSK196852 DCD196852:DCG196852 DLZ196852:DMC196852 DVV196852:DVY196852 EFR196852:EFU196852 EPN196852:EPQ196852 EZJ196852:EZM196852 FJF196852:FJI196852 FTB196852:FTE196852 GCX196852:GDA196852 GMT196852:GMW196852 GWP196852:GWS196852 HGL196852:HGO196852 HQH196852:HQK196852 IAD196852:IAG196852 IJZ196852:IKC196852 ITV196852:ITY196852 JDR196852:JDU196852 JNN196852:JNQ196852 JXJ196852:JXM196852 KHF196852:KHI196852 KRB196852:KRE196852 LAX196852:LBA196852 LKT196852:LKW196852 LUP196852:LUS196852 MEL196852:MEO196852 MOH196852:MOK196852 MYD196852:MYG196852 NHZ196852:NIC196852 NRV196852:NRY196852 OBR196852:OBU196852 OLN196852:OLQ196852 OVJ196852:OVM196852 PFF196852:PFI196852 PPB196852:PPE196852 PYX196852:PZA196852 QIT196852:QIW196852 QSP196852:QSS196852 RCL196852:RCO196852 RMH196852:RMK196852 RWD196852:RWG196852 SFZ196852:SGC196852 SPV196852:SPY196852 SZR196852:SZU196852 TJN196852:TJQ196852 TTJ196852:TTM196852 UDF196852:UDI196852 UNB196852:UNE196852 UWX196852:UXA196852 VGT196852:VGW196852 VQP196852:VQS196852 WAL196852:WAO196852 WKH196852:WKK196852 WUD196852:WUG196852 B262386:E262386 HR262388:HU262388 RN262388:RQ262388 ABJ262388:ABM262388 ALF262388:ALI262388 AVB262388:AVE262388 BEX262388:BFA262388 BOT262388:BOW262388 BYP262388:BYS262388 CIL262388:CIO262388 CSH262388:CSK262388 DCD262388:DCG262388 DLZ262388:DMC262388 DVV262388:DVY262388 EFR262388:EFU262388 EPN262388:EPQ262388 EZJ262388:EZM262388 FJF262388:FJI262388 FTB262388:FTE262388 GCX262388:GDA262388 GMT262388:GMW262388 GWP262388:GWS262388 HGL262388:HGO262388 HQH262388:HQK262388 IAD262388:IAG262388 IJZ262388:IKC262388 ITV262388:ITY262388 JDR262388:JDU262388 JNN262388:JNQ262388 JXJ262388:JXM262388 KHF262388:KHI262388 KRB262388:KRE262388 LAX262388:LBA262388 LKT262388:LKW262388 LUP262388:LUS262388 MEL262388:MEO262388 MOH262388:MOK262388 MYD262388:MYG262388 NHZ262388:NIC262388 NRV262388:NRY262388 OBR262388:OBU262388 OLN262388:OLQ262388 OVJ262388:OVM262388 PFF262388:PFI262388 PPB262388:PPE262388 PYX262388:PZA262388 QIT262388:QIW262388 QSP262388:QSS262388 RCL262388:RCO262388 RMH262388:RMK262388 RWD262388:RWG262388 SFZ262388:SGC262388 SPV262388:SPY262388 SZR262388:SZU262388 TJN262388:TJQ262388 TTJ262388:TTM262388 UDF262388:UDI262388 UNB262388:UNE262388 UWX262388:UXA262388 VGT262388:VGW262388 VQP262388:VQS262388 WAL262388:WAO262388 WKH262388:WKK262388 WUD262388:WUG262388 B327922:E327922 HR327924:HU327924 RN327924:RQ327924 ABJ327924:ABM327924 ALF327924:ALI327924 AVB327924:AVE327924 BEX327924:BFA327924 BOT327924:BOW327924 BYP327924:BYS327924 CIL327924:CIO327924 CSH327924:CSK327924 DCD327924:DCG327924 DLZ327924:DMC327924 DVV327924:DVY327924 EFR327924:EFU327924 EPN327924:EPQ327924 EZJ327924:EZM327924 FJF327924:FJI327924 FTB327924:FTE327924 GCX327924:GDA327924 GMT327924:GMW327924 GWP327924:GWS327924 HGL327924:HGO327924 HQH327924:HQK327924 IAD327924:IAG327924 IJZ327924:IKC327924 ITV327924:ITY327924 JDR327924:JDU327924 JNN327924:JNQ327924 JXJ327924:JXM327924 KHF327924:KHI327924 KRB327924:KRE327924 LAX327924:LBA327924 LKT327924:LKW327924 LUP327924:LUS327924 MEL327924:MEO327924 MOH327924:MOK327924 MYD327924:MYG327924 NHZ327924:NIC327924 NRV327924:NRY327924 OBR327924:OBU327924 OLN327924:OLQ327924 OVJ327924:OVM327924 PFF327924:PFI327924 PPB327924:PPE327924 PYX327924:PZA327924 QIT327924:QIW327924 QSP327924:QSS327924 RCL327924:RCO327924 RMH327924:RMK327924 RWD327924:RWG327924 SFZ327924:SGC327924 SPV327924:SPY327924 SZR327924:SZU327924 TJN327924:TJQ327924 TTJ327924:TTM327924 UDF327924:UDI327924 UNB327924:UNE327924 UWX327924:UXA327924 VGT327924:VGW327924 VQP327924:VQS327924 WAL327924:WAO327924 WKH327924:WKK327924 WUD327924:WUG327924 B393458:E393458 HR393460:HU393460 RN393460:RQ393460 ABJ393460:ABM393460 ALF393460:ALI393460 AVB393460:AVE393460 BEX393460:BFA393460 BOT393460:BOW393460 BYP393460:BYS393460 CIL393460:CIO393460 CSH393460:CSK393460 DCD393460:DCG393460 DLZ393460:DMC393460 DVV393460:DVY393460 EFR393460:EFU393460 EPN393460:EPQ393460 EZJ393460:EZM393460 FJF393460:FJI393460 FTB393460:FTE393460 GCX393460:GDA393460 GMT393460:GMW393460 GWP393460:GWS393460 HGL393460:HGO393460 HQH393460:HQK393460 IAD393460:IAG393460 IJZ393460:IKC393460 ITV393460:ITY393460 JDR393460:JDU393460 JNN393460:JNQ393460 JXJ393460:JXM393460 KHF393460:KHI393460 KRB393460:KRE393460 LAX393460:LBA393460 LKT393460:LKW393460 LUP393460:LUS393460 MEL393460:MEO393460 MOH393460:MOK393460 MYD393460:MYG393460 NHZ393460:NIC393460 NRV393460:NRY393460 OBR393460:OBU393460 OLN393460:OLQ393460 OVJ393460:OVM393460 PFF393460:PFI393460 PPB393460:PPE393460 PYX393460:PZA393460 QIT393460:QIW393460 QSP393460:QSS393460 RCL393460:RCO393460 RMH393460:RMK393460 RWD393460:RWG393460 SFZ393460:SGC393460 SPV393460:SPY393460 SZR393460:SZU393460 TJN393460:TJQ393460 TTJ393460:TTM393460 UDF393460:UDI393460 UNB393460:UNE393460 UWX393460:UXA393460 VGT393460:VGW393460 VQP393460:VQS393460 WAL393460:WAO393460 WKH393460:WKK393460 WUD393460:WUG393460 B458994:E458994 HR458996:HU458996 RN458996:RQ458996 ABJ458996:ABM458996 ALF458996:ALI458996 AVB458996:AVE458996 BEX458996:BFA458996 BOT458996:BOW458996 BYP458996:BYS458996 CIL458996:CIO458996 CSH458996:CSK458996 DCD458996:DCG458996 DLZ458996:DMC458996 DVV458996:DVY458996 EFR458996:EFU458996 EPN458996:EPQ458996 EZJ458996:EZM458996 FJF458996:FJI458996 FTB458996:FTE458996 GCX458996:GDA458996 GMT458996:GMW458996 GWP458996:GWS458996 HGL458996:HGO458996 HQH458996:HQK458996 IAD458996:IAG458996 IJZ458996:IKC458996 ITV458996:ITY458996 JDR458996:JDU458996 JNN458996:JNQ458996 JXJ458996:JXM458996 KHF458996:KHI458996 KRB458996:KRE458996 LAX458996:LBA458996 LKT458996:LKW458996 LUP458996:LUS458996 MEL458996:MEO458996 MOH458996:MOK458996 MYD458996:MYG458996 NHZ458996:NIC458996 NRV458996:NRY458996 OBR458996:OBU458996 OLN458996:OLQ458996 OVJ458996:OVM458996 PFF458996:PFI458996 PPB458996:PPE458996 PYX458996:PZA458996 QIT458996:QIW458996 QSP458996:QSS458996 RCL458996:RCO458996 RMH458996:RMK458996 RWD458996:RWG458996 SFZ458996:SGC458996 SPV458996:SPY458996 SZR458996:SZU458996 TJN458996:TJQ458996 TTJ458996:TTM458996 UDF458996:UDI458996 UNB458996:UNE458996 UWX458996:UXA458996 VGT458996:VGW458996 VQP458996:VQS458996 WAL458996:WAO458996 WKH458996:WKK458996 WUD458996:WUG458996 B524530:E524530 HR524532:HU524532 RN524532:RQ524532 ABJ524532:ABM524532 ALF524532:ALI524532 AVB524532:AVE524532 BEX524532:BFA524532 BOT524532:BOW524532 BYP524532:BYS524532 CIL524532:CIO524532 CSH524532:CSK524532 DCD524532:DCG524532 DLZ524532:DMC524532 DVV524532:DVY524532 EFR524532:EFU524532 EPN524532:EPQ524532 EZJ524532:EZM524532 FJF524532:FJI524532 FTB524532:FTE524532 GCX524532:GDA524532 GMT524532:GMW524532 GWP524532:GWS524532 HGL524532:HGO524532 HQH524532:HQK524532 IAD524532:IAG524532 IJZ524532:IKC524532 ITV524532:ITY524532 JDR524532:JDU524532 JNN524532:JNQ524532 JXJ524532:JXM524532 KHF524532:KHI524532 KRB524532:KRE524532 LAX524532:LBA524532 LKT524532:LKW524532 LUP524532:LUS524532 MEL524532:MEO524532 MOH524532:MOK524532 MYD524532:MYG524532 NHZ524532:NIC524532 NRV524532:NRY524532 OBR524532:OBU524532 OLN524532:OLQ524532 OVJ524532:OVM524532 PFF524532:PFI524532 PPB524532:PPE524532 PYX524532:PZA524532 QIT524532:QIW524532 QSP524532:QSS524532 RCL524532:RCO524532 RMH524532:RMK524532 RWD524532:RWG524532 SFZ524532:SGC524532 SPV524532:SPY524532 SZR524532:SZU524532 TJN524532:TJQ524532 TTJ524532:TTM524532 UDF524532:UDI524532 UNB524532:UNE524532 UWX524532:UXA524532 VGT524532:VGW524532 VQP524532:VQS524532 WAL524532:WAO524532 WKH524532:WKK524532 WUD524532:WUG524532 B590066:E590066 HR590068:HU590068 RN590068:RQ590068 ABJ590068:ABM590068 ALF590068:ALI590068 AVB590068:AVE590068 BEX590068:BFA590068 BOT590068:BOW590068 BYP590068:BYS590068 CIL590068:CIO590068 CSH590068:CSK590068 DCD590068:DCG590068 DLZ590068:DMC590068 DVV590068:DVY590068 EFR590068:EFU590068 EPN590068:EPQ590068 EZJ590068:EZM590068 FJF590068:FJI590068 FTB590068:FTE590068 GCX590068:GDA590068 GMT590068:GMW590068 GWP590068:GWS590068 HGL590068:HGO590068 HQH590068:HQK590068 IAD590068:IAG590068 IJZ590068:IKC590068 ITV590068:ITY590068 JDR590068:JDU590068 JNN590068:JNQ590068 JXJ590068:JXM590068 KHF590068:KHI590068 KRB590068:KRE590068 LAX590068:LBA590068 LKT590068:LKW590068 LUP590068:LUS590068 MEL590068:MEO590068 MOH590068:MOK590068 MYD590068:MYG590068 NHZ590068:NIC590068 NRV590068:NRY590068 OBR590068:OBU590068 OLN590068:OLQ590068 OVJ590068:OVM590068 PFF590068:PFI590068 PPB590068:PPE590068 PYX590068:PZA590068 QIT590068:QIW590068 QSP590068:QSS590068 RCL590068:RCO590068 RMH590068:RMK590068 RWD590068:RWG590068 SFZ590068:SGC590068 SPV590068:SPY590068 SZR590068:SZU590068 TJN590068:TJQ590068 TTJ590068:TTM590068 UDF590068:UDI590068 UNB590068:UNE590068 UWX590068:UXA590068 VGT590068:VGW590068 VQP590068:VQS590068 WAL590068:WAO590068 WKH590068:WKK590068 WUD590068:WUG590068 B655602:E655602 HR655604:HU655604 RN655604:RQ655604 ABJ655604:ABM655604 ALF655604:ALI655604 AVB655604:AVE655604 BEX655604:BFA655604 BOT655604:BOW655604 BYP655604:BYS655604 CIL655604:CIO655604 CSH655604:CSK655604 DCD655604:DCG655604 DLZ655604:DMC655604 DVV655604:DVY655604 EFR655604:EFU655604 EPN655604:EPQ655604 EZJ655604:EZM655604 FJF655604:FJI655604 FTB655604:FTE655604 GCX655604:GDA655604 GMT655604:GMW655604 GWP655604:GWS655604 HGL655604:HGO655604 HQH655604:HQK655604 IAD655604:IAG655604 IJZ655604:IKC655604 ITV655604:ITY655604 JDR655604:JDU655604 JNN655604:JNQ655604 JXJ655604:JXM655604 KHF655604:KHI655604 KRB655604:KRE655604 LAX655604:LBA655604 LKT655604:LKW655604 LUP655604:LUS655604 MEL655604:MEO655604 MOH655604:MOK655604 MYD655604:MYG655604 NHZ655604:NIC655604 NRV655604:NRY655604 OBR655604:OBU655604 OLN655604:OLQ655604 OVJ655604:OVM655604 PFF655604:PFI655604 PPB655604:PPE655604 PYX655604:PZA655604 QIT655604:QIW655604 QSP655604:QSS655604 RCL655604:RCO655604 RMH655604:RMK655604 RWD655604:RWG655604 SFZ655604:SGC655604 SPV655604:SPY655604 SZR655604:SZU655604 TJN655604:TJQ655604 TTJ655604:TTM655604 UDF655604:UDI655604 UNB655604:UNE655604 UWX655604:UXA655604 VGT655604:VGW655604 VQP655604:VQS655604 WAL655604:WAO655604 WKH655604:WKK655604 WUD655604:WUG655604 B721138:E721138 HR721140:HU721140 RN721140:RQ721140 ABJ721140:ABM721140 ALF721140:ALI721140 AVB721140:AVE721140 BEX721140:BFA721140 BOT721140:BOW721140 BYP721140:BYS721140 CIL721140:CIO721140 CSH721140:CSK721140 DCD721140:DCG721140 DLZ721140:DMC721140 DVV721140:DVY721140 EFR721140:EFU721140 EPN721140:EPQ721140 EZJ721140:EZM721140 FJF721140:FJI721140 FTB721140:FTE721140 GCX721140:GDA721140 GMT721140:GMW721140 GWP721140:GWS721140 HGL721140:HGO721140 HQH721140:HQK721140 IAD721140:IAG721140 IJZ721140:IKC721140 ITV721140:ITY721140 JDR721140:JDU721140 JNN721140:JNQ721140 JXJ721140:JXM721140 KHF721140:KHI721140 KRB721140:KRE721140 LAX721140:LBA721140 LKT721140:LKW721140 LUP721140:LUS721140 MEL721140:MEO721140 MOH721140:MOK721140 MYD721140:MYG721140 NHZ721140:NIC721140 NRV721140:NRY721140 OBR721140:OBU721140 OLN721140:OLQ721140 OVJ721140:OVM721140 PFF721140:PFI721140 PPB721140:PPE721140 PYX721140:PZA721140 QIT721140:QIW721140 QSP721140:QSS721140 RCL721140:RCO721140 RMH721140:RMK721140 RWD721140:RWG721140 SFZ721140:SGC721140 SPV721140:SPY721140 SZR721140:SZU721140 TJN721140:TJQ721140 TTJ721140:TTM721140 UDF721140:UDI721140 UNB721140:UNE721140 UWX721140:UXA721140 VGT721140:VGW721140 VQP721140:VQS721140 WAL721140:WAO721140 WKH721140:WKK721140 WUD721140:WUG721140 B786674:E786674 HR786676:HU786676 RN786676:RQ786676 ABJ786676:ABM786676 ALF786676:ALI786676 AVB786676:AVE786676 BEX786676:BFA786676 BOT786676:BOW786676 BYP786676:BYS786676 CIL786676:CIO786676 CSH786676:CSK786676 DCD786676:DCG786676 DLZ786676:DMC786676 DVV786676:DVY786676 EFR786676:EFU786676 EPN786676:EPQ786676 EZJ786676:EZM786676 FJF786676:FJI786676 FTB786676:FTE786676 GCX786676:GDA786676 GMT786676:GMW786676 GWP786676:GWS786676 HGL786676:HGO786676 HQH786676:HQK786676 IAD786676:IAG786676 IJZ786676:IKC786676 ITV786676:ITY786676 JDR786676:JDU786676 JNN786676:JNQ786676 JXJ786676:JXM786676 KHF786676:KHI786676 KRB786676:KRE786676 LAX786676:LBA786676 LKT786676:LKW786676 LUP786676:LUS786676 MEL786676:MEO786676 MOH786676:MOK786676 MYD786676:MYG786676 NHZ786676:NIC786676 NRV786676:NRY786676 OBR786676:OBU786676 OLN786676:OLQ786676 OVJ786676:OVM786676 PFF786676:PFI786676 PPB786676:PPE786676 PYX786676:PZA786676 QIT786676:QIW786676 QSP786676:QSS786676 RCL786676:RCO786676 RMH786676:RMK786676 RWD786676:RWG786676 SFZ786676:SGC786676 SPV786676:SPY786676 SZR786676:SZU786676 TJN786676:TJQ786676 TTJ786676:TTM786676 UDF786676:UDI786676 UNB786676:UNE786676 UWX786676:UXA786676 VGT786676:VGW786676 VQP786676:VQS786676 WAL786676:WAO786676 WKH786676:WKK786676 WUD786676:WUG786676 B852210:E852210 HR852212:HU852212 RN852212:RQ852212 ABJ852212:ABM852212 ALF852212:ALI852212 AVB852212:AVE852212 BEX852212:BFA852212 BOT852212:BOW852212 BYP852212:BYS852212 CIL852212:CIO852212 CSH852212:CSK852212 DCD852212:DCG852212 DLZ852212:DMC852212 DVV852212:DVY852212 EFR852212:EFU852212 EPN852212:EPQ852212 EZJ852212:EZM852212 FJF852212:FJI852212 FTB852212:FTE852212 GCX852212:GDA852212 GMT852212:GMW852212 GWP852212:GWS852212 HGL852212:HGO852212 HQH852212:HQK852212 IAD852212:IAG852212 IJZ852212:IKC852212 ITV852212:ITY852212 JDR852212:JDU852212 JNN852212:JNQ852212 JXJ852212:JXM852212 KHF852212:KHI852212 KRB852212:KRE852212 LAX852212:LBA852212 LKT852212:LKW852212 LUP852212:LUS852212 MEL852212:MEO852212 MOH852212:MOK852212 MYD852212:MYG852212 NHZ852212:NIC852212 NRV852212:NRY852212 OBR852212:OBU852212 OLN852212:OLQ852212 OVJ852212:OVM852212 PFF852212:PFI852212 PPB852212:PPE852212 PYX852212:PZA852212 QIT852212:QIW852212 QSP852212:QSS852212 RCL852212:RCO852212 RMH852212:RMK852212 RWD852212:RWG852212 SFZ852212:SGC852212 SPV852212:SPY852212 SZR852212:SZU852212 TJN852212:TJQ852212 TTJ852212:TTM852212 UDF852212:UDI852212 UNB852212:UNE852212 UWX852212:UXA852212 VGT852212:VGW852212 VQP852212:VQS852212 WAL852212:WAO852212 WKH852212:WKK852212 WUD852212:WUG852212 B917746:E917746 HR917748:HU917748 RN917748:RQ917748 ABJ917748:ABM917748 ALF917748:ALI917748 AVB917748:AVE917748 BEX917748:BFA917748 BOT917748:BOW917748 BYP917748:BYS917748 CIL917748:CIO917748 CSH917748:CSK917748 DCD917748:DCG917748 DLZ917748:DMC917748 DVV917748:DVY917748 EFR917748:EFU917748 EPN917748:EPQ917748 EZJ917748:EZM917748 FJF917748:FJI917748 FTB917748:FTE917748 GCX917748:GDA917748 GMT917748:GMW917748 GWP917748:GWS917748 HGL917748:HGO917748 HQH917748:HQK917748 IAD917748:IAG917748 IJZ917748:IKC917748 ITV917748:ITY917748 JDR917748:JDU917748 JNN917748:JNQ917748 JXJ917748:JXM917748 KHF917748:KHI917748 KRB917748:KRE917748 LAX917748:LBA917748 LKT917748:LKW917748 LUP917748:LUS917748 MEL917748:MEO917748 MOH917748:MOK917748 MYD917748:MYG917748 NHZ917748:NIC917748 NRV917748:NRY917748 OBR917748:OBU917748 OLN917748:OLQ917748 OVJ917748:OVM917748 PFF917748:PFI917748 PPB917748:PPE917748 PYX917748:PZA917748 QIT917748:QIW917748 QSP917748:QSS917748 RCL917748:RCO917748 RMH917748:RMK917748 RWD917748:RWG917748 SFZ917748:SGC917748 SPV917748:SPY917748 SZR917748:SZU917748 TJN917748:TJQ917748 TTJ917748:TTM917748 UDF917748:UDI917748 UNB917748:UNE917748 UWX917748:UXA917748 VGT917748:VGW917748 VQP917748:VQS917748 WAL917748:WAO917748 WKH917748:WKK917748 WUD917748:WUG917748 B983282:E983282 HR983284:HU983284 RN983284:RQ983284 ABJ983284:ABM983284 ALF983284:ALI983284 AVB983284:AVE983284 BEX983284:BFA983284 BOT983284:BOW983284 BYP983284:BYS983284 CIL983284:CIO983284 CSH983284:CSK983284 DCD983284:DCG983284 DLZ983284:DMC983284 DVV983284:DVY983284 EFR983284:EFU983284 EPN983284:EPQ983284 EZJ983284:EZM983284 FJF983284:FJI983284 FTB983284:FTE983284 GCX983284:GDA983284 GMT983284:GMW983284 GWP983284:GWS983284 HGL983284:HGO983284 HQH983284:HQK983284 IAD983284:IAG983284 IJZ983284:IKC983284 ITV983284:ITY983284 JDR983284:JDU983284 JNN983284:JNQ983284 JXJ983284:JXM983284 KHF983284:KHI983284 KRB983284:KRE983284 LAX983284:LBA983284 LKT983284:LKW983284 LUP983284:LUS983284 MEL983284:MEO983284 MOH983284:MOK983284 MYD983284:MYG983284 NHZ983284:NIC983284 NRV983284:NRY983284 OBR983284:OBU983284 OLN983284:OLQ983284 OVJ983284:OVM983284 PFF983284:PFI983284 PPB983284:PPE983284 PYX983284:PZA983284 QIT983284:QIW983284 QSP983284:QSS983284 RCL983284:RCO983284 RMH983284:RMK983284 RWD983284:RWG983284 SFZ983284:SGC983284 SPV983284:SPY983284 SZR983284:SZU983284 TJN983284:TJQ983284 TTJ983284:TTM983284 UDF983284:UDI983284 UNB983284:UNE983284 UWX983284:UXA983284 VGT983284:VGW983284 VQP983284:VQS983284 WAL983284:WAO983284 WKH983284:WKK983284 WUD983284:WUG983284 B65777 HR65779 RN65779 ABJ65779 ALF65779 AVB65779 BEX65779 BOT65779 BYP65779 CIL65779 CSH65779 DCD65779 DLZ65779 DVV65779 EFR65779 EPN65779 EZJ65779 FJF65779 FTB65779 GCX65779 GMT65779 GWP65779 HGL65779 HQH65779 IAD65779 IJZ65779 ITV65779 JDR65779 JNN65779 JXJ65779 KHF65779 KRB65779 LAX65779 LKT65779 LUP65779 MEL65779 MOH65779 MYD65779 NHZ65779 NRV65779 OBR65779 OLN65779 OVJ65779 PFF65779 PPB65779 PYX65779 QIT65779 QSP65779 RCL65779 RMH65779 RWD65779 SFZ65779 SPV65779 SZR65779 TJN65779 TTJ65779 UDF65779 UNB65779 UWX65779 VGT65779 VQP65779 WAL65779 WKH65779 WUD65779 B131313 HR131315 RN131315 ABJ131315 ALF131315 AVB131315 BEX131315 BOT131315 BYP131315 CIL131315 CSH131315 DCD131315 DLZ131315 DVV131315 EFR131315 EPN131315 EZJ131315 FJF131315 FTB131315 GCX131315 GMT131315 GWP131315 HGL131315 HQH131315 IAD131315 IJZ131315 ITV131315 JDR131315 JNN131315 JXJ131315 KHF131315 KRB131315 LAX131315 LKT131315 LUP131315 MEL131315 MOH131315 MYD131315 NHZ131315 NRV131315 OBR131315 OLN131315 OVJ131315 PFF131315 PPB131315 PYX131315 QIT131315 QSP131315 RCL131315 RMH131315 RWD131315 SFZ131315 SPV131315 SZR131315 TJN131315 TTJ131315 UDF131315 UNB131315 UWX131315 VGT131315 VQP131315 WAL131315 WKH131315 WUD131315 B196849 HR196851 RN196851 ABJ196851 ALF196851 AVB196851 BEX196851 BOT196851 BYP196851 CIL196851 CSH196851 DCD196851 DLZ196851 DVV196851 EFR196851 EPN196851 EZJ196851 FJF196851 FTB196851 GCX196851 GMT196851 GWP196851 HGL196851 HQH196851 IAD196851 IJZ196851 ITV196851 JDR196851 JNN196851 JXJ196851 KHF196851 KRB196851 LAX196851 LKT196851 LUP196851 MEL196851 MOH196851 MYD196851 NHZ196851 NRV196851 OBR196851 OLN196851 OVJ196851 PFF196851 PPB196851 PYX196851 QIT196851 QSP196851 RCL196851 RMH196851 RWD196851 SFZ196851 SPV196851 SZR196851 TJN196851 TTJ196851 UDF196851 UNB196851 UWX196851 VGT196851 VQP196851 WAL196851 WKH196851 WUD196851 B262385 HR262387 RN262387 ABJ262387 ALF262387 AVB262387 BEX262387 BOT262387 BYP262387 CIL262387 CSH262387 DCD262387 DLZ262387 DVV262387 EFR262387 EPN262387 EZJ262387 FJF262387 FTB262387 GCX262387 GMT262387 GWP262387 HGL262387 HQH262387 IAD262387 IJZ262387 ITV262387 JDR262387 JNN262387 JXJ262387 KHF262387 KRB262387 LAX262387 LKT262387 LUP262387 MEL262387 MOH262387 MYD262387 NHZ262387 NRV262387 OBR262387 OLN262387 OVJ262387 PFF262387 PPB262387 PYX262387 QIT262387 QSP262387 RCL262387 RMH262387 RWD262387 SFZ262387 SPV262387 SZR262387 TJN262387 TTJ262387 UDF262387 UNB262387 UWX262387 VGT262387 VQP262387 WAL262387 WKH262387 WUD262387 B327921 HR327923 RN327923 ABJ327923 ALF327923 AVB327923 BEX327923 BOT327923 BYP327923 CIL327923 CSH327923 DCD327923 DLZ327923 DVV327923 EFR327923 EPN327923 EZJ327923 FJF327923 FTB327923 GCX327923 GMT327923 GWP327923 HGL327923 HQH327923 IAD327923 IJZ327923 ITV327923 JDR327923 JNN327923 JXJ327923 KHF327923 KRB327923 LAX327923 LKT327923 LUP327923 MEL327923 MOH327923 MYD327923 NHZ327923 NRV327923 OBR327923 OLN327923 OVJ327923 PFF327923 PPB327923 PYX327923 QIT327923 QSP327923 RCL327923 RMH327923 RWD327923 SFZ327923 SPV327923 SZR327923 TJN327923 TTJ327923 UDF327923 UNB327923 UWX327923 VGT327923 VQP327923 WAL327923 WKH327923 WUD327923 B393457 HR393459 RN393459 ABJ393459 ALF393459 AVB393459 BEX393459 BOT393459 BYP393459 CIL393459 CSH393459 DCD393459 DLZ393459 DVV393459 EFR393459 EPN393459 EZJ393459 FJF393459 FTB393459 GCX393459 GMT393459 GWP393459 HGL393459 HQH393459 IAD393459 IJZ393459 ITV393459 JDR393459 JNN393459 JXJ393459 KHF393459 KRB393459 LAX393459 LKT393459 LUP393459 MEL393459 MOH393459 MYD393459 NHZ393459 NRV393459 OBR393459 OLN393459 OVJ393459 PFF393459 PPB393459 PYX393459 QIT393459 QSP393459 RCL393459 RMH393459 RWD393459 SFZ393459 SPV393459 SZR393459 TJN393459 TTJ393459 UDF393459 UNB393459 UWX393459 VGT393459 VQP393459 WAL393459 WKH393459 WUD393459 B458993 HR458995 RN458995 ABJ458995 ALF458995 AVB458995 BEX458995 BOT458995 BYP458995 CIL458995 CSH458995 DCD458995 DLZ458995 DVV458995 EFR458995 EPN458995 EZJ458995 FJF458995 FTB458995 GCX458995 GMT458995 GWP458995 HGL458995 HQH458995 IAD458995 IJZ458995 ITV458995 JDR458995 JNN458995 JXJ458995 KHF458995 KRB458995 LAX458995 LKT458995 LUP458995 MEL458995 MOH458995 MYD458995 NHZ458995 NRV458995 OBR458995 OLN458995 OVJ458995 PFF458995 PPB458995 PYX458995 QIT458995 QSP458995 RCL458995 RMH458995 RWD458995 SFZ458995 SPV458995 SZR458995 TJN458995 TTJ458995 UDF458995 UNB458995 UWX458995 VGT458995 VQP458995 WAL458995 WKH458995 WUD458995 B524529 HR524531 RN524531 ABJ524531 ALF524531 AVB524531 BEX524531 BOT524531 BYP524531 CIL524531 CSH524531 DCD524531 DLZ524531 DVV524531 EFR524531 EPN524531 EZJ524531 FJF524531 FTB524531 GCX524531 GMT524531 GWP524531 HGL524531 HQH524531 IAD524531 IJZ524531 ITV524531 JDR524531 JNN524531 JXJ524531 KHF524531 KRB524531 LAX524531 LKT524531 LUP524531 MEL524531 MOH524531 MYD524531 NHZ524531 NRV524531 OBR524531 OLN524531 OVJ524531 PFF524531 PPB524531 PYX524531 QIT524531 QSP524531 RCL524531 RMH524531 RWD524531 SFZ524531 SPV524531 SZR524531 TJN524531 TTJ524531 UDF524531 UNB524531 UWX524531 VGT524531 VQP524531 WAL524531 WKH524531 WUD524531 B590065 HR590067 RN590067 ABJ590067 ALF590067 AVB590067 BEX590067 BOT590067 BYP590067 CIL590067 CSH590067 DCD590067 DLZ590067 DVV590067 EFR590067 EPN590067 EZJ590067 FJF590067 FTB590067 GCX590067 GMT590067 GWP590067 HGL590067 HQH590067 IAD590067 IJZ590067 ITV590067 JDR590067 JNN590067 JXJ590067 KHF590067 KRB590067 LAX590067 LKT590067 LUP590067 MEL590067 MOH590067 MYD590067 NHZ590067 NRV590067 OBR590067 OLN590067 OVJ590067 PFF590067 PPB590067 PYX590067 QIT590067 QSP590067 RCL590067 RMH590067 RWD590067 SFZ590067 SPV590067 SZR590067 TJN590067 TTJ590067 UDF590067 UNB590067 UWX590067 VGT590067 VQP590067 WAL590067 WKH590067 WUD590067 B655601 HR655603 RN655603 ABJ655603 ALF655603 AVB655603 BEX655603 BOT655603 BYP655603 CIL655603 CSH655603 DCD655603 DLZ655603 DVV655603 EFR655603 EPN655603 EZJ655603 FJF655603 FTB655603 GCX655603 GMT655603 GWP655603 HGL655603 HQH655603 IAD655603 IJZ655603 ITV655603 JDR655603 JNN655603 JXJ655603 KHF655603 KRB655603 LAX655603 LKT655603 LUP655603 MEL655603 MOH655603 MYD655603 NHZ655603 NRV655603 OBR655603 OLN655603 OVJ655603 PFF655603 PPB655603 PYX655603 QIT655603 QSP655603 RCL655603 RMH655603 RWD655603 SFZ655603 SPV655603 SZR655603 TJN655603 TTJ655603 UDF655603 UNB655603 UWX655603 VGT655603 VQP655603 WAL655603 WKH655603 WUD655603 B721137 HR721139 RN721139 ABJ721139 ALF721139 AVB721139 BEX721139 BOT721139 BYP721139 CIL721139 CSH721139 DCD721139 DLZ721139 DVV721139 EFR721139 EPN721139 EZJ721139 FJF721139 FTB721139 GCX721139 GMT721139 GWP721139 HGL721139 HQH721139 IAD721139 IJZ721139 ITV721139 JDR721139 JNN721139 JXJ721139 KHF721139 KRB721139 LAX721139 LKT721139 LUP721139 MEL721139 MOH721139 MYD721139 NHZ721139 NRV721139 OBR721139 OLN721139 OVJ721139 PFF721139 PPB721139 PYX721139 QIT721139 QSP721139 RCL721139 RMH721139 RWD721139 SFZ721139 SPV721139 SZR721139 TJN721139 TTJ721139 UDF721139 UNB721139 UWX721139 VGT721139 VQP721139 WAL721139 WKH721139 WUD721139 B786673 HR786675 RN786675 ABJ786675 ALF786675 AVB786675 BEX786675 BOT786675 BYP786675 CIL786675 CSH786675 DCD786675 DLZ786675 DVV786675 EFR786675 EPN786675 EZJ786675 FJF786675 FTB786675 GCX786675 GMT786675 GWP786675 HGL786675 HQH786675 IAD786675 IJZ786675 ITV786675 JDR786675 JNN786675 JXJ786675 KHF786675 KRB786675 LAX786675 LKT786675 LUP786675 MEL786675 MOH786675 MYD786675 NHZ786675 NRV786675 OBR786675 OLN786675 OVJ786675 PFF786675 PPB786675 PYX786675 QIT786675 QSP786675 RCL786675 RMH786675 RWD786675 SFZ786675 SPV786675 SZR786675 TJN786675 TTJ786675 UDF786675 UNB786675 UWX786675 VGT786675 VQP786675 WAL786675 WKH786675 WUD786675 B852209 HR852211 RN852211 ABJ852211 ALF852211 AVB852211 BEX852211 BOT852211 BYP852211 CIL852211 CSH852211 DCD852211 DLZ852211 DVV852211 EFR852211 EPN852211 EZJ852211 FJF852211 FTB852211 GCX852211 GMT852211 GWP852211 HGL852211 HQH852211 IAD852211 IJZ852211 ITV852211 JDR852211 JNN852211 JXJ852211 KHF852211 KRB852211 LAX852211 LKT852211 LUP852211 MEL852211 MOH852211 MYD852211 NHZ852211 NRV852211 OBR852211 OLN852211 OVJ852211 PFF852211 PPB852211 PYX852211 QIT852211 QSP852211 RCL852211 RMH852211 RWD852211 SFZ852211 SPV852211 SZR852211 TJN852211 TTJ852211 UDF852211 UNB852211 UWX852211 VGT852211 VQP852211 WAL852211 WKH852211 WUD852211 B917745 HR917747 RN917747 ABJ917747 ALF917747 AVB917747 BEX917747 BOT917747 BYP917747 CIL917747 CSH917747 DCD917747 DLZ917747 DVV917747 EFR917747 EPN917747 EZJ917747 FJF917747 FTB917747 GCX917747 GMT917747 GWP917747 HGL917747 HQH917747 IAD917747 IJZ917747 ITV917747 JDR917747 JNN917747 JXJ917747 KHF917747 KRB917747 LAX917747 LKT917747 LUP917747 MEL917747 MOH917747 MYD917747 NHZ917747 NRV917747 OBR917747 OLN917747 OVJ917747 PFF917747 PPB917747 PYX917747 QIT917747 QSP917747 RCL917747 RMH917747 RWD917747 SFZ917747 SPV917747 SZR917747 TJN917747 TTJ917747 UDF917747 UNB917747 UWX917747 VGT917747 VQP917747 WAL917747 WKH917747 WUD917747 B983281 HR983283 RN983283 ABJ983283 ALF983283 AVB983283 BEX983283 BOT983283 BYP983283 CIL983283 CSH983283 DCD983283 DLZ983283 DVV983283 EFR983283 EPN983283 EZJ983283 FJF983283 FTB983283 GCX983283 GMT983283 GWP983283 HGL983283 HQH983283 IAD983283 IJZ983283 ITV983283 JDR983283 JNN983283 JXJ983283 KHF983283 KRB983283 LAX983283 LKT983283 LUP983283 MEL983283 MOH983283 MYD983283 NHZ983283 NRV983283 OBR983283 OLN983283 OVJ983283 PFF983283 PPB983283 PYX983283 QIT983283 QSP983283 RCL983283 RMH983283 RWD983283 SFZ983283 SPV983283 SZR983283 TJN983283 TTJ983283 UDF983283 UNB983283 UWX983283 VGT983283 VQP983283 WAL983283 WKH983283 WUD983283 B65773:E65773 HR65775:HU65775 RN65775:RQ65775 ABJ65775:ABM65775 ALF65775:ALI65775 AVB65775:AVE65775 BEX65775:BFA65775 BOT65775:BOW65775 BYP65775:BYS65775 CIL65775:CIO65775 CSH65775:CSK65775 DCD65775:DCG65775 DLZ65775:DMC65775 DVV65775:DVY65775 EFR65775:EFU65775 EPN65775:EPQ65775 EZJ65775:EZM65775 FJF65775:FJI65775 FTB65775:FTE65775 GCX65775:GDA65775 GMT65775:GMW65775 GWP65775:GWS65775 HGL65775:HGO65775 HQH65775:HQK65775 IAD65775:IAG65775 IJZ65775:IKC65775 ITV65775:ITY65775 JDR65775:JDU65775 JNN65775:JNQ65775 JXJ65775:JXM65775 KHF65775:KHI65775 KRB65775:KRE65775 LAX65775:LBA65775 LKT65775:LKW65775 LUP65775:LUS65775 MEL65775:MEO65775 MOH65775:MOK65775 MYD65775:MYG65775 NHZ65775:NIC65775 NRV65775:NRY65775 OBR65775:OBU65775 OLN65775:OLQ65775 OVJ65775:OVM65775 PFF65775:PFI65775 PPB65775:PPE65775 PYX65775:PZA65775 QIT65775:QIW65775 QSP65775:QSS65775 RCL65775:RCO65775 RMH65775:RMK65775 RWD65775:RWG65775 SFZ65775:SGC65775 SPV65775:SPY65775 SZR65775:SZU65775 TJN65775:TJQ65775 TTJ65775:TTM65775 UDF65775:UDI65775 UNB65775:UNE65775 UWX65775:UXA65775 VGT65775:VGW65775 VQP65775:VQS65775 WAL65775:WAO65775 WKH65775:WKK65775 WUD65775:WUG65775 B131309:E131309 HR131311:HU131311 RN131311:RQ131311 ABJ131311:ABM131311 ALF131311:ALI131311 AVB131311:AVE131311 BEX131311:BFA131311 BOT131311:BOW131311 BYP131311:BYS131311 CIL131311:CIO131311 CSH131311:CSK131311 DCD131311:DCG131311 DLZ131311:DMC131311 DVV131311:DVY131311 EFR131311:EFU131311 EPN131311:EPQ131311 EZJ131311:EZM131311 FJF131311:FJI131311 FTB131311:FTE131311 GCX131311:GDA131311 GMT131311:GMW131311 GWP131311:GWS131311 HGL131311:HGO131311 HQH131311:HQK131311 IAD131311:IAG131311 IJZ131311:IKC131311 ITV131311:ITY131311 JDR131311:JDU131311 JNN131311:JNQ131311 JXJ131311:JXM131311 KHF131311:KHI131311 KRB131311:KRE131311 LAX131311:LBA131311 LKT131311:LKW131311 LUP131311:LUS131311 MEL131311:MEO131311 MOH131311:MOK131311 MYD131311:MYG131311 NHZ131311:NIC131311 NRV131311:NRY131311 OBR131311:OBU131311 OLN131311:OLQ131311 OVJ131311:OVM131311 PFF131311:PFI131311 PPB131311:PPE131311 PYX131311:PZA131311 QIT131311:QIW131311 QSP131311:QSS131311 RCL131311:RCO131311 RMH131311:RMK131311 RWD131311:RWG131311 SFZ131311:SGC131311 SPV131311:SPY131311 SZR131311:SZU131311 TJN131311:TJQ131311 TTJ131311:TTM131311 UDF131311:UDI131311 UNB131311:UNE131311 UWX131311:UXA131311 VGT131311:VGW131311 VQP131311:VQS131311 WAL131311:WAO131311 WKH131311:WKK131311 WUD131311:WUG131311 B196845:E196845 HR196847:HU196847 RN196847:RQ196847 ABJ196847:ABM196847 ALF196847:ALI196847 AVB196847:AVE196847 BEX196847:BFA196847 BOT196847:BOW196847 BYP196847:BYS196847 CIL196847:CIO196847 CSH196847:CSK196847 DCD196847:DCG196847 DLZ196847:DMC196847 DVV196847:DVY196847 EFR196847:EFU196847 EPN196847:EPQ196847 EZJ196847:EZM196847 FJF196847:FJI196847 FTB196847:FTE196847 GCX196847:GDA196847 GMT196847:GMW196847 GWP196847:GWS196847 HGL196847:HGO196847 HQH196847:HQK196847 IAD196847:IAG196847 IJZ196847:IKC196847 ITV196847:ITY196847 JDR196847:JDU196847 JNN196847:JNQ196847 JXJ196847:JXM196847 KHF196847:KHI196847 KRB196847:KRE196847 LAX196847:LBA196847 LKT196847:LKW196847 LUP196847:LUS196847 MEL196847:MEO196847 MOH196847:MOK196847 MYD196847:MYG196847 NHZ196847:NIC196847 NRV196847:NRY196847 OBR196847:OBU196847 OLN196847:OLQ196847 OVJ196847:OVM196847 PFF196847:PFI196847 PPB196847:PPE196847 PYX196847:PZA196847 QIT196847:QIW196847 QSP196847:QSS196847 RCL196847:RCO196847 RMH196847:RMK196847 RWD196847:RWG196847 SFZ196847:SGC196847 SPV196847:SPY196847 SZR196847:SZU196847 TJN196847:TJQ196847 TTJ196847:TTM196847 UDF196847:UDI196847 UNB196847:UNE196847 UWX196847:UXA196847 VGT196847:VGW196847 VQP196847:VQS196847 WAL196847:WAO196847 WKH196847:WKK196847 WUD196847:WUG196847 B262381:E262381 HR262383:HU262383 RN262383:RQ262383 ABJ262383:ABM262383 ALF262383:ALI262383 AVB262383:AVE262383 BEX262383:BFA262383 BOT262383:BOW262383 BYP262383:BYS262383 CIL262383:CIO262383 CSH262383:CSK262383 DCD262383:DCG262383 DLZ262383:DMC262383 DVV262383:DVY262383 EFR262383:EFU262383 EPN262383:EPQ262383 EZJ262383:EZM262383 FJF262383:FJI262383 FTB262383:FTE262383 GCX262383:GDA262383 GMT262383:GMW262383 GWP262383:GWS262383 HGL262383:HGO262383 HQH262383:HQK262383 IAD262383:IAG262383 IJZ262383:IKC262383 ITV262383:ITY262383 JDR262383:JDU262383 JNN262383:JNQ262383 JXJ262383:JXM262383 KHF262383:KHI262383 KRB262383:KRE262383 LAX262383:LBA262383 LKT262383:LKW262383 LUP262383:LUS262383 MEL262383:MEO262383 MOH262383:MOK262383 MYD262383:MYG262383 NHZ262383:NIC262383 NRV262383:NRY262383 OBR262383:OBU262383 OLN262383:OLQ262383 OVJ262383:OVM262383 PFF262383:PFI262383 PPB262383:PPE262383 PYX262383:PZA262383 QIT262383:QIW262383 QSP262383:QSS262383 RCL262383:RCO262383 RMH262383:RMK262383 RWD262383:RWG262383 SFZ262383:SGC262383 SPV262383:SPY262383 SZR262383:SZU262383 TJN262383:TJQ262383 TTJ262383:TTM262383 UDF262383:UDI262383 UNB262383:UNE262383 UWX262383:UXA262383 VGT262383:VGW262383 VQP262383:VQS262383 WAL262383:WAO262383 WKH262383:WKK262383 WUD262383:WUG262383 B327917:E327917 HR327919:HU327919 RN327919:RQ327919 ABJ327919:ABM327919 ALF327919:ALI327919 AVB327919:AVE327919 BEX327919:BFA327919 BOT327919:BOW327919 BYP327919:BYS327919 CIL327919:CIO327919 CSH327919:CSK327919 DCD327919:DCG327919 DLZ327919:DMC327919 DVV327919:DVY327919 EFR327919:EFU327919 EPN327919:EPQ327919 EZJ327919:EZM327919 FJF327919:FJI327919 FTB327919:FTE327919 GCX327919:GDA327919 GMT327919:GMW327919 GWP327919:GWS327919 HGL327919:HGO327919 HQH327919:HQK327919 IAD327919:IAG327919 IJZ327919:IKC327919 ITV327919:ITY327919 JDR327919:JDU327919 JNN327919:JNQ327919 JXJ327919:JXM327919 KHF327919:KHI327919 KRB327919:KRE327919 LAX327919:LBA327919 LKT327919:LKW327919 LUP327919:LUS327919 MEL327919:MEO327919 MOH327919:MOK327919 MYD327919:MYG327919 NHZ327919:NIC327919 NRV327919:NRY327919 OBR327919:OBU327919 OLN327919:OLQ327919 OVJ327919:OVM327919 PFF327919:PFI327919 PPB327919:PPE327919 PYX327919:PZA327919 QIT327919:QIW327919 QSP327919:QSS327919 RCL327919:RCO327919 RMH327919:RMK327919 RWD327919:RWG327919 SFZ327919:SGC327919 SPV327919:SPY327919 SZR327919:SZU327919 TJN327919:TJQ327919 TTJ327919:TTM327919 UDF327919:UDI327919 UNB327919:UNE327919 UWX327919:UXA327919 VGT327919:VGW327919 VQP327919:VQS327919 WAL327919:WAO327919 WKH327919:WKK327919 WUD327919:WUG327919 B393453:E393453 HR393455:HU393455 RN393455:RQ393455 ABJ393455:ABM393455 ALF393455:ALI393455 AVB393455:AVE393455 BEX393455:BFA393455 BOT393455:BOW393455 BYP393455:BYS393455 CIL393455:CIO393455 CSH393455:CSK393455 DCD393455:DCG393455 DLZ393455:DMC393455 DVV393455:DVY393455 EFR393455:EFU393455 EPN393455:EPQ393455 EZJ393455:EZM393455 FJF393455:FJI393455 FTB393455:FTE393455 GCX393455:GDA393455 GMT393455:GMW393455 GWP393455:GWS393455 HGL393455:HGO393455 HQH393455:HQK393455 IAD393455:IAG393455 IJZ393455:IKC393455 ITV393455:ITY393455 JDR393455:JDU393455 JNN393455:JNQ393455 JXJ393455:JXM393455 KHF393455:KHI393455 KRB393455:KRE393455 LAX393455:LBA393455 LKT393455:LKW393455 LUP393455:LUS393455 MEL393455:MEO393455 MOH393455:MOK393455 MYD393455:MYG393455 NHZ393455:NIC393455 NRV393455:NRY393455 OBR393455:OBU393455 OLN393455:OLQ393455 OVJ393455:OVM393455 PFF393455:PFI393455 PPB393455:PPE393455 PYX393455:PZA393455 QIT393455:QIW393455 QSP393455:QSS393455 RCL393455:RCO393455 RMH393455:RMK393455 RWD393455:RWG393455 SFZ393455:SGC393455 SPV393455:SPY393455 SZR393455:SZU393455 TJN393455:TJQ393455 TTJ393455:TTM393455 UDF393455:UDI393455 UNB393455:UNE393455 UWX393455:UXA393455 VGT393455:VGW393455 VQP393455:VQS393455 WAL393455:WAO393455 WKH393455:WKK393455 WUD393455:WUG393455 B458989:E458989 HR458991:HU458991 RN458991:RQ458991 ABJ458991:ABM458991 ALF458991:ALI458991 AVB458991:AVE458991 BEX458991:BFA458991 BOT458991:BOW458991 BYP458991:BYS458991 CIL458991:CIO458991 CSH458991:CSK458991 DCD458991:DCG458991 DLZ458991:DMC458991 DVV458991:DVY458991 EFR458991:EFU458991 EPN458991:EPQ458991 EZJ458991:EZM458991 FJF458991:FJI458991 FTB458991:FTE458991 GCX458991:GDA458991 GMT458991:GMW458991 GWP458991:GWS458991 HGL458991:HGO458991 HQH458991:HQK458991 IAD458991:IAG458991 IJZ458991:IKC458991 ITV458991:ITY458991 JDR458991:JDU458991 JNN458991:JNQ458991 JXJ458991:JXM458991 KHF458991:KHI458991 KRB458991:KRE458991 LAX458991:LBA458991 LKT458991:LKW458991 LUP458991:LUS458991 MEL458991:MEO458991 MOH458991:MOK458991 MYD458991:MYG458991 NHZ458991:NIC458991 NRV458991:NRY458991 OBR458991:OBU458991 OLN458991:OLQ458991 OVJ458991:OVM458991 PFF458991:PFI458991 PPB458991:PPE458991 PYX458991:PZA458991 QIT458991:QIW458991 QSP458991:QSS458991 RCL458991:RCO458991 RMH458991:RMK458991 RWD458991:RWG458991 SFZ458991:SGC458991 SPV458991:SPY458991 SZR458991:SZU458991 TJN458991:TJQ458991 TTJ458991:TTM458991 UDF458991:UDI458991 UNB458991:UNE458991 UWX458991:UXA458991 VGT458991:VGW458991 VQP458991:VQS458991 WAL458991:WAO458991 WKH458991:WKK458991 WUD458991:WUG458991 B524525:E524525 HR524527:HU524527 RN524527:RQ524527 ABJ524527:ABM524527 ALF524527:ALI524527 AVB524527:AVE524527 BEX524527:BFA524527 BOT524527:BOW524527 BYP524527:BYS524527 CIL524527:CIO524527 CSH524527:CSK524527 DCD524527:DCG524527 DLZ524527:DMC524527 DVV524527:DVY524527 EFR524527:EFU524527 EPN524527:EPQ524527 EZJ524527:EZM524527 FJF524527:FJI524527 FTB524527:FTE524527 GCX524527:GDA524527 GMT524527:GMW524527 GWP524527:GWS524527 HGL524527:HGO524527 HQH524527:HQK524527 IAD524527:IAG524527 IJZ524527:IKC524527 ITV524527:ITY524527 JDR524527:JDU524527 JNN524527:JNQ524527 JXJ524527:JXM524527 KHF524527:KHI524527 KRB524527:KRE524527 LAX524527:LBA524527 LKT524527:LKW524527 LUP524527:LUS524527 MEL524527:MEO524527 MOH524527:MOK524527 MYD524527:MYG524527 NHZ524527:NIC524527 NRV524527:NRY524527 OBR524527:OBU524527 OLN524527:OLQ524527 OVJ524527:OVM524527 PFF524527:PFI524527 PPB524527:PPE524527 PYX524527:PZA524527 QIT524527:QIW524527 QSP524527:QSS524527 RCL524527:RCO524527 RMH524527:RMK524527 RWD524527:RWG524527 SFZ524527:SGC524527 SPV524527:SPY524527 SZR524527:SZU524527 TJN524527:TJQ524527 TTJ524527:TTM524527 UDF524527:UDI524527 UNB524527:UNE524527 UWX524527:UXA524527 VGT524527:VGW524527 VQP524527:VQS524527 WAL524527:WAO524527 WKH524527:WKK524527 WUD524527:WUG524527 B590061:E590061 HR590063:HU590063 RN590063:RQ590063 ABJ590063:ABM590063 ALF590063:ALI590063 AVB590063:AVE590063 BEX590063:BFA590063 BOT590063:BOW590063 BYP590063:BYS590063 CIL590063:CIO590063 CSH590063:CSK590063 DCD590063:DCG590063 DLZ590063:DMC590063 DVV590063:DVY590063 EFR590063:EFU590063 EPN590063:EPQ590063 EZJ590063:EZM590063 FJF590063:FJI590063 FTB590063:FTE590063 GCX590063:GDA590063 GMT590063:GMW590063 GWP590063:GWS590063 HGL590063:HGO590063 HQH590063:HQK590063 IAD590063:IAG590063 IJZ590063:IKC590063 ITV590063:ITY590063 JDR590063:JDU590063 JNN590063:JNQ590063 JXJ590063:JXM590063 KHF590063:KHI590063 KRB590063:KRE590063 LAX590063:LBA590063 LKT590063:LKW590063 LUP590063:LUS590063 MEL590063:MEO590063 MOH590063:MOK590063 MYD590063:MYG590063 NHZ590063:NIC590063 NRV590063:NRY590063 OBR590063:OBU590063 OLN590063:OLQ590063 OVJ590063:OVM590063 PFF590063:PFI590063 PPB590063:PPE590063 PYX590063:PZA590063 QIT590063:QIW590063 QSP590063:QSS590063 RCL590063:RCO590063 RMH590063:RMK590063 RWD590063:RWG590063 SFZ590063:SGC590063 SPV590063:SPY590063 SZR590063:SZU590063 TJN590063:TJQ590063 TTJ590063:TTM590063 UDF590063:UDI590063 UNB590063:UNE590063 UWX590063:UXA590063 VGT590063:VGW590063 VQP590063:VQS590063 WAL590063:WAO590063 WKH590063:WKK590063 WUD590063:WUG590063 B655597:E655597 HR655599:HU655599 RN655599:RQ655599 ABJ655599:ABM655599 ALF655599:ALI655599 AVB655599:AVE655599 BEX655599:BFA655599 BOT655599:BOW655599 BYP655599:BYS655599 CIL655599:CIO655599 CSH655599:CSK655599 DCD655599:DCG655599 DLZ655599:DMC655599 DVV655599:DVY655599 EFR655599:EFU655599 EPN655599:EPQ655599 EZJ655599:EZM655599 FJF655599:FJI655599 FTB655599:FTE655599 GCX655599:GDA655599 GMT655599:GMW655599 GWP655599:GWS655599 HGL655599:HGO655599 HQH655599:HQK655599 IAD655599:IAG655599 IJZ655599:IKC655599 ITV655599:ITY655599 JDR655599:JDU655599 JNN655599:JNQ655599 JXJ655599:JXM655599 KHF655599:KHI655599 KRB655599:KRE655599 LAX655599:LBA655599 LKT655599:LKW655599 LUP655599:LUS655599 MEL655599:MEO655599 MOH655599:MOK655599 MYD655599:MYG655599 NHZ655599:NIC655599 NRV655599:NRY655599 OBR655599:OBU655599 OLN655599:OLQ655599 OVJ655599:OVM655599 PFF655599:PFI655599 PPB655599:PPE655599 PYX655599:PZA655599 QIT655599:QIW655599 QSP655599:QSS655599 RCL655599:RCO655599 RMH655599:RMK655599 RWD655599:RWG655599 SFZ655599:SGC655599 SPV655599:SPY655599 SZR655599:SZU655599 TJN655599:TJQ655599 TTJ655599:TTM655599 UDF655599:UDI655599 UNB655599:UNE655599 UWX655599:UXA655599 VGT655599:VGW655599 VQP655599:VQS655599 WAL655599:WAO655599 WKH655599:WKK655599 WUD655599:WUG655599 B721133:E721133 HR721135:HU721135 RN721135:RQ721135 ABJ721135:ABM721135 ALF721135:ALI721135 AVB721135:AVE721135 BEX721135:BFA721135 BOT721135:BOW721135 BYP721135:BYS721135 CIL721135:CIO721135 CSH721135:CSK721135 DCD721135:DCG721135 DLZ721135:DMC721135 DVV721135:DVY721135 EFR721135:EFU721135 EPN721135:EPQ721135 EZJ721135:EZM721135 FJF721135:FJI721135 FTB721135:FTE721135 GCX721135:GDA721135 GMT721135:GMW721135 GWP721135:GWS721135 HGL721135:HGO721135 HQH721135:HQK721135 IAD721135:IAG721135 IJZ721135:IKC721135 ITV721135:ITY721135 JDR721135:JDU721135 JNN721135:JNQ721135 JXJ721135:JXM721135 KHF721135:KHI721135 KRB721135:KRE721135 LAX721135:LBA721135 LKT721135:LKW721135 LUP721135:LUS721135 MEL721135:MEO721135 MOH721135:MOK721135 MYD721135:MYG721135 NHZ721135:NIC721135 NRV721135:NRY721135 OBR721135:OBU721135 OLN721135:OLQ721135 OVJ721135:OVM721135 PFF721135:PFI721135 PPB721135:PPE721135 PYX721135:PZA721135 QIT721135:QIW721135 QSP721135:QSS721135 RCL721135:RCO721135 RMH721135:RMK721135 RWD721135:RWG721135 SFZ721135:SGC721135 SPV721135:SPY721135 SZR721135:SZU721135 TJN721135:TJQ721135 TTJ721135:TTM721135 UDF721135:UDI721135 UNB721135:UNE721135 UWX721135:UXA721135 VGT721135:VGW721135 VQP721135:VQS721135 WAL721135:WAO721135 WKH721135:WKK721135 WUD721135:WUG721135 B786669:E786669 HR786671:HU786671 RN786671:RQ786671 ABJ786671:ABM786671 ALF786671:ALI786671 AVB786671:AVE786671 BEX786671:BFA786671 BOT786671:BOW786671 BYP786671:BYS786671 CIL786671:CIO786671 CSH786671:CSK786671 DCD786671:DCG786671 DLZ786671:DMC786671 DVV786671:DVY786671 EFR786671:EFU786671 EPN786671:EPQ786671 EZJ786671:EZM786671 FJF786671:FJI786671 FTB786671:FTE786671 GCX786671:GDA786671 GMT786671:GMW786671 GWP786671:GWS786671 HGL786671:HGO786671 HQH786671:HQK786671 IAD786671:IAG786671 IJZ786671:IKC786671 ITV786671:ITY786671 JDR786671:JDU786671 JNN786671:JNQ786671 JXJ786671:JXM786671 KHF786671:KHI786671 KRB786671:KRE786671 LAX786671:LBA786671 LKT786671:LKW786671 LUP786671:LUS786671 MEL786671:MEO786671 MOH786671:MOK786671 MYD786671:MYG786671 NHZ786671:NIC786671 NRV786671:NRY786671 OBR786671:OBU786671 OLN786671:OLQ786671 OVJ786671:OVM786671 PFF786671:PFI786671 PPB786671:PPE786671 PYX786671:PZA786671 QIT786671:QIW786671 QSP786671:QSS786671 RCL786671:RCO786671 RMH786671:RMK786671 RWD786671:RWG786671 SFZ786671:SGC786671 SPV786671:SPY786671 SZR786671:SZU786671 TJN786671:TJQ786671 TTJ786671:TTM786671 UDF786671:UDI786671 UNB786671:UNE786671 UWX786671:UXA786671 VGT786671:VGW786671 VQP786671:VQS786671 WAL786671:WAO786671 WKH786671:WKK786671 WUD786671:WUG786671 B852205:E852205 HR852207:HU852207 RN852207:RQ852207 ABJ852207:ABM852207 ALF852207:ALI852207 AVB852207:AVE852207 BEX852207:BFA852207 BOT852207:BOW852207 BYP852207:BYS852207 CIL852207:CIO852207 CSH852207:CSK852207 DCD852207:DCG852207 DLZ852207:DMC852207 DVV852207:DVY852207 EFR852207:EFU852207 EPN852207:EPQ852207 EZJ852207:EZM852207 FJF852207:FJI852207 FTB852207:FTE852207 GCX852207:GDA852207 GMT852207:GMW852207 GWP852207:GWS852207 HGL852207:HGO852207 HQH852207:HQK852207 IAD852207:IAG852207 IJZ852207:IKC852207 ITV852207:ITY852207 JDR852207:JDU852207 JNN852207:JNQ852207 JXJ852207:JXM852207 KHF852207:KHI852207 KRB852207:KRE852207 LAX852207:LBA852207 LKT852207:LKW852207 LUP852207:LUS852207 MEL852207:MEO852207 MOH852207:MOK852207 MYD852207:MYG852207 NHZ852207:NIC852207 NRV852207:NRY852207 OBR852207:OBU852207 OLN852207:OLQ852207 OVJ852207:OVM852207 PFF852207:PFI852207 PPB852207:PPE852207 PYX852207:PZA852207 QIT852207:QIW852207 QSP852207:QSS852207 RCL852207:RCO852207 RMH852207:RMK852207 RWD852207:RWG852207 SFZ852207:SGC852207 SPV852207:SPY852207 SZR852207:SZU852207 TJN852207:TJQ852207 TTJ852207:TTM852207 UDF852207:UDI852207 UNB852207:UNE852207 UWX852207:UXA852207 VGT852207:VGW852207 VQP852207:VQS852207 WAL852207:WAO852207 WKH852207:WKK852207 WUD852207:WUG852207 B917741:E917741 HR917743:HU917743 RN917743:RQ917743 ABJ917743:ABM917743 ALF917743:ALI917743 AVB917743:AVE917743 BEX917743:BFA917743 BOT917743:BOW917743 BYP917743:BYS917743 CIL917743:CIO917743 CSH917743:CSK917743 DCD917743:DCG917743 DLZ917743:DMC917743 DVV917743:DVY917743 EFR917743:EFU917743 EPN917743:EPQ917743 EZJ917743:EZM917743 FJF917743:FJI917743 FTB917743:FTE917743 GCX917743:GDA917743 GMT917743:GMW917743 GWP917743:GWS917743 HGL917743:HGO917743 HQH917743:HQK917743 IAD917743:IAG917743 IJZ917743:IKC917743 ITV917743:ITY917743 JDR917743:JDU917743 JNN917743:JNQ917743 JXJ917743:JXM917743 KHF917743:KHI917743 KRB917743:KRE917743 LAX917743:LBA917743 LKT917743:LKW917743 LUP917743:LUS917743 MEL917743:MEO917743 MOH917743:MOK917743 MYD917743:MYG917743 NHZ917743:NIC917743 NRV917743:NRY917743 OBR917743:OBU917743 OLN917743:OLQ917743 OVJ917743:OVM917743 PFF917743:PFI917743 PPB917743:PPE917743 PYX917743:PZA917743 QIT917743:QIW917743 QSP917743:QSS917743 RCL917743:RCO917743 RMH917743:RMK917743 RWD917743:RWG917743 SFZ917743:SGC917743 SPV917743:SPY917743 SZR917743:SZU917743 TJN917743:TJQ917743 TTJ917743:TTM917743 UDF917743:UDI917743 UNB917743:UNE917743 UWX917743:UXA917743 VGT917743:VGW917743 VQP917743:VQS917743 WAL917743:WAO917743 WKH917743:WKK917743 WUD917743:WUG917743 B983277:E983277 HR983279:HU983279 RN983279:RQ983279 ABJ983279:ABM983279 ALF983279:ALI983279 AVB983279:AVE983279 BEX983279:BFA983279 BOT983279:BOW983279 BYP983279:BYS983279 CIL983279:CIO983279 CSH983279:CSK983279 DCD983279:DCG983279 DLZ983279:DMC983279 DVV983279:DVY983279 EFR983279:EFU983279 EPN983279:EPQ983279 EZJ983279:EZM983279 FJF983279:FJI983279 FTB983279:FTE983279 GCX983279:GDA983279 GMT983279:GMW983279 GWP983279:GWS983279 HGL983279:HGO983279 HQH983279:HQK983279 IAD983279:IAG983279 IJZ983279:IKC983279 ITV983279:ITY983279 JDR983279:JDU983279 JNN983279:JNQ983279 JXJ983279:JXM983279 KHF983279:KHI983279 KRB983279:KRE983279 LAX983279:LBA983279 LKT983279:LKW983279 LUP983279:LUS983279 MEL983279:MEO983279 MOH983279:MOK983279 MYD983279:MYG983279 NHZ983279:NIC983279 NRV983279:NRY983279 OBR983279:OBU983279 OLN983279:OLQ983279 OVJ983279:OVM983279 PFF983279:PFI983279 PPB983279:PPE983279 PYX983279:PZA983279 QIT983279:QIW983279 QSP983279:QSS983279 RCL983279:RCO983279 RMH983279:RMK983279 RWD983279:RWG983279 SFZ983279:SGC983279 SPV983279:SPY983279 SZR983279:SZU983279 TJN983279:TJQ983279 TTJ983279:TTM983279 UDF983279:UDI983279 UNB983279:UNE983279 UWX983279:UXA983279 VGT983279:VGW983279 VQP983279:VQS983279 WAL983279:WAO983279 WKH983279:WKK983279 WUD983279:WUG983279 M65769:M65771 IC65771:IC65773 RY65771:RY65773 ABU65771:ABU65773 ALQ65771:ALQ65773 AVM65771:AVM65773 BFI65771:BFI65773 BPE65771:BPE65773 BZA65771:BZA65773 CIW65771:CIW65773 CSS65771:CSS65773 DCO65771:DCO65773 DMK65771:DMK65773 DWG65771:DWG65773 EGC65771:EGC65773 EPY65771:EPY65773 EZU65771:EZU65773 FJQ65771:FJQ65773 FTM65771:FTM65773 GDI65771:GDI65773 GNE65771:GNE65773 GXA65771:GXA65773 HGW65771:HGW65773 HQS65771:HQS65773 IAO65771:IAO65773 IKK65771:IKK65773 IUG65771:IUG65773 JEC65771:JEC65773 JNY65771:JNY65773 JXU65771:JXU65773 KHQ65771:KHQ65773 KRM65771:KRM65773 LBI65771:LBI65773 LLE65771:LLE65773 LVA65771:LVA65773 MEW65771:MEW65773 MOS65771:MOS65773 MYO65771:MYO65773 NIK65771:NIK65773 NSG65771:NSG65773 OCC65771:OCC65773 OLY65771:OLY65773 OVU65771:OVU65773 PFQ65771:PFQ65773 PPM65771:PPM65773 PZI65771:PZI65773 QJE65771:QJE65773 QTA65771:QTA65773 RCW65771:RCW65773 RMS65771:RMS65773 RWO65771:RWO65773 SGK65771:SGK65773 SQG65771:SQG65773 TAC65771:TAC65773 TJY65771:TJY65773 TTU65771:TTU65773 UDQ65771:UDQ65773 UNM65771:UNM65773 UXI65771:UXI65773 VHE65771:VHE65773 VRA65771:VRA65773 WAW65771:WAW65773 WKS65771:WKS65773 WUO65771:WUO65773 M131305:M131307 IC131307:IC131309 RY131307:RY131309 ABU131307:ABU131309 ALQ131307:ALQ131309 AVM131307:AVM131309 BFI131307:BFI131309 BPE131307:BPE131309 BZA131307:BZA131309 CIW131307:CIW131309 CSS131307:CSS131309 DCO131307:DCO131309 DMK131307:DMK131309 DWG131307:DWG131309 EGC131307:EGC131309 EPY131307:EPY131309 EZU131307:EZU131309 FJQ131307:FJQ131309 FTM131307:FTM131309 GDI131307:GDI131309 GNE131307:GNE131309 GXA131307:GXA131309 HGW131307:HGW131309 HQS131307:HQS131309 IAO131307:IAO131309 IKK131307:IKK131309 IUG131307:IUG131309 JEC131307:JEC131309 JNY131307:JNY131309 JXU131307:JXU131309 KHQ131307:KHQ131309 KRM131307:KRM131309 LBI131307:LBI131309 LLE131307:LLE131309 LVA131307:LVA131309 MEW131307:MEW131309 MOS131307:MOS131309 MYO131307:MYO131309 NIK131307:NIK131309 NSG131307:NSG131309 OCC131307:OCC131309 OLY131307:OLY131309 OVU131307:OVU131309 PFQ131307:PFQ131309 PPM131307:PPM131309 PZI131307:PZI131309 QJE131307:QJE131309 QTA131307:QTA131309 RCW131307:RCW131309 RMS131307:RMS131309 RWO131307:RWO131309 SGK131307:SGK131309 SQG131307:SQG131309 TAC131307:TAC131309 TJY131307:TJY131309 TTU131307:TTU131309 UDQ131307:UDQ131309 UNM131307:UNM131309 UXI131307:UXI131309 VHE131307:VHE131309 VRA131307:VRA131309 WAW131307:WAW131309 WKS131307:WKS131309 WUO131307:WUO131309 M196841:M196843 IC196843:IC196845 RY196843:RY196845 ABU196843:ABU196845 ALQ196843:ALQ196845 AVM196843:AVM196845 BFI196843:BFI196845 BPE196843:BPE196845 BZA196843:BZA196845 CIW196843:CIW196845 CSS196843:CSS196845 DCO196843:DCO196845 DMK196843:DMK196845 DWG196843:DWG196845 EGC196843:EGC196845 EPY196843:EPY196845 EZU196843:EZU196845 FJQ196843:FJQ196845 FTM196843:FTM196845 GDI196843:GDI196845 GNE196843:GNE196845 GXA196843:GXA196845 HGW196843:HGW196845 HQS196843:HQS196845 IAO196843:IAO196845 IKK196843:IKK196845 IUG196843:IUG196845 JEC196843:JEC196845 JNY196843:JNY196845 JXU196843:JXU196845 KHQ196843:KHQ196845 KRM196843:KRM196845 LBI196843:LBI196845 LLE196843:LLE196845 LVA196843:LVA196845 MEW196843:MEW196845 MOS196843:MOS196845 MYO196843:MYO196845 NIK196843:NIK196845 NSG196843:NSG196845 OCC196843:OCC196845 OLY196843:OLY196845 OVU196843:OVU196845 PFQ196843:PFQ196845 PPM196843:PPM196845 PZI196843:PZI196845 QJE196843:QJE196845 QTA196843:QTA196845 RCW196843:RCW196845 RMS196843:RMS196845 RWO196843:RWO196845 SGK196843:SGK196845 SQG196843:SQG196845 TAC196843:TAC196845 TJY196843:TJY196845 TTU196843:TTU196845 UDQ196843:UDQ196845 UNM196843:UNM196845 UXI196843:UXI196845 VHE196843:VHE196845 VRA196843:VRA196845 WAW196843:WAW196845 WKS196843:WKS196845 WUO196843:WUO196845 M262377:M262379 IC262379:IC262381 RY262379:RY262381 ABU262379:ABU262381 ALQ262379:ALQ262381 AVM262379:AVM262381 BFI262379:BFI262381 BPE262379:BPE262381 BZA262379:BZA262381 CIW262379:CIW262381 CSS262379:CSS262381 DCO262379:DCO262381 DMK262379:DMK262381 DWG262379:DWG262381 EGC262379:EGC262381 EPY262379:EPY262381 EZU262379:EZU262381 FJQ262379:FJQ262381 FTM262379:FTM262381 GDI262379:GDI262381 GNE262379:GNE262381 GXA262379:GXA262381 HGW262379:HGW262381 HQS262379:HQS262381 IAO262379:IAO262381 IKK262379:IKK262381 IUG262379:IUG262381 JEC262379:JEC262381 JNY262379:JNY262381 JXU262379:JXU262381 KHQ262379:KHQ262381 KRM262379:KRM262381 LBI262379:LBI262381 LLE262379:LLE262381 LVA262379:LVA262381 MEW262379:MEW262381 MOS262379:MOS262381 MYO262379:MYO262381 NIK262379:NIK262381 NSG262379:NSG262381 OCC262379:OCC262381 OLY262379:OLY262381 OVU262379:OVU262381 PFQ262379:PFQ262381 PPM262379:PPM262381 PZI262379:PZI262381 QJE262379:QJE262381 QTA262379:QTA262381 RCW262379:RCW262381 RMS262379:RMS262381 RWO262379:RWO262381 SGK262379:SGK262381 SQG262379:SQG262381 TAC262379:TAC262381 TJY262379:TJY262381 TTU262379:TTU262381 UDQ262379:UDQ262381 UNM262379:UNM262381 UXI262379:UXI262381 VHE262379:VHE262381 VRA262379:VRA262381 WAW262379:WAW262381 WKS262379:WKS262381 WUO262379:WUO262381 M327913:M327915 IC327915:IC327917 RY327915:RY327917 ABU327915:ABU327917 ALQ327915:ALQ327917 AVM327915:AVM327917 BFI327915:BFI327917 BPE327915:BPE327917 BZA327915:BZA327917 CIW327915:CIW327917 CSS327915:CSS327917 DCO327915:DCO327917 DMK327915:DMK327917 DWG327915:DWG327917 EGC327915:EGC327917 EPY327915:EPY327917 EZU327915:EZU327917 FJQ327915:FJQ327917 FTM327915:FTM327917 GDI327915:GDI327917 GNE327915:GNE327917 GXA327915:GXA327917 HGW327915:HGW327917 HQS327915:HQS327917 IAO327915:IAO327917 IKK327915:IKK327917 IUG327915:IUG327917 JEC327915:JEC327917 JNY327915:JNY327917 JXU327915:JXU327917 KHQ327915:KHQ327917 KRM327915:KRM327917 LBI327915:LBI327917 LLE327915:LLE327917 LVA327915:LVA327917 MEW327915:MEW327917 MOS327915:MOS327917 MYO327915:MYO327917 NIK327915:NIK327917 NSG327915:NSG327917 OCC327915:OCC327917 OLY327915:OLY327917 OVU327915:OVU327917 PFQ327915:PFQ327917 PPM327915:PPM327917 PZI327915:PZI327917 QJE327915:QJE327917 QTA327915:QTA327917 RCW327915:RCW327917 RMS327915:RMS327917 RWO327915:RWO327917 SGK327915:SGK327917 SQG327915:SQG327917 TAC327915:TAC327917 TJY327915:TJY327917 TTU327915:TTU327917 UDQ327915:UDQ327917 UNM327915:UNM327917 UXI327915:UXI327917 VHE327915:VHE327917 VRA327915:VRA327917 WAW327915:WAW327917 WKS327915:WKS327917 WUO327915:WUO327917 M393449:M393451 IC393451:IC393453 RY393451:RY393453 ABU393451:ABU393453 ALQ393451:ALQ393453 AVM393451:AVM393453 BFI393451:BFI393453 BPE393451:BPE393453 BZA393451:BZA393453 CIW393451:CIW393453 CSS393451:CSS393453 DCO393451:DCO393453 DMK393451:DMK393453 DWG393451:DWG393453 EGC393451:EGC393453 EPY393451:EPY393453 EZU393451:EZU393453 FJQ393451:FJQ393453 FTM393451:FTM393453 GDI393451:GDI393453 GNE393451:GNE393453 GXA393451:GXA393453 HGW393451:HGW393453 HQS393451:HQS393453 IAO393451:IAO393453 IKK393451:IKK393453 IUG393451:IUG393453 JEC393451:JEC393453 JNY393451:JNY393453 JXU393451:JXU393453 KHQ393451:KHQ393453 KRM393451:KRM393453 LBI393451:LBI393453 LLE393451:LLE393453 LVA393451:LVA393453 MEW393451:MEW393453 MOS393451:MOS393453 MYO393451:MYO393453 NIK393451:NIK393453 NSG393451:NSG393453 OCC393451:OCC393453 OLY393451:OLY393453 OVU393451:OVU393453 PFQ393451:PFQ393453 PPM393451:PPM393453 PZI393451:PZI393453 QJE393451:QJE393453 QTA393451:QTA393453 RCW393451:RCW393453 RMS393451:RMS393453 RWO393451:RWO393453 SGK393451:SGK393453 SQG393451:SQG393453 TAC393451:TAC393453 TJY393451:TJY393453 TTU393451:TTU393453 UDQ393451:UDQ393453 UNM393451:UNM393453 UXI393451:UXI393453 VHE393451:VHE393453 VRA393451:VRA393453 WAW393451:WAW393453 WKS393451:WKS393453 WUO393451:WUO393453 M458985:M458987 IC458987:IC458989 RY458987:RY458989 ABU458987:ABU458989 ALQ458987:ALQ458989 AVM458987:AVM458989 BFI458987:BFI458989 BPE458987:BPE458989 BZA458987:BZA458989 CIW458987:CIW458989 CSS458987:CSS458989 DCO458987:DCO458989 DMK458987:DMK458989 DWG458987:DWG458989 EGC458987:EGC458989 EPY458987:EPY458989 EZU458987:EZU458989 FJQ458987:FJQ458989 FTM458987:FTM458989 GDI458987:GDI458989 GNE458987:GNE458989 GXA458987:GXA458989 HGW458987:HGW458989 HQS458987:HQS458989 IAO458987:IAO458989 IKK458987:IKK458989 IUG458987:IUG458989 JEC458987:JEC458989 JNY458987:JNY458989 JXU458987:JXU458989 KHQ458987:KHQ458989 KRM458987:KRM458989 LBI458987:LBI458989 LLE458987:LLE458989 LVA458987:LVA458989 MEW458987:MEW458989 MOS458987:MOS458989 MYO458987:MYO458989 NIK458987:NIK458989 NSG458987:NSG458989 OCC458987:OCC458989 OLY458987:OLY458989 OVU458987:OVU458989 PFQ458987:PFQ458989 PPM458987:PPM458989 PZI458987:PZI458989 QJE458987:QJE458989 QTA458987:QTA458989 RCW458987:RCW458989 RMS458987:RMS458989 RWO458987:RWO458989 SGK458987:SGK458989 SQG458987:SQG458989 TAC458987:TAC458989 TJY458987:TJY458989 TTU458987:TTU458989 UDQ458987:UDQ458989 UNM458987:UNM458989 UXI458987:UXI458989 VHE458987:VHE458989 VRA458987:VRA458989 WAW458987:WAW458989 WKS458987:WKS458989 WUO458987:WUO458989 M524521:M524523 IC524523:IC524525 RY524523:RY524525 ABU524523:ABU524525 ALQ524523:ALQ524525 AVM524523:AVM524525 BFI524523:BFI524525 BPE524523:BPE524525 BZA524523:BZA524525 CIW524523:CIW524525 CSS524523:CSS524525 DCO524523:DCO524525 DMK524523:DMK524525 DWG524523:DWG524525 EGC524523:EGC524525 EPY524523:EPY524525 EZU524523:EZU524525 FJQ524523:FJQ524525 FTM524523:FTM524525 GDI524523:GDI524525 GNE524523:GNE524525 GXA524523:GXA524525 HGW524523:HGW524525 HQS524523:HQS524525 IAO524523:IAO524525 IKK524523:IKK524525 IUG524523:IUG524525 JEC524523:JEC524525 JNY524523:JNY524525 JXU524523:JXU524525 KHQ524523:KHQ524525 KRM524523:KRM524525 LBI524523:LBI524525 LLE524523:LLE524525 LVA524523:LVA524525 MEW524523:MEW524525 MOS524523:MOS524525 MYO524523:MYO524525 NIK524523:NIK524525 NSG524523:NSG524525 OCC524523:OCC524525 OLY524523:OLY524525 OVU524523:OVU524525 PFQ524523:PFQ524525 PPM524523:PPM524525 PZI524523:PZI524525 QJE524523:QJE524525 QTA524523:QTA524525 RCW524523:RCW524525 RMS524523:RMS524525 RWO524523:RWO524525 SGK524523:SGK524525 SQG524523:SQG524525 TAC524523:TAC524525 TJY524523:TJY524525 TTU524523:TTU524525 UDQ524523:UDQ524525 UNM524523:UNM524525 UXI524523:UXI524525 VHE524523:VHE524525 VRA524523:VRA524525 WAW524523:WAW524525 WKS524523:WKS524525 WUO524523:WUO524525 M590057:M590059 IC590059:IC590061 RY590059:RY590061 ABU590059:ABU590061 ALQ590059:ALQ590061 AVM590059:AVM590061 BFI590059:BFI590061 BPE590059:BPE590061 BZA590059:BZA590061 CIW590059:CIW590061 CSS590059:CSS590061 DCO590059:DCO590061 DMK590059:DMK590061 DWG590059:DWG590061 EGC590059:EGC590061 EPY590059:EPY590061 EZU590059:EZU590061 FJQ590059:FJQ590061 FTM590059:FTM590061 GDI590059:GDI590061 GNE590059:GNE590061 GXA590059:GXA590061 HGW590059:HGW590061 HQS590059:HQS590061 IAO590059:IAO590061 IKK590059:IKK590061 IUG590059:IUG590061 JEC590059:JEC590061 JNY590059:JNY590061 JXU590059:JXU590061 KHQ590059:KHQ590061 KRM590059:KRM590061 LBI590059:LBI590061 LLE590059:LLE590061 LVA590059:LVA590061 MEW590059:MEW590061 MOS590059:MOS590061 MYO590059:MYO590061 NIK590059:NIK590061 NSG590059:NSG590061 OCC590059:OCC590061 OLY590059:OLY590061 OVU590059:OVU590061 PFQ590059:PFQ590061 PPM590059:PPM590061 PZI590059:PZI590061 QJE590059:QJE590061 QTA590059:QTA590061 RCW590059:RCW590061 RMS590059:RMS590061 RWO590059:RWO590061 SGK590059:SGK590061 SQG590059:SQG590061 TAC590059:TAC590061 TJY590059:TJY590061 TTU590059:TTU590061 UDQ590059:UDQ590061 UNM590059:UNM590061 UXI590059:UXI590061 VHE590059:VHE590061 VRA590059:VRA590061 WAW590059:WAW590061 WKS590059:WKS590061 WUO590059:WUO590061 M655593:M655595 IC655595:IC655597 RY655595:RY655597 ABU655595:ABU655597 ALQ655595:ALQ655597 AVM655595:AVM655597 BFI655595:BFI655597 BPE655595:BPE655597 BZA655595:BZA655597 CIW655595:CIW655597 CSS655595:CSS655597 DCO655595:DCO655597 DMK655595:DMK655597 DWG655595:DWG655597 EGC655595:EGC655597 EPY655595:EPY655597 EZU655595:EZU655597 FJQ655595:FJQ655597 FTM655595:FTM655597 GDI655595:GDI655597 GNE655595:GNE655597 GXA655595:GXA655597 HGW655595:HGW655597 HQS655595:HQS655597 IAO655595:IAO655597 IKK655595:IKK655597 IUG655595:IUG655597 JEC655595:JEC655597 JNY655595:JNY655597 JXU655595:JXU655597 KHQ655595:KHQ655597 KRM655595:KRM655597 LBI655595:LBI655597 LLE655595:LLE655597 LVA655595:LVA655597 MEW655595:MEW655597 MOS655595:MOS655597 MYO655595:MYO655597 NIK655595:NIK655597 NSG655595:NSG655597 OCC655595:OCC655597 OLY655595:OLY655597 OVU655595:OVU655597 PFQ655595:PFQ655597 PPM655595:PPM655597 PZI655595:PZI655597 QJE655595:QJE655597 QTA655595:QTA655597 RCW655595:RCW655597 RMS655595:RMS655597 RWO655595:RWO655597 SGK655595:SGK655597 SQG655595:SQG655597 TAC655595:TAC655597 TJY655595:TJY655597 TTU655595:TTU655597 UDQ655595:UDQ655597 UNM655595:UNM655597 UXI655595:UXI655597 VHE655595:VHE655597 VRA655595:VRA655597 WAW655595:WAW655597 WKS655595:WKS655597 WUO655595:WUO655597 M721129:M721131 IC721131:IC721133 RY721131:RY721133 ABU721131:ABU721133 ALQ721131:ALQ721133 AVM721131:AVM721133 BFI721131:BFI721133 BPE721131:BPE721133 BZA721131:BZA721133 CIW721131:CIW721133 CSS721131:CSS721133 DCO721131:DCO721133 DMK721131:DMK721133 DWG721131:DWG721133 EGC721131:EGC721133 EPY721131:EPY721133 EZU721131:EZU721133 FJQ721131:FJQ721133 FTM721131:FTM721133 GDI721131:GDI721133 GNE721131:GNE721133 GXA721131:GXA721133 HGW721131:HGW721133 HQS721131:HQS721133 IAO721131:IAO721133 IKK721131:IKK721133 IUG721131:IUG721133 JEC721131:JEC721133 JNY721131:JNY721133 JXU721131:JXU721133 KHQ721131:KHQ721133 KRM721131:KRM721133 LBI721131:LBI721133 LLE721131:LLE721133 LVA721131:LVA721133 MEW721131:MEW721133 MOS721131:MOS721133 MYO721131:MYO721133 NIK721131:NIK721133 NSG721131:NSG721133 OCC721131:OCC721133 OLY721131:OLY721133 OVU721131:OVU721133 PFQ721131:PFQ721133 PPM721131:PPM721133 PZI721131:PZI721133 QJE721131:QJE721133 QTA721131:QTA721133 RCW721131:RCW721133 RMS721131:RMS721133 RWO721131:RWO721133 SGK721131:SGK721133 SQG721131:SQG721133 TAC721131:TAC721133 TJY721131:TJY721133 TTU721131:TTU721133 UDQ721131:UDQ721133 UNM721131:UNM721133 UXI721131:UXI721133 VHE721131:VHE721133 VRA721131:VRA721133 WAW721131:WAW721133 WKS721131:WKS721133 WUO721131:WUO721133 M786665:M786667 IC786667:IC786669 RY786667:RY786669 ABU786667:ABU786669 ALQ786667:ALQ786669 AVM786667:AVM786669 BFI786667:BFI786669 BPE786667:BPE786669 BZA786667:BZA786669 CIW786667:CIW786669 CSS786667:CSS786669 DCO786667:DCO786669 DMK786667:DMK786669 DWG786667:DWG786669 EGC786667:EGC786669 EPY786667:EPY786669 EZU786667:EZU786669 FJQ786667:FJQ786669 FTM786667:FTM786669 GDI786667:GDI786669 GNE786667:GNE786669 GXA786667:GXA786669 HGW786667:HGW786669 HQS786667:HQS786669 IAO786667:IAO786669 IKK786667:IKK786669 IUG786667:IUG786669 JEC786667:JEC786669 JNY786667:JNY786669 JXU786667:JXU786669 KHQ786667:KHQ786669 KRM786667:KRM786669 LBI786667:LBI786669 LLE786667:LLE786669 LVA786667:LVA786669 MEW786667:MEW786669 MOS786667:MOS786669 MYO786667:MYO786669 NIK786667:NIK786669 NSG786667:NSG786669 OCC786667:OCC786669 OLY786667:OLY786669 OVU786667:OVU786669 PFQ786667:PFQ786669 PPM786667:PPM786669 PZI786667:PZI786669 QJE786667:QJE786669 QTA786667:QTA786669 RCW786667:RCW786669 RMS786667:RMS786669 RWO786667:RWO786669 SGK786667:SGK786669 SQG786667:SQG786669 TAC786667:TAC786669 TJY786667:TJY786669 TTU786667:TTU786669 UDQ786667:UDQ786669 UNM786667:UNM786669 UXI786667:UXI786669 VHE786667:VHE786669 VRA786667:VRA786669 WAW786667:WAW786669 WKS786667:WKS786669 WUO786667:WUO786669 M852201:M852203 IC852203:IC852205 RY852203:RY852205 ABU852203:ABU852205 ALQ852203:ALQ852205 AVM852203:AVM852205 BFI852203:BFI852205 BPE852203:BPE852205 BZA852203:BZA852205 CIW852203:CIW852205 CSS852203:CSS852205 DCO852203:DCO852205 DMK852203:DMK852205 DWG852203:DWG852205 EGC852203:EGC852205 EPY852203:EPY852205 EZU852203:EZU852205 FJQ852203:FJQ852205 FTM852203:FTM852205 GDI852203:GDI852205 GNE852203:GNE852205 GXA852203:GXA852205 HGW852203:HGW852205 HQS852203:HQS852205 IAO852203:IAO852205 IKK852203:IKK852205 IUG852203:IUG852205 JEC852203:JEC852205 JNY852203:JNY852205 JXU852203:JXU852205 KHQ852203:KHQ852205 KRM852203:KRM852205 LBI852203:LBI852205 LLE852203:LLE852205 LVA852203:LVA852205 MEW852203:MEW852205 MOS852203:MOS852205 MYO852203:MYO852205 NIK852203:NIK852205 NSG852203:NSG852205 OCC852203:OCC852205 OLY852203:OLY852205 OVU852203:OVU852205 PFQ852203:PFQ852205 PPM852203:PPM852205 PZI852203:PZI852205 QJE852203:QJE852205 QTA852203:QTA852205 RCW852203:RCW852205 RMS852203:RMS852205 RWO852203:RWO852205 SGK852203:SGK852205 SQG852203:SQG852205 TAC852203:TAC852205 TJY852203:TJY852205 TTU852203:TTU852205 UDQ852203:UDQ852205 UNM852203:UNM852205 UXI852203:UXI852205 VHE852203:VHE852205 VRA852203:VRA852205 WAW852203:WAW852205 WKS852203:WKS852205 WUO852203:WUO852205 M917737:M917739 IC917739:IC917741 RY917739:RY917741 ABU917739:ABU917741 ALQ917739:ALQ917741 AVM917739:AVM917741 BFI917739:BFI917741 BPE917739:BPE917741 BZA917739:BZA917741 CIW917739:CIW917741 CSS917739:CSS917741 DCO917739:DCO917741 DMK917739:DMK917741 DWG917739:DWG917741 EGC917739:EGC917741 EPY917739:EPY917741 EZU917739:EZU917741 FJQ917739:FJQ917741 FTM917739:FTM917741 GDI917739:GDI917741 GNE917739:GNE917741 GXA917739:GXA917741 HGW917739:HGW917741 HQS917739:HQS917741 IAO917739:IAO917741 IKK917739:IKK917741 IUG917739:IUG917741 JEC917739:JEC917741 JNY917739:JNY917741 JXU917739:JXU917741 KHQ917739:KHQ917741 KRM917739:KRM917741 LBI917739:LBI917741 LLE917739:LLE917741 LVA917739:LVA917741 MEW917739:MEW917741 MOS917739:MOS917741 MYO917739:MYO917741 NIK917739:NIK917741 NSG917739:NSG917741 OCC917739:OCC917741 OLY917739:OLY917741 OVU917739:OVU917741 PFQ917739:PFQ917741 PPM917739:PPM917741 PZI917739:PZI917741 QJE917739:QJE917741 QTA917739:QTA917741 RCW917739:RCW917741 RMS917739:RMS917741 RWO917739:RWO917741 SGK917739:SGK917741 SQG917739:SQG917741 TAC917739:TAC917741 TJY917739:TJY917741 TTU917739:TTU917741 UDQ917739:UDQ917741 UNM917739:UNM917741 UXI917739:UXI917741 VHE917739:VHE917741 VRA917739:VRA917741 WAW917739:WAW917741 WKS917739:WKS917741 WUO917739:WUO917741 M983273:M983275 IC983275:IC983277 RY983275:RY983277 ABU983275:ABU983277 ALQ983275:ALQ983277 AVM983275:AVM983277 BFI983275:BFI983277 BPE983275:BPE983277 BZA983275:BZA983277 CIW983275:CIW983277 CSS983275:CSS983277 DCO983275:DCO983277 DMK983275:DMK983277 DWG983275:DWG983277 EGC983275:EGC983277 EPY983275:EPY983277 EZU983275:EZU983277 FJQ983275:FJQ983277 FTM983275:FTM983277 GDI983275:GDI983277 GNE983275:GNE983277 GXA983275:GXA983277 HGW983275:HGW983277 HQS983275:HQS983277 IAO983275:IAO983277 IKK983275:IKK983277 IUG983275:IUG983277 JEC983275:JEC983277 JNY983275:JNY983277 JXU983275:JXU983277 KHQ983275:KHQ983277 KRM983275:KRM983277 LBI983275:LBI983277 LLE983275:LLE983277 LVA983275:LVA983277 MEW983275:MEW983277 MOS983275:MOS983277 MYO983275:MYO983277 NIK983275:NIK983277 NSG983275:NSG983277 OCC983275:OCC983277 OLY983275:OLY983277 OVU983275:OVU983277 PFQ983275:PFQ983277 PPM983275:PPM983277 PZI983275:PZI983277 QJE983275:QJE983277 QTA983275:QTA983277 RCW983275:RCW983277 RMS983275:RMS983277 RWO983275:RWO983277 SGK983275:SGK983277 SQG983275:SQG983277 TAC983275:TAC983277 TJY983275:TJY983277 TTU983275:TTU983277 UDQ983275:UDQ983277 UNM983275:UNM983277 UXI983275:UXI983277 VHE983275:VHE983277 VRA983275:VRA983277 WAW983275:WAW983277 WKS983275:WKS983277 WUO983275:WUO983277 B65769:B65772 HR65771:HR65774 RN65771:RN65774 ABJ65771:ABJ65774 ALF65771:ALF65774 AVB65771:AVB65774 BEX65771:BEX65774 BOT65771:BOT65774 BYP65771:BYP65774 CIL65771:CIL65774 CSH65771:CSH65774 DCD65771:DCD65774 DLZ65771:DLZ65774 DVV65771:DVV65774 EFR65771:EFR65774 EPN65771:EPN65774 EZJ65771:EZJ65774 FJF65771:FJF65774 FTB65771:FTB65774 GCX65771:GCX65774 GMT65771:GMT65774 GWP65771:GWP65774 HGL65771:HGL65774 HQH65771:HQH65774 IAD65771:IAD65774 IJZ65771:IJZ65774 ITV65771:ITV65774 JDR65771:JDR65774 JNN65771:JNN65774 JXJ65771:JXJ65774 KHF65771:KHF65774 KRB65771:KRB65774 LAX65771:LAX65774 LKT65771:LKT65774 LUP65771:LUP65774 MEL65771:MEL65774 MOH65771:MOH65774 MYD65771:MYD65774 NHZ65771:NHZ65774 NRV65771:NRV65774 OBR65771:OBR65774 OLN65771:OLN65774 OVJ65771:OVJ65774 PFF65771:PFF65774 PPB65771:PPB65774 PYX65771:PYX65774 QIT65771:QIT65774 QSP65771:QSP65774 RCL65771:RCL65774 RMH65771:RMH65774 RWD65771:RWD65774 SFZ65771:SFZ65774 SPV65771:SPV65774 SZR65771:SZR65774 TJN65771:TJN65774 TTJ65771:TTJ65774 UDF65771:UDF65774 UNB65771:UNB65774 UWX65771:UWX65774 VGT65771:VGT65774 VQP65771:VQP65774 WAL65771:WAL65774 WKH65771:WKH65774 WUD65771:WUD65774 B131305:B131308 HR131307:HR131310 RN131307:RN131310 ABJ131307:ABJ131310 ALF131307:ALF131310 AVB131307:AVB131310 BEX131307:BEX131310 BOT131307:BOT131310 BYP131307:BYP131310 CIL131307:CIL131310 CSH131307:CSH131310 DCD131307:DCD131310 DLZ131307:DLZ131310 DVV131307:DVV131310 EFR131307:EFR131310 EPN131307:EPN131310 EZJ131307:EZJ131310 FJF131307:FJF131310 FTB131307:FTB131310 GCX131307:GCX131310 GMT131307:GMT131310 GWP131307:GWP131310 HGL131307:HGL131310 HQH131307:HQH131310 IAD131307:IAD131310 IJZ131307:IJZ131310 ITV131307:ITV131310 JDR131307:JDR131310 JNN131307:JNN131310 JXJ131307:JXJ131310 KHF131307:KHF131310 KRB131307:KRB131310 LAX131307:LAX131310 LKT131307:LKT131310 LUP131307:LUP131310 MEL131307:MEL131310 MOH131307:MOH131310 MYD131307:MYD131310 NHZ131307:NHZ131310 NRV131307:NRV131310 OBR131307:OBR131310 OLN131307:OLN131310 OVJ131307:OVJ131310 PFF131307:PFF131310 PPB131307:PPB131310 PYX131307:PYX131310 QIT131307:QIT131310 QSP131307:QSP131310 RCL131307:RCL131310 RMH131307:RMH131310 RWD131307:RWD131310 SFZ131307:SFZ131310 SPV131307:SPV131310 SZR131307:SZR131310 TJN131307:TJN131310 TTJ131307:TTJ131310 UDF131307:UDF131310 UNB131307:UNB131310 UWX131307:UWX131310 VGT131307:VGT131310 VQP131307:VQP131310 WAL131307:WAL131310 WKH131307:WKH131310 WUD131307:WUD131310 B196841:B196844 HR196843:HR196846 RN196843:RN196846 ABJ196843:ABJ196846 ALF196843:ALF196846 AVB196843:AVB196846 BEX196843:BEX196846 BOT196843:BOT196846 BYP196843:BYP196846 CIL196843:CIL196846 CSH196843:CSH196846 DCD196843:DCD196846 DLZ196843:DLZ196846 DVV196843:DVV196846 EFR196843:EFR196846 EPN196843:EPN196846 EZJ196843:EZJ196846 FJF196843:FJF196846 FTB196843:FTB196846 GCX196843:GCX196846 GMT196843:GMT196846 GWP196843:GWP196846 HGL196843:HGL196846 HQH196843:HQH196846 IAD196843:IAD196846 IJZ196843:IJZ196846 ITV196843:ITV196846 JDR196843:JDR196846 JNN196843:JNN196846 JXJ196843:JXJ196846 KHF196843:KHF196846 KRB196843:KRB196846 LAX196843:LAX196846 LKT196843:LKT196846 LUP196843:LUP196846 MEL196843:MEL196846 MOH196843:MOH196846 MYD196843:MYD196846 NHZ196843:NHZ196846 NRV196843:NRV196846 OBR196843:OBR196846 OLN196843:OLN196846 OVJ196843:OVJ196846 PFF196843:PFF196846 PPB196843:PPB196846 PYX196843:PYX196846 QIT196843:QIT196846 QSP196843:QSP196846 RCL196843:RCL196846 RMH196843:RMH196846 RWD196843:RWD196846 SFZ196843:SFZ196846 SPV196843:SPV196846 SZR196843:SZR196846 TJN196843:TJN196846 TTJ196843:TTJ196846 UDF196843:UDF196846 UNB196843:UNB196846 UWX196843:UWX196846 VGT196843:VGT196846 VQP196843:VQP196846 WAL196843:WAL196846 WKH196843:WKH196846 WUD196843:WUD196846 B262377:B262380 HR262379:HR262382 RN262379:RN262382 ABJ262379:ABJ262382 ALF262379:ALF262382 AVB262379:AVB262382 BEX262379:BEX262382 BOT262379:BOT262382 BYP262379:BYP262382 CIL262379:CIL262382 CSH262379:CSH262382 DCD262379:DCD262382 DLZ262379:DLZ262382 DVV262379:DVV262382 EFR262379:EFR262382 EPN262379:EPN262382 EZJ262379:EZJ262382 FJF262379:FJF262382 FTB262379:FTB262382 GCX262379:GCX262382 GMT262379:GMT262382 GWP262379:GWP262382 HGL262379:HGL262382 HQH262379:HQH262382 IAD262379:IAD262382 IJZ262379:IJZ262382 ITV262379:ITV262382 JDR262379:JDR262382 JNN262379:JNN262382 JXJ262379:JXJ262382 KHF262379:KHF262382 KRB262379:KRB262382 LAX262379:LAX262382 LKT262379:LKT262382 LUP262379:LUP262382 MEL262379:MEL262382 MOH262379:MOH262382 MYD262379:MYD262382 NHZ262379:NHZ262382 NRV262379:NRV262382 OBR262379:OBR262382 OLN262379:OLN262382 OVJ262379:OVJ262382 PFF262379:PFF262382 PPB262379:PPB262382 PYX262379:PYX262382 QIT262379:QIT262382 QSP262379:QSP262382 RCL262379:RCL262382 RMH262379:RMH262382 RWD262379:RWD262382 SFZ262379:SFZ262382 SPV262379:SPV262382 SZR262379:SZR262382 TJN262379:TJN262382 TTJ262379:TTJ262382 UDF262379:UDF262382 UNB262379:UNB262382 UWX262379:UWX262382 VGT262379:VGT262382 VQP262379:VQP262382 WAL262379:WAL262382 WKH262379:WKH262382 WUD262379:WUD262382 B327913:B327916 HR327915:HR327918 RN327915:RN327918 ABJ327915:ABJ327918 ALF327915:ALF327918 AVB327915:AVB327918 BEX327915:BEX327918 BOT327915:BOT327918 BYP327915:BYP327918 CIL327915:CIL327918 CSH327915:CSH327918 DCD327915:DCD327918 DLZ327915:DLZ327918 DVV327915:DVV327918 EFR327915:EFR327918 EPN327915:EPN327918 EZJ327915:EZJ327918 FJF327915:FJF327918 FTB327915:FTB327918 GCX327915:GCX327918 GMT327915:GMT327918 GWP327915:GWP327918 HGL327915:HGL327918 HQH327915:HQH327918 IAD327915:IAD327918 IJZ327915:IJZ327918 ITV327915:ITV327918 JDR327915:JDR327918 JNN327915:JNN327918 JXJ327915:JXJ327918 KHF327915:KHF327918 KRB327915:KRB327918 LAX327915:LAX327918 LKT327915:LKT327918 LUP327915:LUP327918 MEL327915:MEL327918 MOH327915:MOH327918 MYD327915:MYD327918 NHZ327915:NHZ327918 NRV327915:NRV327918 OBR327915:OBR327918 OLN327915:OLN327918 OVJ327915:OVJ327918 PFF327915:PFF327918 PPB327915:PPB327918 PYX327915:PYX327918 QIT327915:QIT327918 QSP327915:QSP327918 RCL327915:RCL327918 RMH327915:RMH327918 RWD327915:RWD327918 SFZ327915:SFZ327918 SPV327915:SPV327918 SZR327915:SZR327918 TJN327915:TJN327918 TTJ327915:TTJ327918 UDF327915:UDF327918 UNB327915:UNB327918 UWX327915:UWX327918 VGT327915:VGT327918 VQP327915:VQP327918 WAL327915:WAL327918 WKH327915:WKH327918 WUD327915:WUD327918 B393449:B393452 HR393451:HR393454 RN393451:RN393454 ABJ393451:ABJ393454 ALF393451:ALF393454 AVB393451:AVB393454 BEX393451:BEX393454 BOT393451:BOT393454 BYP393451:BYP393454 CIL393451:CIL393454 CSH393451:CSH393454 DCD393451:DCD393454 DLZ393451:DLZ393454 DVV393451:DVV393454 EFR393451:EFR393454 EPN393451:EPN393454 EZJ393451:EZJ393454 FJF393451:FJF393454 FTB393451:FTB393454 GCX393451:GCX393454 GMT393451:GMT393454 GWP393451:GWP393454 HGL393451:HGL393454 HQH393451:HQH393454 IAD393451:IAD393454 IJZ393451:IJZ393454 ITV393451:ITV393454 JDR393451:JDR393454 JNN393451:JNN393454 JXJ393451:JXJ393454 KHF393451:KHF393454 KRB393451:KRB393454 LAX393451:LAX393454 LKT393451:LKT393454 LUP393451:LUP393454 MEL393451:MEL393454 MOH393451:MOH393454 MYD393451:MYD393454 NHZ393451:NHZ393454 NRV393451:NRV393454 OBR393451:OBR393454 OLN393451:OLN393454 OVJ393451:OVJ393454 PFF393451:PFF393454 PPB393451:PPB393454 PYX393451:PYX393454 QIT393451:QIT393454 QSP393451:QSP393454 RCL393451:RCL393454 RMH393451:RMH393454 RWD393451:RWD393454 SFZ393451:SFZ393454 SPV393451:SPV393454 SZR393451:SZR393454 TJN393451:TJN393454 TTJ393451:TTJ393454 UDF393451:UDF393454 UNB393451:UNB393454 UWX393451:UWX393454 VGT393451:VGT393454 VQP393451:VQP393454 WAL393451:WAL393454 WKH393451:WKH393454 WUD393451:WUD393454 B458985:B458988 HR458987:HR458990 RN458987:RN458990 ABJ458987:ABJ458990 ALF458987:ALF458990 AVB458987:AVB458990 BEX458987:BEX458990 BOT458987:BOT458990 BYP458987:BYP458990 CIL458987:CIL458990 CSH458987:CSH458990 DCD458987:DCD458990 DLZ458987:DLZ458990 DVV458987:DVV458990 EFR458987:EFR458990 EPN458987:EPN458990 EZJ458987:EZJ458990 FJF458987:FJF458990 FTB458987:FTB458990 GCX458987:GCX458990 GMT458987:GMT458990 GWP458987:GWP458990 HGL458987:HGL458990 HQH458987:HQH458990 IAD458987:IAD458990 IJZ458987:IJZ458990 ITV458987:ITV458990 JDR458987:JDR458990 JNN458987:JNN458990 JXJ458987:JXJ458990 KHF458987:KHF458990 KRB458987:KRB458990 LAX458987:LAX458990 LKT458987:LKT458990 LUP458987:LUP458990 MEL458987:MEL458990 MOH458987:MOH458990 MYD458987:MYD458990 NHZ458987:NHZ458990 NRV458987:NRV458990 OBR458987:OBR458990 OLN458987:OLN458990 OVJ458987:OVJ458990 PFF458987:PFF458990 PPB458987:PPB458990 PYX458987:PYX458990 QIT458987:QIT458990 QSP458987:QSP458990 RCL458987:RCL458990 RMH458987:RMH458990 RWD458987:RWD458990 SFZ458987:SFZ458990 SPV458987:SPV458990 SZR458987:SZR458990 TJN458987:TJN458990 TTJ458987:TTJ458990 UDF458987:UDF458990 UNB458987:UNB458990 UWX458987:UWX458990 VGT458987:VGT458990 VQP458987:VQP458990 WAL458987:WAL458990 WKH458987:WKH458990 WUD458987:WUD458990 B524521:B524524 HR524523:HR524526 RN524523:RN524526 ABJ524523:ABJ524526 ALF524523:ALF524526 AVB524523:AVB524526 BEX524523:BEX524526 BOT524523:BOT524526 BYP524523:BYP524526 CIL524523:CIL524526 CSH524523:CSH524526 DCD524523:DCD524526 DLZ524523:DLZ524526 DVV524523:DVV524526 EFR524523:EFR524526 EPN524523:EPN524526 EZJ524523:EZJ524526 FJF524523:FJF524526 FTB524523:FTB524526 GCX524523:GCX524526 GMT524523:GMT524526 GWP524523:GWP524526 HGL524523:HGL524526 HQH524523:HQH524526 IAD524523:IAD524526 IJZ524523:IJZ524526 ITV524523:ITV524526 JDR524523:JDR524526 JNN524523:JNN524526 JXJ524523:JXJ524526 KHF524523:KHF524526 KRB524523:KRB524526 LAX524523:LAX524526 LKT524523:LKT524526 LUP524523:LUP524526 MEL524523:MEL524526 MOH524523:MOH524526 MYD524523:MYD524526 NHZ524523:NHZ524526 NRV524523:NRV524526 OBR524523:OBR524526 OLN524523:OLN524526 OVJ524523:OVJ524526 PFF524523:PFF524526 PPB524523:PPB524526 PYX524523:PYX524526 QIT524523:QIT524526 QSP524523:QSP524526 RCL524523:RCL524526 RMH524523:RMH524526 RWD524523:RWD524526 SFZ524523:SFZ524526 SPV524523:SPV524526 SZR524523:SZR524526 TJN524523:TJN524526 TTJ524523:TTJ524526 UDF524523:UDF524526 UNB524523:UNB524526 UWX524523:UWX524526 VGT524523:VGT524526 VQP524523:VQP524526 WAL524523:WAL524526 WKH524523:WKH524526 WUD524523:WUD524526 B590057:B590060 HR590059:HR590062 RN590059:RN590062 ABJ590059:ABJ590062 ALF590059:ALF590062 AVB590059:AVB590062 BEX590059:BEX590062 BOT590059:BOT590062 BYP590059:BYP590062 CIL590059:CIL590062 CSH590059:CSH590062 DCD590059:DCD590062 DLZ590059:DLZ590062 DVV590059:DVV590062 EFR590059:EFR590062 EPN590059:EPN590062 EZJ590059:EZJ590062 FJF590059:FJF590062 FTB590059:FTB590062 GCX590059:GCX590062 GMT590059:GMT590062 GWP590059:GWP590062 HGL590059:HGL590062 HQH590059:HQH590062 IAD590059:IAD590062 IJZ590059:IJZ590062 ITV590059:ITV590062 JDR590059:JDR590062 JNN590059:JNN590062 JXJ590059:JXJ590062 KHF590059:KHF590062 KRB590059:KRB590062 LAX590059:LAX590062 LKT590059:LKT590062 LUP590059:LUP590062 MEL590059:MEL590062 MOH590059:MOH590062 MYD590059:MYD590062 NHZ590059:NHZ590062 NRV590059:NRV590062 OBR590059:OBR590062 OLN590059:OLN590062 OVJ590059:OVJ590062 PFF590059:PFF590062 PPB590059:PPB590062 PYX590059:PYX590062 QIT590059:QIT590062 QSP590059:QSP590062 RCL590059:RCL590062 RMH590059:RMH590062 RWD590059:RWD590062 SFZ590059:SFZ590062 SPV590059:SPV590062 SZR590059:SZR590062 TJN590059:TJN590062 TTJ590059:TTJ590062 UDF590059:UDF590062 UNB590059:UNB590062 UWX590059:UWX590062 VGT590059:VGT590062 VQP590059:VQP590062 WAL590059:WAL590062 WKH590059:WKH590062 WUD590059:WUD590062 B655593:B655596 HR655595:HR655598 RN655595:RN655598 ABJ655595:ABJ655598 ALF655595:ALF655598 AVB655595:AVB655598 BEX655595:BEX655598 BOT655595:BOT655598 BYP655595:BYP655598 CIL655595:CIL655598 CSH655595:CSH655598 DCD655595:DCD655598 DLZ655595:DLZ655598 DVV655595:DVV655598 EFR655595:EFR655598 EPN655595:EPN655598 EZJ655595:EZJ655598 FJF655595:FJF655598 FTB655595:FTB655598 GCX655595:GCX655598 GMT655595:GMT655598 GWP655595:GWP655598 HGL655595:HGL655598 HQH655595:HQH655598 IAD655595:IAD655598 IJZ655595:IJZ655598 ITV655595:ITV655598 JDR655595:JDR655598 JNN655595:JNN655598 JXJ655595:JXJ655598 KHF655595:KHF655598 KRB655595:KRB655598 LAX655595:LAX655598 LKT655595:LKT655598 LUP655595:LUP655598 MEL655595:MEL655598 MOH655595:MOH655598 MYD655595:MYD655598 NHZ655595:NHZ655598 NRV655595:NRV655598 OBR655595:OBR655598 OLN655595:OLN655598 OVJ655595:OVJ655598 PFF655595:PFF655598 PPB655595:PPB655598 PYX655595:PYX655598 QIT655595:QIT655598 QSP655595:QSP655598 RCL655595:RCL655598 RMH655595:RMH655598 RWD655595:RWD655598 SFZ655595:SFZ655598 SPV655595:SPV655598 SZR655595:SZR655598 TJN655595:TJN655598 TTJ655595:TTJ655598 UDF655595:UDF655598 UNB655595:UNB655598 UWX655595:UWX655598 VGT655595:VGT655598 VQP655595:VQP655598 WAL655595:WAL655598 WKH655595:WKH655598 WUD655595:WUD655598 B721129:B721132 HR721131:HR721134 RN721131:RN721134 ABJ721131:ABJ721134 ALF721131:ALF721134 AVB721131:AVB721134 BEX721131:BEX721134 BOT721131:BOT721134 BYP721131:BYP721134 CIL721131:CIL721134 CSH721131:CSH721134 DCD721131:DCD721134 DLZ721131:DLZ721134 DVV721131:DVV721134 EFR721131:EFR721134 EPN721131:EPN721134 EZJ721131:EZJ721134 FJF721131:FJF721134 FTB721131:FTB721134 GCX721131:GCX721134 GMT721131:GMT721134 GWP721131:GWP721134 HGL721131:HGL721134 HQH721131:HQH721134 IAD721131:IAD721134 IJZ721131:IJZ721134 ITV721131:ITV721134 JDR721131:JDR721134 JNN721131:JNN721134 JXJ721131:JXJ721134 KHF721131:KHF721134 KRB721131:KRB721134 LAX721131:LAX721134 LKT721131:LKT721134 LUP721131:LUP721134 MEL721131:MEL721134 MOH721131:MOH721134 MYD721131:MYD721134 NHZ721131:NHZ721134 NRV721131:NRV721134 OBR721131:OBR721134 OLN721131:OLN721134 OVJ721131:OVJ721134 PFF721131:PFF721134 PPB721131:PPB721134 PYX721131:PYX721134 QIT721131:QIT721134 QSP721131:QSP721134 RCL721131:RCL721134 RMH721131:RMH721134 RWD721131:RWD721134 SFZ721131:SFZ721134 SPV721131:SPV721134 SZR721131:SZR721134 TJN721131:TJN721134 TTJ721131:TTJ721134 UDF721131:UDF721134 UNB721131:UNB721134 UWX721131:UWX721134 VGT721131:VGT721134 VQP721131:VQP721134 WAL721131:WAL721134 WKH721131:WKH721134 WUD721131:WUD721134 B786665:B786668 HR786667:HR786670 RN786667:RN786670 ABJ786667:ABJ786670 ALF786667:ALF786670 AVB786667:AVB786670 BEX786667:BEX786670 BOT786667:BOT786670 BYP786667:BYP786670 CIL786667:CIL786670 CSH786667:CSH786670 DCD786667:DCD786670 DLZ786667:DLZ786670 DVV786667:DVV786670 EFR786667:EFR786670 EPN786667:EPN786670 EZJ786667:EZJ786670 FJF786667:FJF786670 FTB786667:FTB786670 GCX786667:GCX786670 GMT786667:GMT786670 GWP786667:GWP786670 HGL786667:HGL786670 HQH786667:HQH786670 IAD786667:IAD786670 IJZ786667:IJZ786670 ITV786667:ITV786670 JDR786667:JDR786670 JNN786667:JNN786670 JXJ786667:JXJ786670 KHF786667:KHF786670 KRB786667:KRB786670 LAX786667:LAX786670 LKT786667:LKT786670 LUP786667:LUP786670 MEL786667:MEL786670 MOH786667:MOH786670 MYD786667:MYD786670 NHZ786667:NHZ786670 NRV786667:NRV786670 OBR786667:OBR786670 OLN786667:OLN786670 OVJ786667:OVJ786670 PFF786667:PFF786670 PPB786667:PPB786670 PYX786667:PYX786670 QIT786667:QIT786670 QSP786667:QSP786670 RCL786667:RCL786670 RMH786667:RMH786670 RWD786667:RWD786670 SFZ786667:SFZ786670 SPV786667:SPV786670 SZR786667:SZR786670 TJN786667:TJN786670 TTJ786667:TTJ786670 UDF786667:UDF786670 UNB786667:UNB786670 UWX786667:UWX786670 VGT786667:VGT786670 VQP786667:VQP786670 WAL786667:WAL786670 WKH786667:WKH786670 WUD786667:WUD786670 B852201:B852204 HR852203:HR852206 RN852203:RN852206 ABJ852203:ABJ852206 ALF852203:ALF852206 AVB852203:AVB852206 BEX852203:BEX852206 BOT852203:BOT852206 BYP852203:BYP852206 CIL852203:CIL852206 CSH852203:CSH852206 DCD852203:DCD852206 DLZ852203:DLZ852206 DVV852203:DVV852206 EFR852203:EFR852206 EPN852203:EPN852206 EZJ852203:EZJ852206 FJF852203:FJF852206 FTB852203:FTB852206 GCX852203:GCX852206 GMT852203:GMT852206 GWP852203:GWP852206 HGL852203:HGL852206 HQH852203:HQH852206 IAD852203:IAD852206 IJZ852203:IJZ852206 ITV852203:ITV852206 JDR852203:JDR852206 JNN852203:JNN852206 JXJ852203:JXJ852206 KHF852203:KHF852206 KRB852203:KRB852206 LAX852203:LAX852206 LKT852203:LKT852206 LUP852203:LUP852206 MEL852203:MEL852206 MOH852203:MOH852206 MYD852203:MYD852206 NHZ852203:NHZ852206 NRV852203:NRV852206 OBR852203:OBR852206 OLN852203:OLN852206 OVJ852203:OVJ852206 PFF852203:PFF852206 PPB852203:PPB852206 PYX852203:PYX852206 QIT852203:QIT852206 QSP852203:QSP852206 RCL852203:RCL852206 RMH852203:RMH852206 RWD852203:RWD852206 SFZ852203:SFZ852206 SPV852203:SPV852206 SZR852203:SZR852206 TJN852203:TJN852206 TTJ852203:TTJ852206 UDF852203:UDF852206 UNB852203:UNB852206 UWX852203:UWX852206 VGT852203:VGT852206 VQP852203:VQP852206 WAL852203:WAL852206 WKH852203:WKH852206 WUD852203:WUD852206 B917737:B917740 HR917739:HR917742 RN917739:RN917742 ABJ917739:ABJ917742 ALF917739:ALF917742 AVB917739:AVB917742 BEX917739:BEX917742 BOT917739:BOT917742 BYP917739:BYP917742 CIL917739:CIL917742 CSH917739:CSH917742 DCD917739:DCD917742 DLZ917739:DLZ917742 DVV917739:DVV917742 EFR917739:EFR917742 EPN917739:EPN917742 EZJ917739:EZJ917742 FJF917739:FJF917742 FTB917739:FTB917742 GCX917739:GCX917742 GMT917739:GMT917742 GWP917739:GWP917742 HGL917739:HGL917742 HQH917739:HQH917742 IAD917739:IAD917742 IJZ917739:IJZ917742 ITV917739:ITV917742 JDR917739:JDR917742 JNN917739:JNN917742 JXJ917739:JXJ917742 KHF917739:KHF917742 KRB917739:KRB917742 LAX917739:LAX917742 LKT917739:LKT917742 LUP917739:LUP917742 MEL917739:MEL917742 MOH917739:MOH917742 MYD917739:MYD917742 NHZ917739:NHZ917742 NRV917739:NRV917742 OBR917739:OBR917742 OLN917739:OLN917742 OVJ917739:OVJ917742 PFF917739:PFF917742 PPB917739:PPB917742 PYX917739:PYX917742 QIT917739:QIT917742 QSP917739:QSP917742 RCL917739:RCL917742 RMH917739:RMH917742 RWD917739:RWD917742 SFZ917739:SFZ917742 SPV917739:SPV917742 SZR917739:SZR917742 TJN917739:TJN917742 TTJ917739:TTJ917742 UDF917739:UDF917742 UNB917739:UNB917742 UWX917739:UWX917742 VGT917739:VGT917742 VQP917739:VQP917742 WAL917739:WAL917742 WKH917739:WKH917742 WUD917739:WUD917742 B983273:B983276 HR983275:HR983278 RN983275:RN983278 ABJ983275:ABJ983278 ALF983275:ALF983278 AVB983275:AVB983278 BEX983275:BEX983278 BOT983275:BOT983278 BYP983275:BYP983278 CIL983275:CIL983278 CSH983275:CSH983278 DCD983275:DCD983278 DLZ983275:DLZ983278 DVV983275:DVV983278 EFR983275:EFR983278 EPN983275:EPN983278 EZJ983275:EZJ983278 FJF983275:FJF983278 FTB983275:FTB983278 GCX983275:GCX983278 GMT983275:GMT983278 GWP983275:GWP983278 HGL983275:HGL983278 HQH983275:HQH983278 IAD983275:IAD983278 IJZ983275:IJZ983278 ITV983275:ITV983278 JDR983275:JDR983278 JNN983275:JNN983278 JXJ983275:JXJ983278 KHF983275:KHF983278 KRB983275:KRB983278 LAX983275:LAX983278 LKT983275:LKT983278 LUP983275:LUP983278 MEL983275:MEL983278 MOH983275:MOH983278 MYD983275:MYD983278 NHZ983275:NHZ983278 NRV983275:NRV983278 OBR983275:OBR983278 OLN983275:OLN983278 OVJ983275:OVJ983278 PFF983275:PFF983278 PPB983275:PPB983278 PYX983275:PYX983278 QIT983275:QIT983278 QSP983275:QSP983278 RCL983275:RCL983278 RMH983275:RMH983278 RWD983275:RWD983278 SFZ983275:SFZ983278 SPV983275:SPV983278 SZR983275:SZR983278 TJN983275:TJN983278 TTJ983275:TTJ983278 UDF983275:UDF983278 UNB983275:UNB983278 UWX983275:UWX983278 VGT983275:VGT983278 VQP983275:VQP983278 WAL983275:WAL983278 WKH983275:WKH983278 WUD983275:WUD983278 B65776:E65776 HR65778:HU65778 RN65778:RQ65778 ABJ65778:ABM65778 ALF65778:ALI65778 AVB65778:AVE65778 BEX65778:BFA65778 BOT65778:BOW65778 BYP65778:BYS65778 CIL65778:CIO65778 CSH65778:CSK65778 DCD65778:DCG65778 DLZ65778:DMC65778 DVV65778:DVY65778 EFR65778:EFU65778 EPN65778:EPQ65778 EZJ65778:EZM65778 FJF65778:FJI65778 FTB65778:FTE65778 GCX65778:GDA65778 GMT65778:GMW65778 GWP65778:GWS65778 HGL65778:HGO65778 HQH65778:HQK65778 IAD65778:IAG65778 IJZ65778:IKC65778 ITV65778:ITY65778 JDR65778:JDU65778 JNN65778:JNQ65778 JXJ65778:JXM65778 KHF65778:KHI65778 KRB65778:KRE65778 LAX65778:LBA65778 LKT65778:LKW65778 LUP65778:LUS65778 MEL65778:MEO65778 MOH65778:MOK65778 MYD65778:MYG65778 NHZ65778:NIC65778 NRV65778:NRY65778 OBR65778:OBU65778 OLN65778:OLQ65778 OVJ65778:OVM65778 PFF65778:PFI65778 PPB65778:PPE65778 PYX65778:PZA65778 QIT65778:QIW65778 QSP65778:QSS65778 RCL65778:RCO65778 RMH65778:RMK65778 RWD65778:RWG65778 SFZ65778:SGC65778 SPV65778:SPY65778 SZR65778:SZU65778 TJN65778:TJQ65778 TTJ65778:TTM65778 UDF65778:UDI65778 UNB65778:UNE65778 UWX65778:UXA65778 VGT65778:VGW65778 VQP65778:VQS65778 WAL65778:WAO65778 WKH65778:WKK65778 WUD65778:WUG65778 B131312:E131312 HR131314:HU131314 RN131314:RQ131314 ABJ131314:ABM131314 ALF131314:ALI131314 AVB131314:AVE131314 BEX131314:BFA131314 BOT131314:BOW131314 BYP131314:BYS131314 CIL131314:CIO131314 CSH131314:CSK131314 DCD131314:DCG131314 DLZ131314:DMC131314 DVV131314:DVY131314 EFR131314:EFU131314 EPN131314:EPQ131314 EZJ131314:EZM131314 FJF131314:FJI131314 FTB131314:FTE131314 GCX131314:GDA131314 GMT131314:GMW131314 GWP131314:GWS131314 HGL131314:HGO131314 HQH131314:HQK131314 IAD131314:IAG131314 IJZ131314:IKC131314 ITV131314:ITY131314 JDR131314:JDU131314 JNN131314:JNQ131314 JXJ131314:JXM131314 KHF131314:KHI131314 KRB131314:KRE131314 LAX131314:LBA131314 LKT131314:LKW131314 LUP131314:LUS131314 MEL131314:MEO131314 MOH131314:MOK131314 MYD131314:MYG131314 NHZ131314:NIC131314 NRV131314:NRY131314 OBR131314:OBU131314 OLN131314:OLQ131314 OVJ131314:OVM131314 PFF131314:PFI131314 PPB131314:PPE131314 PYX131314:PZA131314 QIT131314:QIW131314 QSP131314:QSS131314 RCL131314:RCO131314 RMH131314:RMK131314 RWD131314:RWG131314 SFZ131314:SGC131314 SPV131314:SPY131314 SZR131314:SZU131314 TJN131314:TJQ131314 TTJ131314:TTM131314 UDF131314:UDI131314 UNB131314:UNE131314 UWX131314:UXA131314 VGT131314:VGW131314 VQP131314:VQS131314 WAL131314:WAO131314 WKH131314:WKK131314 WUD131314:WUG131314 B196848:E196848 HR196850:HU196850 RN196850:RQ196850 ABJ196850:ABM196850 ALF196850:ALI196850 AVB196850:AVE196850 BEX196850:BFA196850 BOT196850:BOW196850 BYP196850:BYS196850 CIL196850:CIO196850 CSH196850:CSK196850 DCD196850:DCG196850 DLZ196850:DMC196850 DVV196850:DVY196850 EFR196850:EFU196850 EPN196850:EPQ196850 EZJ196850:EZM196850 FJF196850:FJI196850 FTB196850:FTE196850 GCX196850:GDA196850 GMT196850:GMW196850 GWP196850:GWS196850 HGL196850:HGO196850 HQH196850:HQK196850 IAD196850:IAG196850 IJZ196850:IKC196850 ITV196850:ITY196850 JDR196850:JDU196850 JNN196850:JNQ196850 JXJ196850:JXM196850 KHF196850:KHI196850 KRB196850:KRE196850 LAX196850:LBA196850 LKT196850:LKW196850 LUP196850:LUS196850 MEL196850:MEO196850 MOH196850:MOK196850 MYD196850:MYG196850 NHZ196850:NIC196850 NRV196850:NRY196850 OBR196850:OBU196850 OLN196850:OLQ196850 OVJ196850:OVM196850 PFF196850:PFI196850 PPB196850:PPE196850 PYX196850:PZA196850 QIT196850:QIW196850 QSP196850:QSS196850 RCL196850:RCO196850 RMH196850:RMK196850 RWD196850:RWG196850 SFZ196850:SGC196850 SPV196850:SPY196850 SZR196850:SZU196850 TJN196850:TJQ196850 TTJ196850:TTM196850 UDF196850:UDI196850 UNB196850:UNE196850 UWX196850:UXA196850 VGT196850:VGW196850 VQP196850:VQS196850 WAL196850:WAO196850 WKH196850:WKK196850 WUD196850:WUG196850 B262384:E262384 HR262386:HU262386 RN262386:RQ262386 ABJ262386:ABM262386 ALF262386:ALI262386 AVB262386:AVE262386 BEX262386:BFA262386 BOT262386:BOW262386 BYP262386:BYS262386 CIL262386:CIO262386 CSH262386:CSK262386 DCD262386:DCG262386 DLZ262386:DMC262386 DVV262386:DVY262386 EFR262386:EFU262386 EPN262386:EPQ262386 EZJ262386:EZM262386 FJF262386:FJI262386 FTB262386:FTE262386 GCX262386:GDA262386 GMT262386:GMW262386 GWP262386:GWS262386 HGL262386:HGO262386 HQH262386:HQK262386 IAD262386:IAG262386 IJZ262386:IKC262386 ITV262386:ITY262386 JDR262386:JDU262386 JNN262386:JNQ262386 JXJ262386:JXM262386 KHF262386:KHI262386 KRB262386:KRE262386 LAX262386:LBA262386 LKT262386:LKW262386 LUP262386:LUS262386 MEL262386:MEO262386 MOH262386:MOK262386 MYD262386:MYG262386 NHZ262386:NIC262386 NRV262386:NRY262386 OBR262386:OBU262386 OLN262386:OLQ262386 OVJ262386:OVM262386 PFF262386:PFI262386 PPB262386:PPE262386 PYX262386:PZA262386 QIT262386:QIW262386 QSP262386:QSS262386 RCL262386:RCO262386 RMH262386:RMK262386 RWD262386:RWG262386 SFZ262386:SGC262386 SPV262386:SPY262386 SZR262386:SZU262386 TJN262386:TJQ262386 TTJ262386:TTM262386 UDF262386:UDI262386 UNB262386:UNE262386 UWX262386:UXA262386 VGT262386:VGW262386 VQP262386:VQS262386 WAL262386:WAO262386 WKH262386:WKK262386 WUD262386:WUG262386 B327920:E327920 HR327922:HU327922 RN327922:RQ327922 ABJ327922:ABM327922 ALF327922:ALI327922 AVB327922:AVE327922 BEX327922:BFA327922 BOT327922:BOW327922 BYP327922:BYS327922 CIL327922:CIO327922 CSH327922:CSK327922 DCD327922:DCG327922 DLZ327922:DMC327922 DVV327922:DVY327922 EFR327922:EFU327922 EPN327922:EPQ327922 EZJ327922:EZM327922 FJF327922:FJI327922 FTB327922:FTE327922 GCX327922:GDA327922 GMT327922:GMW327922 GWP327922:GWS327922 HGL327922:HGO327922 HQH327922:HQK327922 IAD327922:IAG327922 IJZ327922:IKC327922 ITV327922:ITY327922 JDR327922:JDU327922 JNN327922:JNQ327922 JXJ327922:JXM327922 KHF327922:KHI327922 KRB327922:KRE327922 LAX327922:LBA327922 LKT327922:LKW327922 LUP327922:LUS327922 MEL327922:MEO327922 MOH327922:MOK327922 MYD327922:MYG327922 NHZ327922:NIC327922 NRV327922:NRY327922 OBR327922:OBU327922 OLN327922:OLQ327922 OVJ327922:OVM327922 PFF327922:PFI327922 PPB327922:PPE327922 PYX327922:PZA327922 QIT327922:QIW327922 QSP327922:QSS327922 RCL327922:RCO327922 RMH327922:RMK327922 RWD327922:RWG327922 SFZ327922:SGC327922 SPV327922:SPY327922 SZR327922:SZU327922 TJN327922:TJQ327922 TTJ327922:TTM327922 UDF327922:UDI327922 UNB327922:UNE327922 UWX327922:UXA327922 VGT327922:VGW327922 VQP327922:VQS327922 WAL327922:WAO327922 WKH327922:WKK327922 WUD327922:WUG327922 B393456:E393456 HR393458:HU393458 RN393458:RQ393458 ABJ393458:ABM393458 ALF393458:ALI393458 AVB393458:AVE393458 BEX393458:BFA393458 BOT393458:BOW393458 BYP393458:BYS393458 CIL393458:CIO393458 CSH393458:CSK393458 DCD393458:DCG393458 DLZ393458:DMC393458 DVV393458:DVY393458 EFR393458:EFU393458 EPN393458:EPQ393458 EZJ393458:EZM393458 FJF393458:FJI393458 FTB393458:FTE393458 GCX393458:GDA393458 GMT393458:GMW393458 GWP393458:GWS393458 HGL393458:HGO393458 HQH393458:HQK393458 IAD393458:IAG393458 IJZ393458:IKC393458 ITV393458:ITY393458 JDR393458:JDU393458 JNN393458:JNQ393458 JXJ393458:JXM393458 KHF393458:KHI393458 KRB393458:KRE393458 LAX393458:LBA393458 LKT393458:LKW393458 LUP393458:LUS393458 MEL393458:MEO393458 MOH393458:MOK393458 MYD393458:MYG393458 NHZ393458:NIC393458 NRV393458:NRY393458 OBR393458:OBU393458 OLN393458:OLQ393458 OVJ393458:OVM393458 PFF393458:PFI393458 PPB393458:PPE393458 PYX393458:PZA393458 QIT393458:QIW393458 QSP393458:QSS393458 RCL393458:RCO393458 RMH393458:RMK393458 RWD393458:RWG393458 SFZ393458:SGC393458 SPV393458:SPY393458 SZR393458:SZU393458 TJN393458:TJQ393458 TTJ393458:TTM393458 UDF393458:UDI393458 UNB393458:UNE393458 UWX393458:UXA393458 VGT393458:VGW393458 VQP393458:VQS393458 WAL393458:WAO393458 WKH393458:WKK393458 WUD393458:WUG393458 B458992:E458992 HR458994:HU458994 RN458994:RQ458994 ABJ458994:ABM458994 ALF458994:ALI458994 AVB458994:AVE458994 BEX458994:BFA458994 BOT458994:BOW458994 BYP458994:BYS458994 CIL458994:CIO458994 CSH458994:CSK458994 DCD458994:DCG458994 DLZ458994:DMC458994 DVV458994:DVY458994 EFR458994:EFU458994 EPN458994:EPQ458994 EZJ458994:EZM458994 FJF458994:FJI458994 FTB458994:FTE458994 GCX458994:GDA458994 GMT458994:GMW458994 GWP458994:GWS458994 HGL458994:HGO458994 HQH458994:HQK458994 IAD458994:IAG458994 IJZ458994:IKC458994 ITV458994:ITY458994 JDR458994:JDU458994 JNN458994:JNQ458994 JXJ458994:JXM458994 KHF458994:KHI458994 KRB458994:KRE458994 LAX458994:LBA458994 LKT458994:LKW458994 LUP458994:LUS458994 MEL458994:MEO458994 MOH458994:MOK458994 MYD458994:MYG458994 NHZ458994:NIC458994 NRV458994:NRY458994 OBR458994:OBU458994 OLN458994:OLQ458994 OVJ458994:OVM458994 PFF458994:PFI458994 PPB458994:PPE458994 PYX458994:PZA458994 QIT458994:QIW458994 QSP458994:QSS458994 RCL458994:RCO458994 RMH458994:RMK458994 RWD458994:RWG458994 SFZ458994:SGC458994 SPV458994:SPY458994 SZR458994:SZU458994 TJN458994:TJQ458994 TTJ458994:TTM458994 UDF458994:UDI458994 UNB458994:UNE458994 UWX458994:UXA458994 VGT458994:VGW458994 VQP458994:VQS458994 WAL458994:WAO458994 WKH458994:WKK458994 WUD458994:WUG458994 B524528:E524528 HR524530:HU524530 RN524530:RQ524530 ABJ524530:ABM524530 ALF524530:ALI524530 AVB524530:AVE524530 BEX524530:BFA524530 BOT524530:BOW524530 BYP524530:BYS524530 CIL524530:CIO524530 CSH524530:CSK524530 DCD524530:DCG524530 DLZ524530:DMC524530 DVV524530:DVY524530 EFR524530:EFU524530 EPN524530:EPQ524530 EZJ524530:EZM524530 FJF524530:FJI524530 FTB524530:FTE524530 GCX524530:GDA524530 GMT524530:GMW524530 GWP524530:GWS524530 HGL524530:HGO524530 HQH524530:HQK524530 IAD524530:IAG524530 IJZ524530:IKC524530 ITV524530:ITY524530 JDR524530:JDU524530 JNN524530:JNQ524530 JXJ524530:JXM524530 KHF524530:KHI524530 KRB524530:KRE524530 LAX524530:LBA524530 LKT524530:LKW524530 LUP524530:LUS524530 MEL524530:MEO524530 MOH524530:MOK524530 MYD524530:MYG524530 NHZ524530:NIC524530 NRV524530:NRY524530 OBR524530:OBU524530 OLN524530:OLQ524530 OVJ524530:OVM524530 PFF524530:PFI524530 PPB524530:PPE524530 PYX524530:PZA524530 QIT524530:QIW524530 QSP524530:QSS524530 RCL524530:RCO524530 RMH524530:RMK524530 RWD524530:RWG524530 SFZ524530:SGC524530 SPV524530:SPY524530 SZR524530:SZU524530 TJN524530:TJQ524530 TTJ524530:TTM524530 UDF524530:UDI524530 UNB524530:UNE524530 UWX524530:UXA524530 VGT524530:VGW524530 VQP524530:VQS524530 WAL524530:WAO524530 WKH524530:WKK524530 WUD524530:WUG524530 B590064:E590064 HR590066:HU590066 RN590066:RQ590066 ABJ590066:ABM590066 ALF590066:ALI590066 AVB590066:AVE590066 BEX590066:BFA590066 BOT590066:BOW590066 BYP590066:BYS590066 CIL590066:CIO590066 CSH590066:CSK590066 DCD590066:DCG590066 DLZ590066:DMC590066 DVV590066:DVY590066 EFR590066:EFU590066 EPN590066:EPQ590066 EZJ590066:EZM590066 FJF590066:FJI590066 FTB590066:FTE590066 GCX590066:GDA590066 GMT590066:GMW590066 GWP590066:GWS590066 HGL590066:HGO590066 HQH590066:HQK590066 IAD590066:IAG590066 IJZ590066:IKC590066 ITV590066:ITY590066 JDR590066:JDU590066 JNN590066:JNQ590066 JXJ590066:JXM590066 KHF590066:KHI590066 KRB590066:KRE590066 LAX590066:LBA590066 LKT590066:LKW590066 LUP590066:LUS590066 MEL590066:MEO590066 MOH590066:MOK590066 MYD590066:MYG590066 NHZ590066:NIC590066 NRV590066:NRY590066 OBR590066:OBU590066 OLN590066:OLQ590066 OVJ590066:OVM590066 PFF590066:PFI590066 PPB590066:PPE590066 PYX590066:PZA590066 QIT590066:QIW590066 QSP590066:QSS590066 RCL590066:RCO590066 RMH590066:RMK590066 RWD590066:RWG590066 SFZ590066:SGC590066 SPV590066:SPY590066 SZR590066:SZU590066 TJN590066:TJQ590066 TTJ590066:TTM590066 UDF590066:UDI590066 UNB590066:UNE590066 UWX590066:UXA590066 VGT590066:VGW590066 VQP590066:VQS590066 WAL590066:WAO590066 WKH590066:WKK590066 WUD590066:WUG590066 B655600:E655600 HR655602:HU655602 RN655602:RQ655602 ABJ655602:ABM655602 ALF655602:ALI655602 AVB655602:AVE655602 BEX655602:BFA655602 BOT655602:BOW655602 BYP655602:BYS655602 CIL655602:CIO655602 CSH655602:CSK655602 DCD655602:DCG655602 DLZ655602:DMC655602 DVV655602:DVY655602 EFR655602:EFU655602 EPN655602:EPQ655602 EZJ655602:EZM655602 FJF655602:FJI655602 FTB655602:FTE655602 GCX655602:GDA655602 GMT655602:GMW655602 GWP655602:GWS655602 HGL655602:HGO655602 HQH655602:HQK655602 IAD655602:IAG655602 IJZ655602:IKC655602 ITV655602:ITY655602 JDR655602:JDU655602 JNN655602:JNQ655602 JXJ655602:JXM655602 KHF655602:KHI655602 KRB655602:KRE655602 LAX655602:LBA655602 LKT655602:LKW655602 LUP655602:LUS655602 MEL655602:MEO655602 MOH655602:MOK655602 MYD655602:MYG655602 NHZ655602:NIC655602 NRV655602:NRY655602 OBR655602:OBU655602 OLN655602:OLQ655602 OVJ655602:OVM655602 PFF655602:PFI655602 PPB655602:PPE655602 PYX655602:PZA655602 QIT655602:QIW655602 QSP655602:QSS655602 RCL655602:RCO655602 RMH655602:RMK655602 RWD655602:RWG655602 SFZ655602:SGC655602 SPV655602:SPY655602 SZR655602:SZU655602 TJN655602:TJQ655602 TTJ655602:TTM655602 UDF655602:UDI655602 UNB655602:UNE655602 UWX655602:UXA655602 VGT655602:VGW655602 VQP655602:VQS655602 WAL655602:WAO655602 WKH655602:WKK655602 WUD655602:WUG655602 B721136:E721136 HR721138:HU721138 RN721138:RQ721138 ABJ721138:ABM721138 ALF721138:ALI721138 AVB721138:AVE721138 BEX721138:BFA721138 BOT721138:BOW721138 BYP721138:BYS721138 CIL721138:CIO721138 CSH721138:CSK721138 DCD721138:DCG721138 DLZ721138:DMC721138 DVV721138:DVY721138 EFR721138:EFU721138 EPN721138:EPQ721138 EZJ721138:EZM721138 FJF721138:FJI721138 FTB721138:FTE721138 GCX721138:GDA721138 GMT721138:GMW721138 GWP721138:GWS721138 HGL721138:HGO721138 HQH721138:HQK721138 IAD721138:IAG721138 IJZ721138:IKC721138 ITV721138:ITY721138 JDR721138:JDU721138 JNN721138:JNQ721138 JXJ721138:JXM721138 KHF721138:KHI721138 KRB721138:KRE721138 LAX721138:LBA721138 LKT721138:LKW721138 LUP721138:LUS721138 MEL721138:MEO721138 MOH721138:MOK721138 MYD721138:MYG721138 NHZ721138:NIC721138 NRV721138:NRY721138 OBR721138:OBU721138 OLN721138:OLQ721138 OVJ721138:OVM721138 PFF721138:PFI721138 PPB721138:PPE721138 PYX721138:PZA721138 QIT721138:QIW721138 QSP721138:QSS721138 RCL721138:RCO721138 RMH721138:RMK721138 RWD721138:RWG721138 SFZ721138:SGC721138 SPV721138:SPY721138 SZR721138:SZU721138 TJN721138:TJQ721138 TTJ721138:TTM721138 UDF721138:UDI721138 UNB721138:UNE721138 UWX721138:UXA721138 VGT721138:VGW721138 VQP721138:VQS721138 WAL721138:WAO721138 WKH721138:WKK721138 WUD721138:WUG721138 B786672:E786672 HR786674:HU786674 RN786674:RQ786674 ABJ786674:ABM786674 ALF786674:ALI786674 AVB786674:AVE786674 BEX786674:BFA786674 BOT786674:BOW786674 BYP786674:BYS786674 CIL786674:CIO786674 CSH786674:CSK786674 DCD786674:DCG786674 DLZ786674:DMC786674 DVV786674:DVY786674 EFR786674:EFU786674 EPN786674:EPQ786674 EZJ786674:EZM786674 FJF786674:FJI786674 FTB786674:FTE786674 GCX786674:GDA786674 GMT786674:GMW786674 GWP786674:GWS786674 HGL786674:HGO786674 HQH786674:HQK786674 IAD786674:IAG786674 IJZ786674:IKC786674 ITV786674:ITY786674 JDR786674:JDU786674 JNN786674:JNQ786674 JXJ786674:JXM786674 KHF786674:KHI786674 KRB786674:KRE786674 LAX786674:LBA786674 LKT786674:LKW786674 LUP786674:LUS786674 MEL786674:MEO786674 MOH786674:MOK786674 MYD786674:MYG786674 NHZ786674:NIC786674 NRV786674:NRY786674 OBR786674:OBU786674 OLN786674:OLQ786674 OVJ786674:OVM786674 PFF786674:PFI786674 PPB786674:PPE786674 PYX786674:PZA786674 QIT786674:QIW786674 QSP786674:QSS786674 RCL786674:RCO786674 RMH786674:RMK786674 RWD786674:RWG786674 SFZ786674:SGC786674 SPV786674:SPY786674 SZR786674:SZU786674 TJN786674:TJQ786674 TTJ786674:TTM786674 UDF786674:UDI786674 UNB786674:UNE786674 UWX786674:UXA786674 VGT786674:VGW786674 VQP786674:VQS786674 WAL786674:WAO786674 WKH786674:WKK786674 WUD786674:WUG786674 B852208:E852208 HR852210:HU852210 RN852210:RQ852210 ABJ852210:ABM852210 ALF852210:ALI852210 AVB852210:AVE852210 BEX852210:BFA852210 BOT852210:BOW852210 BYP852210:BYS852210 CIL852210:CIO852210 CSH852210:CSK852210 DCD852210:DCG852210 DLZ852210:DMC852210 DVV852210:DVY852210 EFR852210:EFU852210 EPN852210:EPQ852210 EZJ852210:EZM852210 FJF852210:FJI852210 FTB852210:FTE852210 GCX852210:GDA852210 GMT852210:GMW852210 GWP852210:GWS852210 HGL852210:HGO852210 HQH852210:HQK852210 IAD852210:IAG852210 IJZ852210:IKC852210 ITV852210:ITY852210 JDR852210:JDU852210 JNN852210:JNQ852210 JXJ852210:JXM852210 KHF852210:KHI852210 KRB852210:KRE852210 LAX852210:LBA852210 LKT852210:LKW852210 LUP852210:LUS852210 MEL852210:MEO852210 MOH852210:MOK852210 MYD852210:MYG852210 NHZ852210:NIC852210 NRV852210:NRY852210 OBR852210:OBU852210 OLN852210:OLQ852210 OVJ852210:OVM852210 PFF852210:PFI852210 PPB852210:PPE852210 PYX852210:PZA852210 QIT852210:QIW852210 QSP852210:QSS852210 RCL852210:RCO852210 RMH852210:RMK852210 RWD852210:RWG852210 SFZ852210:SGC852210 SPV852210:SPY852210 SZR852210:SZU852210 TJN852210:TJQ852210 TTJ852210:TTM852210 UDF852210:UDI852210 UNB852210:UNE852210 UWX852210:UXA852210 VGT852210:VGW852210 VQP852210:VQS852210 WAL852210:WAO852210 WKH852210:WKK852210 WUD852210:WUG852210 B917744:E917744 HR917746:HU917746 RN917746:RQ917746 ABJ917746:ABM917746 ALF917746:ALI917746 AVB917746:AVE917746 BEX917746:BFA917746 BOT917746:BOW917746 BYP917746:BYS917746 CIL917746:CIO917746 CSH917746:CSK917746 DCD917746:DCG917746 DLZ917746:DMC917746 DVV917746:DVY917746 EFR917746:EFU917746 EPN917746:EPQ917746 EZJ917746:EZM917746 FJF917746:FJI917746 FTB917746:FTE917746 GCX917746:GDA917746 GMT917746:GMW917746 GWP917746:GWS917746 HGL917746:HGO917746 HQH917746:HQK917746 IAD917746:IAG917746 IJZ917746:IKC917746 ITV917746:ITY917746 JDR917746:JDU917746 JNN917746:JNQ917746 JXJ917746:JXM917746 KHF917746:KHI917746 KRB917746:KRE917746 LAX917746:LBA917746 LKT917746:LKW917746 LUP917746:LUS917746 MEL917746:MEO917746 MOH917746:MOK917746 MYD917746:MYG917746 NHZ917746:NIC917746 NRV917746:NRY917746 OBR917746:OBU917746 OLN917746:OLQ917746 OVJ917746:OVM917746 PFF917746:PFI917746 PPB917746:PPE917746 PYX917746:PZA917746 QIT917746:QIW917746 QSP917746:QSS917746 RCL917746:RCO917746 RMH917746:RMK917746 RWD917746:RWG917746 SFZ917746:SGC917746 SPV917746:SPY917746 SZR917746:SZU917746 TJN917746:TJQ917746 TTJ917746:TTM917746 UDF917746:UDI917746 UNB917746:UNE917746 UWX917746:UXA917746 VGT917746:VGW917746 VQP917746:VQS917746 WAL917746:WAO917746 WKH917746:WKK917746 WUD917746:WUG917746 B983280:E983280 HR983282:HU983282 RN983282:RQ983282 ABJ983282:ABM983282 ALF983282:ALI983282 AVB983282:AVE983282 BEX983282:BFA983282 BOT983282:BOW983282 BYP983282:BYS983282 CIL983282:CIO983282 CSH983282:CSK983282 DCD983282:DCG983282 DLZ983282:DMC983282 DVV983282:DVY983282 EFR983282:EFU983282 EPN983282:EPQ983282 EZJ983282:EZM983282 FJF983282:FJI983282 FTB983282:FTE983282 GCX983282:GDA983282 GMT983282:GMW983282 GWP983282:GWS983282 HGL983282:HGO983282 HQH983282:HQK983282 IAD983282:IAG983282 IJZ983282:IKC983282 ITV983282:ITY983282 JDR983282:JDU983282 JNN983282:JNQ983282 JXJ983282:JXM983282 KHF983282:KHI983282 KRB983282:KRE983282 LAX983282:LBA983282 LKT983282:LKW983282 LUP983282:LUS983282 MEL983282:MEO983282 MOH983282:MOK983282 MYD983282:MYG983282 NHZ983282:NIC983282 NRV983282:NRY983282 OBR983282:OBU983282 OLN983282:OLQ983282 OVJ983282:OVM983282 PFF983282:PFI983282 PPB983282:PPE983282 PYX983282:PZA983282 QIT983282:QIW983282 QSP983282:QSS983282 RCL983282:RCO983282 RMH983282:RMK983282 RWD983282:RWG983282 SFZ983282:SGC983282 SPV983282:SPY983282 SZR983282:SZU983282 TJN983282:TJQ983282 TTJ983282:TTM983282 UDF983282:UDI983282 UNB983282:UNE983282 UWX983282:UXA983282 VGT983282:VGW983282 VQP983282:VQS983282 WAL983282:WAO983282 WKH983282:WKK983282 WUD983282:WUG983282 B65784:E65784 HR65786:HU65786 RN65786:RQ65786 ABJ65786:ABM65786 ALF65786:ALI65786 AVB65786:AVE65786 BEX65786:BFA65786 BOT65786:BOW65786 BYP65786:BYS65786 CIL65786:CIO65786 CSH65786:CSK65786 DCD65786:DCG65786 DLZ65786:DMC65786 DVV65786:DVY65786 EFR65786:EFU65786 EPN65786:EPQ65786 EZJ65786:EZM65786 FJF65786:FJI65786 FTB65786:FTE65786 GCX65786:GDA65786 GMT65786:GMW65786 GWP65786:GWS65786 HGL65786:HGO65786 HQH65786:HQK65786 IAD65786:IAG65786 IJZ65786:IKC65786 ITV65786:ITY65786 JDR65786:JDU65786 JNN65786:JNQ65786 JXJ65786:JXM65786 KHF65786:KHI65786 KRB65786:KRE65786 LAX65786:LBA65786 LKT65786:LKW65786 LUP65786:LUS65786 MEL65786:MEO65786 MOH65786:MOK65786 MYD65786:MYG65786 NHZ65786:NIC65786 NRV65786:NRY65786 OBR65786:OBU65786 OLN65786:OLQ65786 OVJ65786:OVM65786 PFF65786:PFI65786 PPB65786:PPE65786 PYX65786:PZA65786 QIT65786:QIW65786 QSP65786:QSS65786 RCL65786:RCO65786 RMH65786:RMK65786 RWD65786:RWG65786 SFZ65786:SGC65786 SPV65786:SPY65786 SZR65786:SZU65786 TJN65786:TJQ65786 TTJ65786:TTM65786 UDF65786:UDI65786 UNB65786:UNE65786 UWX65786:UXA65786 VGT65786:VGW65786 VQP65786:VQS65786 WAL65786:WAO65786 WKH65786:WKK65786 WUD65786:WUG65786 B131320:E131320 HR131322:HU131322 RN131322:RQ131322 ABJ131322:ABM131322 ALF131322:ALI131322 AVB131322:AVE131322 BEX131322:BFA131322 BOT131322:BOW131322 BYP131322:BYS131322 CIL131322:CIO131322 CSH131322:CSK131322 DCD131322:DCG131322 DLZ131322:DMC131322 DVV131322:DVY131322 EFR131322:EFU131322 EPN131322:EPQ131322 EZJ131322:EZM131322 FJF131322:FJI131322 FTB131322:FTE131322 GCX131322:GDA131322 GMT131322:GMW131322 GWP131322:GWS131322 HGL131322:HGO131322 HQH131322:HQK131322 IAD131322:IAG131322 IJZ131322:IKC131322 ITV131322:ITY131322 JDR131322:JDU131322 JNN131322:JNQ131322 JXJ131322:JXM131322 KHF131322:KHI131322 KRB131322:KRE131322 LAX131322:LBA131322 LKT131322:LKW131322 LUP131322:LUS131322 MEL131322:MEO131322 MOH131322:MOK131322 MYD131322:MYG131322 NHZ131322:NIC131322 NRV131322:NRY131322 OBR131322:OBU131322 OLN131322:OLQ131322 OVJ131322:OVM131322 PFF131322:PFI131322 PPB131322:PPE131322 PYX131322:PZA131322 QIT131322:QIW131322 QSP131322:QSS131322 RCL131322:RCO131322 RMH131322:RMK131322 RWD131322:RWG131322 SFZ131322:SGC131322 SPV131322:SPY131322 SZR131322:SZU131322 TJN131322:TJQ131322 TTJ131322:TTM131322 UDF131322:UDI131322 UNB131322:UNE131322 UWX131322:UXA131322 VGT131322:VGW131322 VQP131322:VQS131322 WAL131322:WAO131322 WKH131322:WKK131322 WUD131322:WUG131322 B196856:E196856 HR196858:HU196858 RN196858:RQ196858 ABJ196858:ABM196858 ALF196858:ALI196858 AVB196858:AVE196858 BEX196858:BFA196858 BOT196858:BOW196858 BYP196858:BYS196858 CIL196858:CIO196858 CSH196858:CSK196858 DCD196858:DCG196858 DLZ196858:DMC196858 DVV196858:DVY196858 EFR196858:EFU196858 EPN196858:EPQ196858 EZJ196858:EZM196858 FJF196858:FJI196858 FTB196858:FTE196858 GCX196858:GDA196858 GMT196858:GMW196858 GWP196858:GWS196858 HGL196858:HGO196858 HQH196858:HQK196858 IAD196858:IAG196858 IJZ196858:IKC196858 ITV196858:ITY196858 JDR196858:JDU196858 JNN196858:JNQ196858 JXJ196858:JXM196858 KHF196858:KHI196858 KRB196858:KRE196858 LAX196858:LBA196858 LKT196858:LKW196858 LUP196858:LUS196858 MEL196858:MEO196858 MOH196858:MOK196858 MYD196858:MYG196858 NHZ196858:NIC196858 NRV196858:NRY196858 OBR196858:OBU196858 OLN196858:OLQ196858 OVJ196858:OVM196858 PFF196858:PFI196858 PPB196858:PPE196858 PYX196858:PZA196858 QIT196858:QIW196858 QSP196858:QSS196858 RCL196858:RCO196858 RMH196858:RMK196858 RWD196858:RWG196858 SFZ196858:SGC196858 SPV196858:SPY196858 SZR196858:SZU196858 TJN196858:TJQ196858 TTJ196858:TTM196858 UDF196858:UDI196858 UNB196858:UNE196858 UWX196858:UXA196858 VGT196858:VGW196858 VQP196858:VQS196858 WAL196858:WAO196858 WKH196858:WKK196858 WUD196858:WUG196858 B262392:E262392 HR262394:HU262394 RN262394:RQ262394 ABJ262394:ABM262394 ALF262394:ALI262394 AVB262394:AVE262394 BEX262394:BFA262394 BOT262394:BOW262394 BYP262394:BYS262394 CIL262394:CIO262394 CSH262394:CSK262394 DCD262394:DCG262394 DLZ262394:DMC262394 DVV262394:DVY262394 EFR262394:EFU262394 EPN262394:EPQ262394 EZJ262394:EZM262394 FJF262394:FJI262394 FTB262394:FTE262394 GCX262394:GDA262394 GMT262394:GMW262394 GWP262394:GWS262394 HGL262394:HGO262394 HQH262394:HQK262394 IAD262394:IAG262394 IJZ262394:IKC262394 ITV262394:ITY262394 JDR262394:JDU262394 JNN262394:JNQ262394 JXJ262394:JXM262394 KHF262394:KHI262394 KRB262394:KRE262394 LAX262394:LBA262394 LKT262394:LKW262394 LUP262394:LUS262394 MEL262394:MEO262394 MOH262394:MOK262394 MYD262394:MYG262394 NHZ262394:NIC262394 NRV262394:NRY262394 OBR262394:OBU262394 OLN262394:OLQ262394 OVJ262394:OVM262394 PFF262394:PFI262394 PPB262394:PPE262394 PYX262394:PZA262394 QIT262394:QIW262394 QSP262394:QSS262394 RCL262394:RCO262394 RMH262394:RMK262394 RWD262394:RWG262394 SFZ262394:SGC262394 SPV262394:SPY262394 SZR262394:SZU262394 TJN262394:TJQ262394 TTJ262394:TTM262394 UDF262394:UDI262394 UNB262394:UNE262394 UWX262394:UXA262394 VGT262394:VGW262394 VQP262394:VQS262394 WAL262394:WAO262394 WKH262394:WKK262394 WUD262394:WUG262394 B327928:E327928 HR327930:HU327930 RN327930:RQ327930 ABJ327930:ABM327930 ALF327930:ALI327930 AVB327930:AVE327930 BEX327930:BFA327930 BOT327930:BOW327930 BYP327930:BYS327930 CIL327930:CIO327930 CSH327930:CSK327930 DCD327930:DCG327930 DLZ327930:DMC327930 DVV327930:DVY327930 EFR327930:EFU327930 EPN327930:EPQ327930 EZJ327930:EZM327930 FJF327930:FJI327930 FTB327930:FTE327930 GCX327930:GDA327930 GMT327930:GMW327930 GWP327930:GWS327930 HGL327930:HGO327930 HQH327930:HQK327930 IAD327930:IAG327930 IJZ327930:IKC327930 ITV327930:ITY327930 JDR327930:JDU327930 JNN327930:JNQ327930 JXJ327930:JXM327930 KHF327930:KHI327930 KRB327930:KRE327930 LAX327930:LBA327930 LKT327930:LKW327930 LUP327930:LUS327930 MEL327930:MEO327930 MOH327930:MOK327930 MYD327930:MYG327930 NHZ327930:NIC327930 NRV327930:NRY327930 OBR327930:OBU327930 OLN327930:OLQ327930 OVJ327930:OVM327930 PFF327930:PFI327930 PPB327930:PPE327930 PYX327930:PZA327930 QIT327930:QIW327930 QSP327930:QSS327930 RCL327930:RCO327930 RMH327930:RMK327930 RWD327930:RWG327930 SFZ327930:SGC327930 SPV327930:SPY327930 SZR327930:SZU327930 TJN327930:TJQ327930 TTJ327930:TTM327930 UDF327930:UDI327930 UNB327930:UNE327930 UWX327930:UXA327930 VGT327930:VGW327930 VQP327930:VQS327930 WAL327930:WAO327930 WKH327930:WKK327930 WUD327930:WUG327930 B393464:E393464 HR393466:HU393466 RN393466:RQ393466 ABJ393466:ABM393466 ALF393466:ALI393466 AVB393466:AVE393466 BEX393466:BFA393466 BOT393466:BOW393466 BYP393466:BYS393466 CIL393466:CIO393466 CSH393466:CSK393466 DCD393466:DCG393466 DLZ393466:DMC393466 DVV393466:DVY393466 EFR393466:EFU393466 EPN393466:EPQ393466 EZJ393466:EZM393466 FJF393466:FJI393466 FTB393466:FTE393466 GCX393466:GDA393466 GMT393466:GMW393466 GWP393466:GWS393466 HGL393466:HGO393466 HQH393466:HQK393466 IAD393466:IAG393466 IJZ393466:IKC393466 ITV393466:ITY393466 JDR393466:JDU393466 JNN393466:JNQ393466 JXJ393466:JXM393466 KHF393466:KHI393466 KRB393466:KRE393466 LAX393466:LBA393466 LKT393466:LKW393466 LUP393466:LUS393466 MEL393466:MEO393466 MOH393466:MOK393466 MYD393466:MYG393466 NHZ393466:NIC393466 NRV393466:NRY393466 OBR393466:OBU393466 OLN393466:OLQ393466 OVJ393466:OVM393466 PFF393466:PFI393466 PPB393466:PPE393466 PYX393466:PZA393466 QIT393466:QIW393466 QSP393466:QSS393466 RCL393466:RCO393466 RMH393466:RMK393466 RWD393466:RWG393466 SFZ393466:SGC393466 SPV393466:SPY393466 SZR393466:SZU393466 TJN393466:TJQ393466 TTJ393466:TTM393466 UDF393466:UDI393466 UNB393466:UNE393466 UWX393466:UXA393466 VGT393466:VGW393466 VQP393466:VQS393466 WAL393466:WAO393466 WKH393466:WKK393466 WUD393466:WUG393466 B459000:E459000 HR459002:HU459002 RN459002:RQ459002 ABJ459002:ABM459002 ALF459002:ALI459002 AVB459002:AVE459002 BEX459002:BFA459002 BOT459002:BOW459002 BYP459002:BYS459002 CIL459002:CIO459002 CSH459002:CSK459002 DCD459002:DCG459002 DLZ459002:DMC459002 DVV459002:DVY459002 EFR459002:EFU459002 EPN459002:EPQ459002 EZJ459002:EZM459002 FJF459002:FJI459002 FTB459002:FTE459002 GCX459002:GDA459002 GMT459002:GMW459002 GWP459002:GWS459002 HGL459002:HGO459002 HQH459002:HQK459002 IAD459002:IAG459002 IJZ459002:IKC459002 ITV459002:ITY459002 JDR459002:JDU459002 JNN459002:JNQ459002 JXJ459002:JXM459002 KHF459002:KHI459002 KRB459002:KRE459002 LAX459002:LBA459002 LKT459002:LKW459002 LUP459002:LUS459002 MEL459002:MEO459002 MOH459002:MOK459002 MYD459002:MYG459002 NHZ459002:NIC459002 NRV459002:NRY459002 OBR459002:OBU459002 OLN459002:OLQ459002 OVJ459002:OVM459002 PFF459002:PFI459002 PPB459002:PPE459002 PYX459002:PZA459002 QIT459002:QIW459002 QSP459002:QSS459002 RCL459002:RCO459002 RMH459002:RMK459002 RWD459002:RWG459002 SFZ459002:SGC459002 SPV459002:SPY459002 SZR459002:SZU459002 TJN459002:TJQ459002 TTJ459002:TTM459002 UDF459002:UDI459002 UNB459002:UNE459002 UWX459002:UXA459002 VGT459002:VGW459002 VQP459002:VQS459002 WAL459002:WAO459002 WKH459002:WKK459002 WUD459002:WUG459002 B524536:E524536 HR524538:HU524538 RN524538:RQ524538 ABJ524538:ABM524538 ALF524538:ALI524538 AVB524538:AVE524538 BEX524538:BFA524538 BOT524538:BOW524538 BYP524538:BYS524538 CIL524538:CIO524538 CSH524538:CSK524538 DCD524538:DCG524538 DLZ524538:DMC524538 DVV524538:DVY524538 EFR524538:EFU524538 EPN524538:EPQ524538 EZJ524538:EZM524538 FJF524538:FJI524538 FTB524538:FTE524538 GCX524538:GDA524538 GMT524538:GMW524538 GWP524538:GWS524538 HGL524538:HGO524538 HQH524538:HQK524538 IAD524538:IAG524538 IJZ524538:IKC524538 ITV524538:ITY524538 JDR524538:JDU524538 JNN524538:JNQ524538 JXJ524538:JXM524538 KHF524538:KHI524538 KRB524538:KRE524538 LAX524538:LBA524538 LKT524538:LKW524538 LUP524538:LUS524538 MEL524538:MEO524538 MOH524538:MOK524538 MYD524538:MYG524538 NHZ524538:NIC524538 NRV524538:NRY524538 OBR524538:OBU524538 OLN524538:OLQ524538 OVJ524538:OVM524538 PFF524538:PFI524538 PPB524538:PPE524538 PYX524538:PZA524538 QIT524538:QIW524538 QSP524538:QSS524538 RCL524538:RCO524538 RMH524538:RMK524538 RWD524538:RWG524538 SFZ524538:SGC524538 SPV524538:SPY524538 SZR524538:SZU524538 TJN524538:TJQ524538 TTJ524538:TTM524538 UDF524538:UDI524538 UNB524538:UNE524538 UWX524538:UXA524538 VGT524538:VGW524538 VQP524538:VQS524538 WAL524538:WAO524538 WKH524538:WKK524538 WUD524538:WUG524538 B590072:E590072 HR590074:HU590074 RN590074:RQ590074 ABJ590074:ABM590074 ALF590074:ALI590074 AVB590074:AVE590074 BEX590074:BFA590074 BOT590074:BOW590074 BYP590074:BYS590074 CIL590074:CIO590074 CSH590074:CSK590074 DCD590074:DCG590074 DLZ590074:DMC590074 DVV590074:DVY590074 EFR590074:EFU590074 EPN590074:EPQ590074 EZJ590074:EZM590074 FJF590074:FJI590074 FTB590074:FTE590074 GCX590074:GDA590074 GMT590074:GMW590074 GWP590074:GWS590074 HGL590074:HGO590074 HQH590074:HQK590074 IAD590074:IAG590074 IJZ590074:IKC590074 ITV590074:ITY590074 JDR590074:JDU590074 JNN590074:JNQ590074 JXJ590074:JXM590074 KHF590074:KHI590074 KRB590074:KRE590074 LAX590074:LBA590074 LKT590074:LKW590074 LUP590074:LUS590074 MEL590074:MEO590074 MOH590074:MOK590074 MYD590074:MYG590074 NHZ590074:NIC590074 NRV590074:NRY590074 OBR590074:OBU590074 OLN590074:OLQ590074 OVJ590074:OVM590074 PFF590074:PFI590074 PPB590074:PPE590074 PYX590074:PZA590074 QIT590074:QIW590074 QSP590074:QSS590074 RCL590074:RCO590074 RMH590074:RMK590074 RWD590074:RWG590074 SFZ590074:SGC590074 SPV590074:SPY590074 SZR590074:SZU590074 TJN590074:TJQ590074 TTJ590074:TTM590074 UDF590074:UDI590074 UNB590074:UNE590074 UWX590074:UXA590074 VGT590074:VGW590074 VQP590074:VQS590074 WAL590074:WAO590074 WKH590074:WKK590074 WUD590074:WUG590074 B655608:E655608 HR655610:HU655610 RN655610:RQ655610 ABJ655610:ABM655610 ALF655610:ALI655610 AVB655610:AVE655610 BEX655610:BFA655610 BOT655610:BOW655610 BYP655610:BYS655610 CIL655610:CIO655610 CSH655610:CSK655610 DCD655610:DCG655610 DLZ655610:DMC655610 DVV655610:DVY655610 EFR655610:EFU655610 EPN655610:EPQ655610 EZJ655610:EZM655610 FJF655610:FJI655610 FTB655610:FTE655610 GCX655610:GDA655610 GMT655610:GMW655610 GWP655610:GWS655610 HGL655610:HGO655610 HQH655610:HQK655610 IAD655610:IAG655610 IJZ655610:IKC655610 ITV655610:ITY655610 JDR655610:JDU655610 JNN655610:JNQ655610 JXJ655610:JXM655610 KHF655610:KHI655610 KRB655610:KRE655610 LAX655610:LBA655610 LKT655610:LKW655610 LUP655610:LUS655610 MEL655610:MEO655610 MOH655610:MOK655610 MYD655610:MYG655610 NHZ655610:NIC655610 NRV655610:NRY655610 OBR655610:OBU655610 OLN655610:OLQ655610 OVJ655610:OVM655610 PFF655610:PFI655610 PPB655610:PPE655610 PYX655610:PZA655610 QIT655610:QIW655610 QSP655610:QSS655610 RCL655610:RCO655610 RMH655610:RMK655610 RWD655610:RWG655610 SFZ655610:SGC655610 SPV655610:SPY655610 SZR655610:SZU655610 TJN655610:TJQ655610 TTJ655610:TTM655610 UDF655610:UDI655610 UNB655610:UNE655610 UWX655610:UXA655610 VGT655610:VGW655610 VQP655610:VQS655610 WAL655610:WAO655610 WKH655610:WKK655610 WUD655610:WUG655610 B721144:E721144 HR721146:HU721146 RN721146:RQ721146 ABJ721146:ABM721146 ALF721146:ALI721146 AVB721146:AVE721146 BEX721146:BFA721146 BOT721146:BOW721146 BYP721146:BYS721146 CIL721146:CIO721146 CSH721146:CSK721146 DCD721146:DCG721146 DLZ721146:DMC721146 DVV721146:DVY721146 EFR721146:EFU721146 EPN721146:EPQ721146 EZJ721146:EZM721146 FJF721146:FJI721146 FTB721146:FTE721146 GCX721146:GDA721146 GMT721146:GMW721146 GWP721146:GWS721146 HGL721146:HGO721146 HQH721146:HQK721146 IAD721146:IAG721146 IJZ721146:IKC721146 ITV721146:ITY721146 JDR721146:JDU721146 JNN721146:JNQ721146 JXJ721146:JXM721146 KHF721146:KHI721146 KRB721146:KRE721146 LAX721146:LBA721146 LKT721146:LKW721146 LUP721146:LUS721146 MEL721146:MEO721146 MOH721146:MOK721146 MYD721146:MYG721146 NHZ721146:NIC721146 NRV721146:NRY721146 OBR721146:OBU721146 OLN721146:OLQ721146 OVJ721146:OVM721146 PFF721146:PFI721146 PPB721146:PPE721146 PYX721146:PZA721146 QIT721146:QIW721146 QSP721146:QSS721146 RCL721146:RCO721146 RMH721146:RMK721146 RWD721146:RWG721146 SFZ721146:SGC721146 SPV721146:SPY721146 SZR721146:SZU721146 TJN721146:TJQ721146 TTJ721146:TTM721146 UDF721146:UDI721146 UNB721146:UNE721146 UWX721146:UXA721146 VGT721146:VGW721146 VQP721146:VQS721146 WAL721146:WAO721146 WKH721146:WKK721146 WUD721146:WUG721146 B786680:E786680 HR786682:HU786682 RN786682:RQ786682 ABJ786682:ABM786682 ALF786682:ALI786682 AVB786682:AVE786682 BEX786682:BFA786682 BOT786682:BOW786682 BYP786682:BYS786682 CIL786682:CIO786682 CSH786682:CSK786682 DCD786682:DCG786682 DLZ786682:DMC786682 DVV786682:DVY786682 EFR786682:EFU786682 EPN786682:EPQ786682 EZJ786682:EZM786682 FJF786682:FJI786682 FTB786682:FTE786682 GCX786682:GDA786682 GMT786682:GMW786682 GWP786682:GWS786682 HGL786682:HGO786682 HQH786682:HQK786682 IAD786682:IAG786682 IJZ786682:IKC786682 ITV786682:ITY786682 JDR786682:JDU786682 JNN786682:JNQ786682 JXJ786682:JXM786682 KHF786682:KHI786682 KRB786682:KRE786682 LAX786682:LBA786682 LKT786682:LKW786682 LUP786682:LUS786682 MEL786682:MEO786682 MOH786682:MOK786682 MYD786682:MYG786682 NHZ786682:NIC786682 NRV786682:NRY786682 OBR786682:OBU786682 OLN786682:OLQ786682 OVJ786682:OVM786682 PFF786682:PFI786682 PPB786682:PPE786682 PYX786682:PZA786682 QIT786682:QIW786682 QSP786682:QSS786682 RCL786682:RCO786682 RMH786682:RMK786682 RWD786682:RWG786682 SFZ786682:SGC786682 SPV786682:SPY786682 SZR786682:SZU786682 TJN786682:TJQ786682 TTJ786682:TTM786682 UDF786682:UDI786682 UNB786682:UNE786682 UWX786682:UXA786682 VGT786682:VGW786682 VQP786682:VQS786682 WAL786682:WAO786682 WKH786682:WKK786682 WUD786682:WUG786682 B852216:E852216 HR852218:HU852218 RN852218:RQ852218 ABJ852218:ABM852218 ALF852218:ALI852218 AVB852218:AVE852218 BEX852218:BFA852218 BOT852218:BOW852218 BYP852218:BYS852218 CIL852218:CIO852218 CSH852218:CSK852218 DCD852218:DCG852218 DLZ852218:DMC852218 DVV852218:DVY852218 EFR852218:EFU852218 EPN852218:EPQ852218 EZJ852218:EZM852218 FJF852218:FJI852218 FTB852218:FTE852218 GCX852218:GDA852218 GMT852218:GMW852218 GWP852218:GWS852218 HGL852218:HGO852218 HQH852218:HQK852218 IAD852218:IAG852218 IJZ852218:IKC852218 ITV852218:ITY852218 JDR852218:JDU852218 JNN852218:JNQ852218 JXJ852218:JXM852218 KHF852218:KHI852218 KRB852218:KRE852218 LAX852218:LBA852218 LKT852218:LKW852218 LUP852218:LUS852218 MEL852218:MEO852218 MOH852218:MOK852218 MYD852218:MYG852218 NHZ852218:NIC852218 NRV852218:NRY852218 OBR852218:OBU852218 OLN852218:OLQ852218 OVJ852218:OVM852218 PFF852218:PFI852218 PPB852218:PPE852218 PYX852218:PZA852218 QIT852218:QIW852218 QSP852218:QSS852218 RCL852218:RCO852218 RMH852218:RMK852218 RWD852218:RWG852218 SFZ852218:SGC852218 SPV852218:SPY852218 SZR852218:SZU852218 TJN852218:TJQ852218 TTJ852218:TTM852218 UDF852218:UDI852218 UNB852218:UNE852218 UWX852218:UXA852218 VGT852218:VGW852218 VQP852218:VQS852218 WAL852218:WAO852218 WKH852218:WKK852218 WUD852218:WUG852218 B917752:E917752 HR917754:HU917754 RN917754:RQ917754 ABJ917754:ABM917754 ALF917754:ALI917754 AVB917754:AVE917754 BEX917754:BFA917754 BOT917754:BOW917754 BYP917754:BYS917754 CIL917754:CIO917754 CSH917754:CSK917754 DCD917754:DCG917754 DLZ917754:DMC917754 DVV917754:DVY917754 EFR917754:EFU917754 EPN917754:EPQ917754 EZJ917754:EZM917754 FJF917754:FJI917754 FTB917754:FTE917754 GCX917754:GDA917754 GMT917754:GMW917754 GWP917754:GWS917754 HGL917754:HGO917754 HQH917754:HQK917754 IAD917754:IAG917754 IJZ917754:IKC917754 ITV917754:ITY917754 JDR917754:JDU917754 JNN917754:JNQ917754 JXJ917754:JXM917754 KHF917754:KHI917754 KRB917754:KRE917754 LAX917754:LBA917754 LKT917754:LKW917754 LUP917754:LUS917754 MEL917754:MEO917754 MOH917754:MOK917754 MYD917754:MYG917754 NHZ917754:NIC917754 NRV917754:NRY917754 OBR917754:OBU917754 OLN917754:OLQ917754 OVJ917754:OVM917754 PFF917754:PFI917754 PPB917754:PPE917754 PYX917754:PZA917754 QIT917754:QIW917754 QSP917754:QSS917754 RCL917754:RCO917754 RMH917754:RMK917754 RWD917754:RWG917754 SFZ917754:SGC917754 SPV917754:SPY917754 SZR917754:SZU917754 TJN917754:TJQ917754 TTJ917754:TTM917754 UDF917754:UDI917754 UNB917754:UNE917754 UWX917754:UXA917754 VGT917754:VGW917754 VQP917754:VQS917754 WAL917754:WAO917754 WKH917754:WKK917754 WUD917754:WUG917754 B983288:E983288 HR983290:HU983290 RN983290:RQ983290 ABJ983290:ABM983290 ALF983290:ALI983290 AVB983290:AVE983290 BEX983290:BFA983290 BOT983290:BOW983290 BYP983290:BYS983290 CIL983290:CIO983290 CSH983290:CSK983290 DCD983290:DCG983290 DLZ983290:DMC983290 DVV983290:DVY983290 EFR983290:EFU983290 EPN983290:EPQ983290 EZJ983290:EZM983290 FJF983290:FJI983290 FTB983290:FTE983290 GCX983290:GDA983290 GMT983290:GMW983290 GWP983290:GWS983290 HGL983290:HGO983290 HQH983290:HQK983290 IAD983290:IAG983290 IJZ983290:IKC983290 ITV983290:ITY983290 JDR983290:JDU983290 JNN983290:JNQ983290 JXJ983290:JXM983290 KHF983290:KHI983290 KRB983290:KRE983290 LAX983290:LBA983290 LKT983290:LKW983290 LUP983290:LUS983290 MEL983290:MEO983290 MOH983290:MOK983290 MYD983290:MYG983290 NHZ983290:NIC983290 NRV983290:NRY983290 OBR983290:OBU983290 OLN983290:OLQ983290 OVJ983290:OVM983290 PFF983290:PFI983290 PPB983290:PPE983290 PYX983290:PZA983290 QIT983290:QIW983290 QSP983290:QSS983290 RCL983290:RCO983290 RMH983290:RMK983290 RWD983290:RWG983290 SFZ983290:SGC983290 SPV983290:SPY983290 SZR983290:SZU983290 TJN983290:TJQ983290 TTJ983290:TTM983290 UDF983290:UDI983290 UNB983290:UNE983290 UWX983290:UXA983290 VGT983290:VGW983290 VQP983290:VQS983290 WAL983290:WAO983290 WKH983290:WKK983290 WUD983290:WUG983290 B65774:B65775 HR65776:HR65777 RN65776:RN65777 ABJ65776:ABJ65777 ALF65776:ALF65777 AVB65776:AVB65777 BEX65776:BEX65777 BOT65776:BOT65777 BYP65776:BYP65777 CIL65776:CIL65777 CSH65776:CSH65777 DCD65776:DCD65777 DLZ65776:DLZ65777 DVV65776:DVV65777 EFR65776:EFR65777 EPN65776:EPN65777 EZJ65776:EZJ65777 FJF65776:FJF65777 FTB65776:FTB65777 GCX65776:GCX65777 GMT65776:GMT65777 GWP65776:GWP65777 HGL65776:HGL65777 HQH65776:HQH65777 IAD65776:IAD65777 IJZ65776:IJZ65777 ITV65776:ITV65777 JDR65776:JDR65777 JNN65776:JNN65777 JXJ65776:JXJ65777 KHF65776:KHF65777 KRB65776:KRB65777 LAX65776:LAX65777 LKT65776:LKT65777 LUP65776:LUP65777 MEL65776:MEL65777 MOH65776:MOH65777 MYD65776:MYD65777 NHZ65776:NHZ65777 NRV65776:NRV65777 OBR65776:OBR65777 OLN65776:OLN65777 OVJ65776:OVJ65777 PFF65776:PFF65777 PPB65776:PPB65777 PYX65776:PYX65777 QIT65776:QIT65777 QSP65776:QSP65777 RCL65776:RCL65777 RMH65776:RMH65777 RWD65776:RWD65777 SFZ65776:SFZ65777 SPV65776:SPV65777 SZR65776:SZR65777 TJN65776:TJN65777 TTJ65776:TTJ65777 UDF65776:UDF65777 UNB65776:UNB65777 UWX65776:UWX65777 VGT65776:VGT65777 VQP65776:VQP65777 WAL65776:WAL65777 WKH65776:WKH65777 WUD65776:WUD65777 B131310:B131311 HR131312:HR131313 RN131312:RN131313 ABJ131312:ABJ131313 ALF131312:ALF131313 AVB131312:AVB131313 BEX131312:BEX131313 BOT131312:BOT131313 BYP131312:BYP131313 CIL131312:CIL131313 CSH131312:CSH131313 DCD131312:DCD131313 DLZ131312:DLZ131313 DVV131312:DVV131313 EFR131312:EFR131313 EPN131312:EPN131313 EZJ131312:EZJ131313 FJF131312:FJF131313 FTB131312:FTB131313 GCX131312:GCX131313 GMT131312:GMT131313 GWP131312:GWP131313 HGL131312:HGL131313 HQH131312:HQH131313 IAD131312:IAD131313 IJZ131312:IJZ131313 ITV131312:ITV131313 JDR131312:JDR131313 JNN131312:JNN131313 JXJ131312:JXJ131313 KHF131312:KHF131313 KRB131312:KRB131313 LAX131312:LAX131313 LKT131312:LKT131313 LUP131312:LUP131313 MEL131312:MEL131313 MOH131312:MOH131313 MYD131312:MYD131313 NHZ131312:NHZ131313 NRV131312:NRV131313 OBR131312:OBR131313 OLN131312:OLN131313 OVJ131312:OVJ131313 PFF131312:PFF131313 PPB131312:PPB131313 PYX131312:PYX131313 QIT131312:QIT131313 QSP131312:QSP131313 RCL131312:RCL131313 RMH131312:RMH131313 RWD131312:RWD131313 SFZ131312:SFZ131313 SPV131312:SPV131313 SZR131312:SZR131313 TJN131312:TJN131313 TTJ131312:TTJ131313 UDF131312:UDF131313 UNB131312:UNB131313 UWX131312:UWX131313 VGT131312:VGT131313 VQP131312:VQP131313 WAL131312:WAL131313 WKH131312:WKH131313 WUD131312:WUD131313 B196846:B196847 HR196848:HR196849 RN196848:RN196849 ABJ196848:ABJ196849 ALF196848:ALF196849 AVB196848:AVB196849 BEX196848:BEX196849 BOT196848:BOT196849 BYP196848:BYP196849 CIL196848:CIL196849 CSH196848:CSH196849 DCD196848:DCD196849 DLZ196848:DLZ196849 DVV196848:DVV196849 EFR196848:EFR196849 EPN196848:EPN196849 EZJ196848:EZJ196849 FJF196848:FJF196849 FTB196848:FTB196849 GCX196848:GCX196849 GMT196848:GMT196849 GWP196848:GWP196849 HGL196848:HGL196849 HQH196848:HQH196849 IAD196848:IAD196849 IJZ196848:IJZ196849 ITV196848:ITV196849 JDR196848:JDR196849 JNN196848:JNN196849 JXJ196848:JXJ196849 KHF196848:KHF196849 KRB196848:KRB196849 LAX196848:LAX196849 LKT196848:LKT196849 LUP196848:LUP196849 MEL196848:MEL196849 MOH196848:MOH196849 MYD196848:MYD196849 NHZ196848:NHZ196849 NRV196848:NRV196849 OBR196848:OBR196849 OLN196848:OLN196849 OVJ196848:OVJ196849 PFF196848:PFF196849 PPB196848:PPB196849 PYX196848:PYX196849 QIT196848:QIT196849 QSP196848:QSP196849 RCL196848:RCL196849 RMH196848:RMH196849 RWD196848:RWD196849 SFZ196848:SFZ196849 SPV196848:SPV196849 SZR196848:SZR196849 TJN196848:TJN196849 TTJ196848:TTJ196849 UDF196848:UDF196849 UNB196848:UNB196849 UWX196848:UWX196849 VGT196848:VGT196849 VQP196848:VQP196849 WAL196848:WAL196849 WKH196848:WKH196849 WUD196848:WUD196849 B262382:B262383 HR262384:HR262385 RN262384:RN262385 ABJ262384:ABJ262385 ALF262384:ALF262385 AVB262384:AVB262385 BEX262384:BEX262385 BOT262384:BOT262385 BYP262384:BYP262385 CIL262384:CIL262385 CSH262384:CSH262385 DCD262384:DCD262385 DLZ262384:DLZ262385 DVV262384:DVV262385 EFR262384:EFR262385 EPN262384:EPN262385 EZJ262384:EZJ262385 FJF262384:FJF262385 FTB262384:FTB262385 GCX262384:GCX262385 GMT262384:GMT262385 GWP262384:GWP262385 HGL262384:HGL262385 HQH262384:HQH262385 IAD262384:IAD262385 IJZ262384:IJZ262385 ITV262384:ITV262385 JDR262384:JDR262385 JNN262384:JNN262385 JXJ262384:JXJ262385 KHF262384:KHF262385 KRB262384:KRB262385 LAX262384:LAX262385 LKT262384:LKT262385 LUP262384:LUP262385 MEL262384:MEL262385 MOH262384:MOH262385 MYD262384:MYD262385 NHZ262384:NHZ262385 NRV262384:NRV262385 OBR262384:OBR262385 OLN262384:OLN262385 OVJ262384:OVJ262385 PFF262384:PFF262385 PPB262384:PPB262385 PYX262384:PYX262385 QIT262384:QIT262385 QSP262384:QSP262385 RCL262384:RCL262385 RMH262384:RMH262385 RWD262384:RWD262385 SFZ262384:SFZ262385 SPV262384:SPV262385 SZR262384:SZR262385 TJN262384:TJN262385 TTJ262384:TTJ262385 UDF262384:UDF262385 UNB262384:UNB262385 UWX262384:UWX262385 VGT262384:VGT262385 VQP262384:VQP262385 WAL262384:WAL262385 WKH262384:WKH262385 WUD262384:WUD262385 B327918:B327919 HR327920:HR327921 RN327920:RN327921 ABJ327920:ABJ327921 ALF327920:ALF327921 AVB327920:AVB327921 BEX327920:BEX327921 BOT327920:BOT327921 BYP327920:BYP327921 CIL327920:CIL327921 CSH327920:CSH327921 DCD327920:DCD327921 DLZ327920:DLZ327921 DVV327920:DVV327921 EFR327920:EFR327921 EPN327920:EPN327921 EZJ327920:EZJ327921 FJF327920:FJF327921 FTB327920:FTB327921 GCX327920:GCX327921 GMT327920:GMT327921 GWP327920:GWP327921 HGL327920:HGL327921 HQH327920:HQH327921 IAD327920:IAD327921 IJZ327920:IJZ327921 ITV327920:ITV327921 JDR327920:JDR327921 JNN327920:JNN327921 JXJ327920:JXJ327921 KHF327920:KHF327921 KRB327920:KRB327921 LAX327920:LAX327921 LKT327920:LKT327921 LUP327920:LUP327921 MEL327920:MEL327921 MOH327920:MOH327921 MYD327920:MYD327921 NHZ327920:NHZ327921 NRV327920:NRV327921 OBR327920:OBR327921 OLN327920:OLN327921 OVJ327920:OVJ327921 PFF327920:PFF327921 PPB327920:PPB327921 PYX327920:PYX327921 QIT327920:QIT327921 QSP327920:QSP327921 RCL327920:RCL327921 RMH327920:RMH327921 RWD327920:RWD327921 SFZ327920:SFZ327921 SPV327920:SPV327921 SZR327920:SZR327921 TJN327920:TJN327921 TTJ327920:TTJ327921 UDF327920:UDF327921 UNB327920:UNB327921 UWX327920:UWX327921 VGT327920:VGT327921 VQP327920:VQP327921 WAL327920:WAL327921 WKH327920:WKH327921 WUD327920:WUD327921 B393454:B393455 HR393456:HR393457 RN393456:RN393457 ABJ393456:ABJ393457 ALF393456:ALF393457 AVB393456:AVB393457 BEX393456:BEX393457 BOT393456:BOT393457 BYP393456:BYP393457 CIL393456:CIL393457 CSH393456:CSH393457 DCD393456:DCD393457 DLZ393456:DLZ393457 DVV393456:DVV393457 EFR393456:EFR393457 EPN393456:EPN393457 EZJ393456:EZJ393457 FJF393456:FJF393457 FTB393456:FTB393457 GCX393456:GCX393457 GMT393456:GMT393457 GWP393456:GWP393457 HGL393456:HGL393457 HQH393456:HQH393457 IAD393456:IAD393457 IJZ393456:IJZ393457 ITV393456:ITV393457 JDR393456:JDR393457 JNN393456:JNN393457 JXJ393456:JXJ393457 KHF393456:KHF393457 KRB393456:KRB393457 LAX393456:LAX393457 LKT393456:LKT393457 LUP393456:LUP393457 MEL393456:MEL393457 MOH393456:MOH393457 MYD393456:MYD393457 NHZ393456:NHZ393457 NRV393456:NRV393457 OBR393456:OBR393457 OLN393456:OLN393457 OVJ393456:OVJ393457 PFF393456:PFF393457 PPB393456:PPB393457 PYX393456:PYX393457 QIT393456:QIT393457 QSP393456:QSP393457 RCL393456:RCL393457 RMH393456:RMH393457 RWD393456:RWD393457 SFZ393456:SFZ393457 SPV393456:SPV393457 SZR393456:SZR393457 TJN393456:TJN393457 TTJ393456:TTJ393457 UDF393456:UDF393457 UNB393456:UNB393457 UWX393456:UWX393457 VGT393456:VGT393457 VQP393456:VQP393457 WAL393456:WAL393457 WKH393456:WKH393457 WUD393456:WUD393457 B458990:B458991 HR458992:HR458993 RN458992:RN458993 ABJ458992:ABJ458993 ALF458992:ALF458993 AVB458992:AVB458993 BEX458992:BEX458993 BOT458992:BOT458993 BYP458992:BYP458993 CIL458992:CIL458993 CSH458992:CSH458993 DCD458992:DCD458993 DLZ458992:DLZ458993 DVV458992:DVV458993 EFR458992:EFR458993 EPN458992:EPN458993 EZJ458992:EZJ458993 FJF458992:FJF458993 FTB458992:FTB458993 GCX458992:GCX458993 GMT458992:GMT458993 GWP458992:GWP458993 HGL458992:HGL458993 HQH458992:HQH458993 IAD458992:IAD458993 IJZ458992:IJZ458993 ITV458992:ITV458993 JDR458992:JDR458993 JNN458992:JNN458993 JXJ458992:JXJ458993 KHF458992:KHF458993 KRB458992:KRB458993 LAX458992:LAX458993 LKT458992:LKT458993 LUP458992:LUP458993 MEL458992:MEL458993 MOH458992:MOH458993 MYD458992:MYD458993 NHZ458992:NHZ458993 NRV458992:NRV458993 OBR458992:OBR458993 OLN458992:OLN458993 OVJ458992:OVJ458993 PFF458992:PFF458993 PPB458992:PPB458993 PYX458992:PYX458993 QIT458992:QIT458993 QSP458992:QSP458993 RCL458992:RCL458993 RMH458992:RMH458993 RWD458992:RWD458993 SFZ458992:SFZ458993 SPV458992:SPV458993 SZR458992:SZR458993 TJN458992:TJN458993 TTJ458992:TTJ458993 UDF458992:UDF458993 UNB458992:UNB458993 UWX458992:UWX458993 VGT458992:VGT458993 VQP458992:VQP458993 WAL458992:WAL458993 WKH458992:WKH458993 WUD458992:WUD458993 B524526:B524527 HR524528:HR524529 RN524528:RN524529 ABJ524528:ABJ524529 ALF524528:ALF524529 AVB524528:AVB524529 BEX524528:BEX524529 BOT524528:BOT524529 BYP524528:BYP524529 CIL524528:CIL524529 CSH524528:CSH524529 DCD524528:DCD524529 DLZ524528:DLZ524529 DVV524528:DVV524529 EFR524528:EFR524529 EPN524528:EPN524529 EZJ524528:EZJ524529 FJF524528:FJF524529 FTB524528:FTB524529 GCX524528:GCX524529 GMT524528:GMT524529 GWP524528:GWP524529 HGL524528:HGL524529 HQH524528:HQH524529 IAD524528:IAD524529 IJZ524528:IJZ524529 ITV524528:ITV524529 JDR524528:JDR524529 JNN524528:JNN524529 JXJ524528:JXJ524529 KHF524528:KHF524529 KRB524528:KRB524529 LAX524528:LAX524529 LKT524528:LKT524529 LUP524528:LUP524529 MEL524528:MEL524529 MOH524528:MOH524529 MYD524528:MYD524529 NHZ524528:NHZ524529 NRV524528:NRV524529 OBR524528:OBR524529 OLN524528:OLN524529 OVJ524528:OVJ524529 PFF524528:PFF524529 PPB524528:PPB524529 PYX524528:PYX524529 QIT524528:QIT524529 QSP524528:QSP524529 RCL524528:RCL524529 RMH524528:RMH524529 RWD524528:RWD524529 SFZ524528:SFZ524529 SPV524528:SPV524529 SZR524528:SZR524529 TJN524528:TJN524529 TTJ524528:TTJ524529 UDF524528:UDF524529 UNB524528:UNB524529 UWX524528:UWX524529 VGT524528:VGT524529 VQP524528:VQP524529 WAL524528:WAL524529 WKH524528:WKH524529 WUD524528:WUD524529 B590062:B590063 HR590064:HR590065 RN590064:RN590065 ABJ590064:ABJ590065 ALF590064:ALF590065 AVB590064:AVB590065 BEX590064:BEX590065 BOT590064:BOT590065 BYP590064:BYP590065 CIL590064:CIL590065 CSH590064:CSH590065 DCD590064:DCD590065 DLZ590064:DLZ590065 DVV590064:DVV590065 EFR590064:EFR590065 EPN590064:EPN590065 EZJ590064:EZJ590065 FJF590064:FJF590065 FTB590064:FTB590065 GCX590064:GCX590065 GMT590064:GMT590065 GWP590064:GWP590065 HGL590064:HGL590065 HQH590064:HQH590065 IAD590064:IAD590065 IJZ590064:IJZ590065 ITV590064:ITV590065 JDR590064:JDR590065 JNN590064:JNN590065 JXJ590064:JXJ590065 KHF590064:KHF590065 KRB590064:KRB590065 LAX590064:LAX590065 LKT590064:LKT590065 LUP590064:LUP590065 MEL590064:MEL590065 MOH590064:MOH590065 MYD590064:MYD590065 NHZ590064:NHZ590065 NRV590064:NRV590065 OBR590064:OBR590065 OLN590064:OLN590065 OVJ590064:OVJ590065 PFF590064:PFF590065 PPB590064:PPB590065 PYX590064:PYX590065 QIT590064:QIT590065 QSP590064:QSP590065 RCL590064:RCL590065 RMH590064:RMH590065 RWD590064:RWD590065 SFZ590064:SFZ590065 SPV590064:SPV590065 SZR590064:SZR590065 TJN590064:TJN590065 TTJ590064:TTJ590065 UDF590064:UDF590065 UNB590064:UNB590065 UWX590064:UWX590065 VGT590064:VGT590065 VQP590064:VQP590065 WAL590064:WAL590065 WKH590064:WKH590065 WUD590064:WUD590065 B655598:B655599 HR655600:HR655601 RN655600:RN655601 ABJ655600:ABJ655601 ALF655600:ALF655601 AVB655600:AVB655601 BEX655600:BEX655601 BOT655600:BOT655601 BYP655600:BYP655601 CIL655600:CIL655601 CSH655600:CSH655601 DCD655600:DCD655601 DLZ655600:DLZ655601 DVV655600:DVV655601 EFR655600:EFR655601 EPN655600:EPN655601 EZJ655600:EZJ655601 FJF655600:FJF655601 FTB655600:FTB655601 GCX655600:GCX655601 GMT655600:GMT655601 GWP655600:GWP655601 HGL655600:HGL655601 HQH655600:HQH655601 IAD655600:IAD655601 IJZ655600:IJZ655601 ITV655600:ITV655601 JDR655600:JDR655601 JNN655600:JNN655601 JXJ655600:JXJ655601 KHF655600:KHF655601 KRB655600:KRB655601 LAX655600:LAX655601 LKT655600:LKT655601 LUP655600:LUP655601 MEL655600:MEL655601 MOH655600:MOH655601 MYD655600:MYD655601 NHZ655600:NHZ655601 NRV655600:NRV655601 OBR655600:OBR655601 OLN655600:OLN655601 OVJ655600:OVJ655601 PFF655600:PFF655601 PPB655600:PPB655601 PYX655600:PYX655601 QIT655600:QIT655601 QSP655600:QSP655601 RCL655600:RCL655601 RMH655600:RMH655601 RWD655600:RWD655601 SFZ655600:SFZ655601 SPV655600:SPV655601 SZR655600:SZR655601 TJN655600:TJN655601 TTJ655600:TTJ655601 UDF655600:UDF655601 UNB655600:UNB655601 UWX655600:UWX655601 VGT655600:VGT655601 VQP655600:VQP655601 WAL655600:WAL655601 WKH655600:WKH655601 WUD655600:WUD655601 B721134:B721135 HR721136:HR721137 RN721136:RN721137 ABJ721136:ABJ721137 ALF721136:ALF721137 AVB721136:AVB721137 BEX721136:BEX721137 BOT721136:BOT721137 BYP721136:BYP721137 CIL721136:CIL721137 CSH721136:CSH721137 DCD721136:DCD721137 DLZ721136:DLZ721137 DVV721136:DVV721137 EFR721136:EFR721137 EPN721136:EPN721137 EZJ721136:EZJ721137 FJF721136:FJF721137 FTB721136:FTB721137 GCX721136:GCX721137 GMT721136:GMT721137 GWP721136:GWP721137 HGL721136:HGL721137 HQH721136:HQH721137 IAD721136:IAD721137 IJZ721136:IJZ721137 ITV721136:ITV721137 JDR721136:JDR721137 JNN721136:JNN721137 JXJ721136:JXJ721137 KHF721136:KHF721137 KRB721136:KRB721137 LAX721136:LAX721137 LKT721136:LKT721137 LUP721136:LUP721137 MEL721136:MEL721137 MOH721136:MOH721137 MYD721136:MYD721137 NHZ721136:NHZ721137 NRV721136:NRV721137 OBR721136:OBR721137 OLN721136:OLN721137 OVJ721136:OVJ721137 PFF721136:PFF721137 PPB721136:PPB721137 PYX721136:PYX721137 QIT721136:QIT721137 QSP721136:QSP721137 RCL721136:RCL721137 RMH721136:RMH721137 RWD721136:RWD721137 SFZ721136:SFZ721137 SPV721136:SPV721137 SZR721136:SZR721137 TJN721136:TJN721137 TTJ721136:TTJ721137 UDF721136:UDF721137 UNB721136:UNB721137 UWX721136:UWX721137 VGT721136:VGT721137 VQP721136:VQP721137 WAL721136:WAL721137 WKH721136:WKH721137 WUD721136:WUD721137 B786670:B786671 HR786672:HR786673 RN786672:RN786673 ABJ786672:ABJ786673 ALF786672:ALF786673 AVB786672:AVB786673 BEX786672:BEX786673 BOT786672:BOT786673 BYP786672:BYP786673 CIL786672:CIL786673 CSH786672:CSH786673 DCD786672:DCD786673 DLZ786672:DLZ786673 DVV786672:DVV786673 EFR786672:EFR786673 EPN786672:EPN786673 EZJ786672:EZJ786673 FJF786672:FJF786673 FTB786672:FTB786673 GCX786672:GCX786673 GMT786672:GMT786673 GWP786672:GWP786673 HGL786672:HGL786673 HQH786672:HQH786673 IAD786672:IAD786673 IJZ786672:IJZ786673 ITV786672:ITV786673 JDR786672:JDR786673 JNN786672:JNN786673 JXJ786672:JXJ786673 KHF786672:KHF786673 KRB786672:KRB786673 LAX786672:LAX786673 LKT786672:LKT786673 LUP786672:LUP786673 MEL786672:MEL786673 MOH786672:MOH786673 MYD786672:MYD786673 NHZ786672:NHZ786673 NRV786672:NRV786673 OBR786672:OBR786673 OLN786672:OLN786673 OVJ786672:OVJ786673 PFF786672:PFF786673 PPB786672:PPB786673 PYX786672:PYX786673 QIT786672:QIT786673 QSP786672:QSP786673 RCL786672:RCL786673 RMH786672:RMH786673 RWD786672:RWD786673 SFZ786672:SFZ786673 SPV786672:SPV786673 SZR786672:SZR786673 TJN786672:TJN786673 TTJ786672:TTJ786673 UDF786672:UDF786673 UNB786672:UNB786673 UWX786672:UWX786673 VGT786672:VGT786673 VQP786672:VQP786673 WAL786672:WAL786673 WKH786672:WKH786673 WUD786672:WUD786673 B852206:B852207 HR852208:HR852209 RN852208:RN852209 ABJ852208:ABJ852209 ALF852208:ALF852209 AVB852208:AVB852209 BEX852208:BEX852209 BOT852208:BOT852209 BYP852208:BYP852209 CIL852208:CIL852209 CSH852208:CSH852209 DCD852208:DCD852209 DLZ852208:DLZ852209 DVV852208:DVV852209 EFR852208:EFR852209 EPN852208:EPN852209 EZJ852208:EZJ852209 FJF852208:FJF852209 FTB852208:FTB852209 GCX852208:GCX852209 GMT852208:GMT852209 GWP852208:GWP852209 HGL852208:HGL852209 HQH852208:HQH852209 IAD852208:IAD852209 IJZ852208:IJZ852209 ITV852208:ITV852209 JDR852208:JDR852209 JNN852208:JNN852209 JXJ852208:JXJ852209 KHF852208:KHF852209 KRB852208:KRB852209 LAX852208:LAX852209 LKT852208:LKT852209 LUP852208:LUP852209 MEL852208:MEL852209 MOH852208:MOH852209 MYD852208:MYD852209 NHZ852208:NHZ852209 NRV852208:NRV852209 OBR852208:OBR852209 OLN852208:OLN852209 OVJ852208:OVJ852209 PFF852208:PFF852209 PPB852208:PPB852209 PYX852208:PYX852209 QIT852208:QIT852209 QSP852208:QSP852209 RCL852208:RCL852209 RMH852208:RMH852209 RWD852208:RWD852209 SFZ852208:SFZ852209 SPV852208:SPV852209 SZR852208:SZR852209 TJN852208:TJN852209 TTJ852208:TTJ852209 UDF852208:UDF852209 UNB852208:UNB852209 UWX852208:UWX852209 VGT852208:VGT852209 VQP852208:VQP852209 WAL852208:WAL852209 WKH852208:WKH852209 WUD852208:WUD852209 B917742:B917743 HR917744:HR917745 RN917744:RN917745 ABJ917744:ABJ917745 ALF917744:ALF917745 AVB917744:AVB917745 BEX917744:BEX917745 BOT917744:BOT917745 BYP917744:BYP917745 CIL917744:CIL917745 CSH917744:CSH917745 DCD917744:DCD917745 DLZ917744:DLZ917745 DVV917744:DVV917745 EFR917744:EFR917745 EPN917744:EPN917745 EZJ917744:EZJ917745 FJF917744:FJF917745 FTB917744:FTB917745 GCX917744:GCX917745 GMT917744:GMT917745 GWP917744:GWP917745 HGL917744:HGL917745 HQH917744:HQH917745 IAD917744:IAD917745 IJZ917744:IJZ917745 ITV917744:ITV917745 JDR917744:JDR917745 JNN917744:JNN917745 JXJ917744:JXJ917745 KHF917744:KHF917745 KRB917744:KRB917745 LAX917744:LAX917745 LKT917744:LKT917745 LUP917744:LUP917745 MEL917744:MEL917745 MOH917744:MOH917745 MYD917744:MYD917745 NHZ917744:NHZ917745 NRV917744:NRV917745 OBR917744:OBR917745 OLN917744:OLN917745 OVJ917744:OVJ917745 PFF917744:PFF917745 PPB917744:PPB917745 PYX917744:PYX917745 QIT917744:QIT917745 QSP917744:QSP917745 RCL917744:RCL917745 RMH917744:RMH917745 RWD917744:RWD917745 SFZ917744:SFZ917745 SPV917744:SPV917745 SZR917744:SZR917745 TJN917744:TJN917745 TTJ917744:TTJ917745 UDF917744:UDF917745 UNB917744:UNB917745 UWX917744:UWX917745 VGT917744:VGT917745 VQP917744:VQP917745 WAL917744:WAL917745 WKH917744:WKH917745 WUD917744:WUD917745 B983278:B983279 HR983280:HR983281 RN983280:RN983281 ABJ983280:ABJ983281 ALF983280:ALF983281 AVB983280:AVB983281 BEX983280:BEX983281 BOT983280:BOT983281 BYP983280:BYP983281 CIL983280:CIL983281 CSH983280:CSH983281 DCD983280:DCD983281 DLZ983280:DLZ983281 DVV983280:DVV983281 EFR983280:EFR983281 EPN983280:EPN983281 EZJ983280:EZJ983281 FJF983280:FJF983281 FTB983280:FTB983281 GCX983280:GCX983281 GMT983280:GMT983281 GWP983280:GWP983281 HGL983280:HGL983281 HQH983280:HQH983281 IAD983280:IAD983281 IJZ983280:IJZ983281 ITV983280:ITV983281 JDR983280:JDR983281 JNN983280:JNN983281 JXJ983280:JXJ983281 KHF983280:KHF983281 KRB983280:KRB983281 LAX983280:LAX983281 LKT983280:LKT983281 LUP983280:LUP983281 MEL983280:MEL983281 MOH983280:MOH983281 MYD983280:MYD983281 NHZ983280:NHZ983281 NRV983280:NRV983281 OBR983280:OBR983281 OLN983280:OLN983281 OVJ983280:OVJ983281 PFF983280:PFF983281 PPB983280:PPB983281 PYX983280:PYX983281 QIT983280:QIT983281 QSP983280:QSP983281 RCL983280:RCL983281 RMH983280:RMH983281 RWD983280:RWD983281 SFZ983280:SFZ983281 SPV983280:SPV983281 SZR983280:SZR983281 TJN983280:TJN983281 TTJ983280:TTJ983281 UDF983280:UDF983281 UNB983280:UNB983281 UWX983280:UWX983281 VGT983280:VGT983281 VQP983280:VQP983281 WAL983280:WAL983281 WKH983280:WKH983281 WUD983280:WUD983281 B65785:B65787 HR65787:HR65789 RN65787:RN65789 ABJ65787:ABJ65789 ALF65787:ALF65789 AVB65787:AVB65789 BEX65787:BEX65789 BOT65787:BOT65789 BYP65787:BYP65789 CIL65787:CIL65789 CSH65787:CSH65789 DCD65787:DCD65789 DLZ65787:DLZ65789 DVV65787:DVV65789 EFR65787:EFR65789 EPN65787:EPN65789 EZJ65787:EZJ65789 FJF65787:FJF65789 FTB65787:FTB65789 GCX65787:GCX65789 GMT65787:GMT65789 GWP65787:GWP65789 HGL65787:HGL65789 HQH65787:HQH65789 IAD65787:IAD65789 IJZ65787:IJZ65789 ITV65787:ITV65789 JDR65787:JDR65789 JNN65787:JNN65789 JXJ65787:JXJ65789 KHF65787:KHF65789 KRB65787:KRB65789 LAX65787:LAX65789 LKT65787:LKT65789 LUP65787:LUP65789 MEL65787:MEL65789 MOH65787:MOH65789 MYD65787:MYD65789 NHZ65787:NHZ65789 NRV65787:NRV65789 OBR65787:OBR65789 OLN65787:OLN65789 OVJ65787:OVJ65789 PFF65787:PFF65789 PPB65787:PPB65789 PYX65787:PYX65789 QIT65787:QIT65789 QSP65787:QSP65789 RCL65787:RCL65789 RMH65787:RMH65789 RWD65787:RWD65789 SFZ65787:SFZ65789 SPV65787:SPV65789 SZR65787:SZR65789 TJN65787:TJN65789 TTJ65787:TTJ65789 UDF65787:UDF65789 UNB65787:UNB65789 UWX65787:UWX65789 VGT65787:VGT65789 VQP65787:VQP65789 WAL65787:WAL65789 WKH65787:WKH65789 WUD65787:WUD65789 B131321:B131323 HR131323:HR131325 RN131323:RN131325 ABJ131323:ABJ131325 ALF131323:ALF131325 AVB131323:AVB131325 BEX131323:BEX131325 BOT131323:BOT131325 BYP131323:BYP131325 CIL131323:CIL131325 CSH131323:CSH131325 DCD131323:DCD131325 DLZ131323:DLZ131325 DVV131323:DVV131325 EFR131323:EFR131325 EPN131323:EPN131325 EZJ131323:EZJ131325 FJF131323:FJF131325 FTB131323:FTB131325 GCX131323:GCX131325 GMT131323:GMT131325 GWP131323:GWP131325 HGL131323:HGL131325 HQH131323:HQH131325 IAD131323:IAD131325 IJZ131323:IJZ131325 ITV131323:ITV131325 JDR131323:JDR131325 JNN131323:JNN131325 JXJ131323:JXJ131325 KHF131323:KHF131325 KRB131323:KRB131325 LAX131323:LAX131325 LKT131323:LKT131325 LUP131323:LUP131325 MEL131323:MEL131325 MOH131323:MOH131325 MYD131323:MYD131325 NHZ131323:NHZ131325 NRV131323:NRV131325 OBR131323:OBR131325 OLN131323:OLN131325 OVJ131323:OVJ131325 PFF131323:PFF131325 PPB131323:PPB131325 PYX131323:PYX131325 QIT131323:QIT131325 QSP131323:QSP131325 RCL131323:RCL131325 RMH131323:RMH131325 RWD131323:RWD131325 SFZ131323:SFZ131325 SPV131323:SPV131325 SZR131323:SZR131325 TJN131323:TJN131325 TTJ131323:TTJ131325 UDF131323:UDF131325 UNB131323:UNB131325 UWX131323:UWX131325 VGT131323:VGT131325 VQP131323:VQP131325 WAL131323:WAL131325 WKH131323:WKH131325 WUD131323:WUD131325 B196857:B196859 HR196859:HR196861 RN196859:RN196861 ABJ196859:ABJ196861 ALF196859:ALF196861 AVB196859:AVB196861 BEX196859:BEX196861 BOT196859:BOT196861 BYP196859:BYP196861 CIL196859:CIL196861 CSH196859:CSH196861 DCD196859:DCD196861 DLZ196859:DLZ196861 DVV196859:DVV196861 EFR196859:EFR196861 EPN196859:EPN196861 EZJ196859:EZJ196861 FJF196859:FJF196861 FTB196859:FTB196861 GCX196859:GCX196861 GMT196859:GMT196861 GWP196859:GWP196861 HGL196859:HGL196861 HQH196859:HQH196861 IAD196859:IAD196861 IJZ196859:IJZ196861 ITV196859:ITV196861 JDR196859:JDR196861 JNN196859:JNN196861 JXJ196859:JXJ196861 KHF196859:KHF196861 KRB196859:KRB196861 LAX196859:LAX196861 LKT196859:LKT196861 LUP196859:LUP196861 MEL196859:MEL196861 MOH196859:MOH196861 MYD196859:MYD196861 NHZ196859:NHZ196861 NRV196859:NRV196861 OBR196859:OBR196861 OLN196859:OLN196861 OVJ196859:OVJ196861 PFF196859:PFF196861 PPB196859:PPB196861 PYX196859:PYX196861 QIT196859:QIT196861 QSP196859:QSP196861 RCL196859:RCL196861 RMH196859:RMH196861 RWD196859:RWD196861 SFZ196859:SFZ196861 SPV196859:SPV196861 SZR196859:SZR196861 TJN196859:TJN196861 TTJ196859:TTJ196861 UDF196859:UDF196861 UNB196859:UNB196861 UWX196859:UWX196861 VGT196859:VGT196861 VQP196859:VQP196861 WAL196859:WAL196861 WKH196859:WKH196861 WUD196859:WUD196861 B262393:B262395 HR262395:HR262397 RN262395:RN262397 ABJ262395:ABJ262397 ALF262395:ALF262397 AVB262395:AVB262397 BEX262395:BEX262397 BOT262395:BOT262397 BYP262395:BYP262397 CIL262395:CIL262397 CSH262395:CSH262397 DCD262395:DCD262397 DLZ262395:DLZ262397 DVV262395:DVV262397 EFR262395:EFR262397 EPN262395:EPN262397 EZJ262395:EZJ262397 FJF262395:FJF262397 FTB262395:FTB262397 GCX262395:GCX262397 GMT262395:GMT262397 GWP262395:GWP262397 HGL262395:HGL262397 HQH262395:HQH262397 IAD262395:IAD262397 IJZ262395:IJZ262397 ITV262395:ITV262397 JDR262395:JDR262397 JNN262395:JNN262397 JXJ262395:JXJ262397 KHF262395:KHF262397 KRB262395:KRB262397 LAX262395:LAX262397 LKT262395:LKT262397 LUP262395:LUP262397 MEL262395:MEL262397 MOH262395:MOH262397 MYD262395:MYD262397 NHZ262395:NHZ262397 NRV262395:NRV262397 OBR262395:OBR262397 OLN262395:OLN262397 OVJ262395:OVJ262397 PFF262395:PFF262397 PPB262395:PPB262397 PYX262395:PYX262397 QIT262395:QIT262397 QSP262395:QSP262397 RCL262395:RCL262397 RMH262395:RMH262397 RWD262395:RWD262397 SFZ262395:SFZ262397 SPV262395:SPV262397 SZR262395:SZR262397 TJN262395:TJN262397 TTJ262395:TTJ262397 UDF262395:UDF262397 UNB262395:UNB262397 UWX262395:UWX262397 VGT262395:VGT262397 VQP262395:VQP262397 WAL262395:WAL262397 WKH262395:WKH262397 WUD262395:WUD262397 B327929:B327931 HR327931:HR327933 RN327931:RN327933 ABJ327931:ABJ327933 ALF327931:ALF327933 AVB327931:AVB327933 BEX327931:BEX327933 BOT327931:BOT327933 BYP327931:BYP327933 CIL327931:CIL327933 CSH327931:CSH327933 DCD327931:DCD327933 DLZ327931:DLZ327933 DVV327931:DVV327933 EFR327931:EFR327933 EPN327931:EPN327933 EZJ327931:EZJ327933 FJF327931:FJF327933 FTB327931:FTB327933 GCX327931:GCX327933 GMT327931:GMT327933 GWP327931:GWP327933 HGL327931:HGL327933 HQH327931:HQH327933 IAD327931:IAD327933 IJZ327931:IJZ327933 ITV327931:ITV327933 JDR327931:JDR327933 JNN327931:JNN327933 JXJ327931:JXJ327933 KHF327931:KHF327933 KRB327931:KRB327933 LAX327931:LAX327933 LKT327931:LKT327933 LUP327931:LUP327933 MEL327931:MEL327933 MOH327931:MOH327933 MYD327931:MYD327933 NHZ327931:NHZ327933 NRV327931:NRV327933 OBR327931:OBR327933 OLN327931:OLN327933 OVJ327931:OVJ327933 PFF327931:PFF327933 PPB327931:PPB327933 PYX327931:PYX327933 QIT327931:QIT327933 QSP327931:QSP327933 RCL327931:RCL327933 RMH327931:RMH327933 RWD327931:RWD327933 SFZ327931:SFZ327933 SPV327931:SPV327933 SZR327931:SZR327933 TJN327931:TJN327933 TTJ327931:TTJ327933 UDF327931:UDF327933 UNB327931:UNB327933 UWX327931:UWX327933 VGT327931:VGT327933 VQP327931:VQP327933 WAL327931:WAL327933 WKH327931:WKH327933 WUD327931:WUD327933 B393465:B393467 HR393467:HR393469 RN393467:RN393469 ABJ393467:ABJ393469 ALF393467:ALF393469 AVB393467:AVB393469 BEX393467:BEX393469 BOT393467:BOT393469 BYP393467:BYP393469 CIL393467:CIL393469 CSH393467:CSH393469 DCD393467:DCD393469 DLZ393467:DLZ393469 DVV393467:DVV393469 EFR393467:EFR393469 EPN393467:EPN393469 EZJ393467:EZJ393469 FJF393467:FJF393469 FTB393467:FTB393469 GCX393467:GCX393469 GMT393467:GMT393469 GWP393467:GWP393469 HGL393467:HGL393469 HQH393467:HQH393469 IAD393467:IAD393469 IJZ393467:IJZ393469 ITV393467:ITV393469 JDR393467:JDR393469 JNN393467:JNN393469 JXJ393467:JXJ393469 KHF393467:KHF393469 KRB393467:KRB393469 LAX393467:LAX393469 LKT393467:LKT393469 LUP393467:LUP393469 MEL393467:MEL393469 MOH393467:MOH393469 MYD393467:MYD393469 NHZ393467:NHZ393469 NRV393467:NRV393469 OBR393467:OBR393469 OLN393467:OLN393469 OVJ393467:OVJ393469 PFF393467:PFF393469 PPB393467:PPB393469 PYX393467:PYX393469 QIT393467:QIT393469 QSP393467:QSP393469 RCL393467:RCL393469 RMH393467:RMH393469 RWD393467:RWD393469 SFZ393467:SFZ393469 SPV393467:SPV393469 SZR393467:SZR393469 TJN393467:TJN393469 TTJ393467:TTJ393469 UDF393467:UDF393469 UNB393467:UNB393469 UWX393467:UWX393469 VGT393467:VGT393469 VQP393467:VQP393469 WAL393467:WAL393469 WKH393467:WKH393469 WUD393467:WUD393469 B459001:B459003 HR459003:HR459005 RN459003:RN459005 ABJ459003:ABJ459005 ALF459003:ALF459005 AVB459003:AVB459005 BEX459003:BEX459005 BOT459003:BOT459005 BYP459003:BYP459005 CIL459003:CIL459005 CSH459003:CSH459005 DCD459003:DCD459005 DLZ459003:DLZ459005 DVV459003:DVV459005 EFR459003:EFR459005 EPN459003:EPN459005 EZJ459003:EZJ459005 FJF459003:FJF459005 FTB459003:FTB459005 GCX459003:GCX459005 GMT459003:GMT459005 GWP459003:GWP459005 HGL459003:HGL459005 HQH459003:HQH459005 IAD459003:IAD459005 IJZ459003:IJZ459005 ITV459003:ITV459005 JDR459003:JDR459005 JNN459003:JNN459005 JXJ459003:JXJ459005 KHF459003:KHF459005 KRB459003:KRB459005 LAX459003:LAX459005 LKT459003:LKT459005 LUP459003:LUP459005 MEL459003:MEL459005 MOH459003:MOH459005 MYD459003:MYD459005 NHZ459003:NHZ459005 NRV459003:NRV459005 OBR459003:OBR459005 OLN459003:OLN459005 OVJ459003:OVJ459005 PFF459003:PFF459005 PPB459003:PPB459005 PYX459003:PYX459005 QIT459003:QIT459005 QSP459003:QSP459005 RCL459003:RCL459005 RMH459003:RMH459005 RWD459003:RWD459005 SFZ459003:SFZ459005 SPV459003:SPV459005 SZR459003:SZR459005 TJN459003:TJN459005 TTJ459003:TTJ459005 UDF459003:UDF459005 UNB459003:UNB459005 UWX459003:UWX459005 VGT459003:VGT459005 VQP459003:VQP459005 WAL459003:WAL459005 WKH459003:WKH459005 WUD459003:WUD459005 B524537:B524539 HR524539:HR524541 RN524539:RN524541 ABJ524539:ABJ524541 ALF524539:ALF524541 AVB524539:AVB524541 BEX524539:BEX524541 BOT524539:BOT524541 BYP524539:BYP524541 CIL524539:CIL524541 CSH524539:CSH524541 DCD524539:DCD524541 DLZ524539:DLZ524541 DVV524539:DVV524541 EFR524539:EFR524541 EPN524539:EPN524541 EZJ524539:EZJ524541 FJF524539:FJF524541 FTB524539:FTB524541 GCX524539:GCX524541 GMT524539:GMT524541 GWP524539:GWP524541 HGL524539:HGL524541 HQH524539:HQH524541 IAD524539:IAD524541 IJZ524539:IJZ524541 ITV524539:ITV524541 JDR524539:JDR524541 JNN524539:JNN524541 JXJ524539:JXJ524541 KHF524539:KHF524541 KRB524539:KRB524541 LAX524539:LAX524541 LKT524539:LKT524541 LUP524539:LUP524541 MEL524539:MEL524541 MOH524539:MOH524541 MYD524539:MYD524541 NHZ524539:NHZ524541 NRV524539:NRV524541 OBR524539:OBR524541 OLN524539:OLN524541 OVJ524539:OVJ524541 PFF524539:PFF524541 PPB524539:PPB524541 PYX524539:PYX524541 QIT524539:QIT524541 QSP524539:QSP524541 RCL524539:RCL524541 RMH524539:RMH524541 RWD524539:RWD524541 SFZ524539:SFZ524541 SPV524539:SPV524541 SZR524539:SZR524541 TJN524539:TJN524541 TTJ524539:TTJ524541 UDF524539:UDF524541 UNB524539:UNB524541 UWX524539:UWX524541 VGT524539:VGT524541 VQP524539:VQP524541 WAL524539:WAL524541 WKH524539:WKH524541 WUD524539:WUD524541 B590073:B590075 HR590075:HR590077 RN590075:RN590077 ABJ590075:ABJ590077 ALF590075:ALF590077 AVB590075:AVB590077 BEX590075:BEX590077 BOT590075:BOT590077 BYP590075:BYP590077 CIL590075:CIL590077 CSH590075:CSH590077 DCD590075:DCD590077 DLZ590075:DLZ590077 DVV590075:DVV590077 EFR590075:EFR590077 EPN590075:EPN590077 EZJ590075:EZJ590077 FJF590075:FJF590077 FTB590075:FTB590077 GCX590075:GCX590077 GMT590075:GMT590077 GWP590075:GWP590077 HGL590075:HGL590077 HQH590075:HQH590077 IAD590075:IAD590077 IJZ590075:IJZ590077 ITV590075:ITV590077 JDR590075:JDR590077 JNN590075:JNN590077 JXJ590075:JXJ590077 KHF590075:KHF590077 KRB590075:KRB590077 LAX590075:LAX590077 LKT590075:LKT590077 LUP590075:LUP590077 MEL590075:MEL590077 MOH590075:MOH590077 MYD590075:MYD590077 NHZ590075:NHZ590077 NRV590075:NRV590077 OBR590075:OBR590077 OLN590075:OLN590077 OVJ590075:OVJ590077 PFF590075:PFF590077 PPB590075:PPB590077 PYX590075:PYX590077 QIT590075:QIT590077 QSP590075:QSP590077 RCL590075:RCL590077 RMH590075:RMH590077 RWD590075:RWD590077 SFZ590075:SFZ590077 SPV590075:SPV590077 SZR590075:SZR590077 TJN590075:TJN590077 TTJ590075:TTJ590077 UDF590075:UDF590077 UNB590075:UNB590077 UWX590075:UWX590077 VGT590075:VGT590077 VQP590075:VQP590077 WAL590075:WAL590077 WKH590075:WKH590077 WUD590075:WUD590077 B655609:B655611 HR655611:HR655613 RN655611:RN655613 ABJ655611:ABJ655613 ALF655611:ALF655613 AVB655611:AVB655613 BEX655611:BEX655613 BOT655611:BOT655613 BYP655611:BYP655613 CIL655611:CIL655613 CSH655611:CSH655613 DCD655611:DCD655613 DLZ655611:DLZ655613 DVV655611:DVV655613 EFR655611:EFR655613 EPN655611:EPN655613 EZJ655611:EZJ655613 FJF655611:FJF655613 FTB655611:FTB655613 GCX655611:GCX655613 GMT655611:GMT655613 GWP655611:GWP655613 HGL655611:HGL655613 HQH655611:HQH655613 IAD655611:IAD655613 IJZ655611:IJZ655613 ITV655611:ITV655613 JDR655611:JDR655613 JNN655611:JNN655613 JXJ655611:JXJ655613 KHF655611:KHF655613 KRB655611:KRB655613 LAX655611:LAX655613 LKT655611:LKT655613 LUP655611:LUP655613 MEL655611:MEL655613 MOH655611:MOH655613 MYD655611:MYD655613 NHZ655611:NHZ655613 NRV655611:NRV655613 OBR655611:OBR655613 OLN655611:OLN655613 OVJ655611:OVJ655613 PFF655611:PFF655613 PPB655611:PPB655613 PYX655611:PYX655613 QIT655611:QIT655613 QSP655611:QSP655613 RCL655611:RCL655613 RMH655611:RMH655613 RWD655611:RWD655613 SFZ655611:SFZ655613 SPV655611:SPV655613 SZR655611:SZR655613 TJN655611:TJN655613 TTJ655611:TTJ655613 UDF655611:UDF655613 UNB655611:UNB655613 UWX655611:UWX655613 VGT655611:VGT655613 VQP655611:VQP655613 WAL655611:WAL655613 WKH655611:WKH655613 WUD655611:WUD655613 B721145:B721147 HR721147:HR721149 RN721147:RN721149 ABJ721147:ABJ721149 ALF721147:ALF721149 AVB721147:AVB721149 BEX721147:BEX721149 BOT721147:BOT721149 BYP721147:BYP721149 CIL721147:CIL721149 CSH721147:CSH721149 DCD721147:DCD721149 DLZ721147:DLZ721149 DVV721147:DVV721149 EFR721147:EFR721149 EPN721147:EPN721149 EZJ721147:EZJ721149 FJF721147:FJF721149 FTB721147:FTB721149 GCX721147:GCX721149 GMT721147:GMT721149 GWP721147:GWP721149 HGL721147:HGL721149 HQH721147:HQH721149 IAD721147:IAD721149 IJZ721147:IJZ721149 ITV721147:ITV721149 JDR721147:JDR721149 JNN721147:JNN721149 JXJ721147:JXJ721149 KHF721147:KHF721149 KRB721147:KRB721149 LAX721147:LAX721149 LKT721147:LKT721149 LUP721147:LUP721149 MEL721147:MEL721149 MOH721147:MOH721149 MYD721147:MYD721149 NHZ721147:NHZ721149 NRV721147:NRV721149 OBR721147:OBR721149 OLN721147:OLN721149 OVJ721147:OVJ721149 PFF721147:PFF721149 PPB721147:PPB721149 PYX721147:PYX721149 QIT721147:QIT721149 QSP721147:QSP721149 RCL721147:RCL721149 RMH721147:RMH721149 RWD721147:RWD721149 SFZ721147:SFZ721149 SPV721147:SPV721149 SZR721147:SZR721149 TJN721147:TJN721149 TTJ721147:TTJ721149 UDF721147:UDF721149 UNB721147:UNB721149 UWX721147:UWX721149 VGT721147:VGT721149 VQP721147:VQP721149 WAL721147:WAL721149 WKH721147:WKH721149 WUD721147:WUD721149 B786681:B786683 HR786683:HR786685 RN786683:RN786685 ABJ786683:ABJ786685 ALF786683:ALF786685 AVB786683:AVB786685 BEX786683:BEX786685 BOT786683:BOT786685 BYP786683:BYP786685 CIL786683:CIL786685 CSH786683:CSH786685 DCD786683:DCD786685 DLZ786683:DLZ786685 DVV786683:DVV786685 EFR786683:EFR786685 EPN786683:EPN786685 EZJ786683:EZJ786685 FJF786683:FJF786685 FTB786683:FTB786685 GCX786683:GCX786685 GMT786683:GMT786685 GWP786683:GWP786685 HGL786683:HGL786685 HQH786683:HQH786685 IAD786683:IAD786685 IJZ786683:IJZ786685 ITV786683:ITV786685 JDR786683:JDR786685 JNN786683:JNN786685 JXJ786683:JXJ786685 KHF786683:KHF786685 KRB786683:KRB786685 LAX786683:LAX786685 LKT786683:LKT786685 LUP786683:LUP786685 MEL786683:MEL786685 MOH786683:MOH786685 MYD786683:MYD786685 NHZ786683:NHZ786685 NRV786683:NRV786685 OBR786683:OBR786685 OLN786683:OLN786685 OVJ786683:OVJ786685 PFF786683:PFF786685 PPB786683:PPB786685 PYX786683:PYX786685 QIT786683:QIT786685 QSP786683:QSP786685 RCL786683:RCL786685 RMH786683:RMH786685 RWD786683:RWD786685 SFZ786683:SFZ786685 SPV786683:SPV786685 SZR786683:SZR786685 TJN786683:TJN786685 TTJ786683:TTJ786685 UDF786683:UDF786685 UNB786683:UNB786685 UWX786683:UWX786685 VGT786683:VGT786685 VQP786683:VQP786685 WAL786683:WAL786685 WKH786683:WKH786685 WUD786683:WUD786685 B852217:B852219 HR852219:HR852221 RN852219:RN852221 ABJ852219:ABJ852221 ALF852219:ALF852221 AVB852219:AVB852221 BEX852219:BEX852221 BOT852219:BOT852221 BYP852219:BYP852221 CIL852219:CIL852221 CSH852219:CSH852221 DCD852219:DCD852221 DLZ852219:DLZ852221 DVV852219:DVV852221 EFR852219:EFR852221 EPN852219:EPN852221 EZJ852219:EZJ852221 FJF852219:FJF852221 FTB852219:FTB852221 GCX852219:GCX852221 GMT852219:GMT852221 GWP852219:GWP852221 HGL852219:HGL852221 HQH852219:HQH852221 IAD852219:IAD852221 IJZ852219:IJZ852221 ITV852219:ITV852221 JDR852219:JDR852221 JNN852219:JNN852221 JXJ852219:JXJ852221 KHF852219:KHF852221 KRB852219:KRB852221 LAX852219:LAX852221 LKT852219:LKT852221 LUP852219:LUP852221 MEL852219:MEL852221 MOH852219:MOH852221 MYD852219:MYD852221 NHZ852219:NHZ852221 NRV852219:NRV852221 OBR852219:OBR852221 OLN852219:OLN852221 OVJ852219:OVJ852221 PFF852219:PFF852221 PPB852219:PPB852221 PYX852219:PYX852221 QIT852219:QIT852221 QSP852219:QSP852221 RCL852219:RCL852221 RMH852219:RMH852221 RWD852219:RWD852221 SFZ852219:SFZ852221 SPV852219:SPV852221 SZR852219:SZR852221 TJN852219:TJN852221 TTJ852219:TTJ852221 UDF852219:UDF852221 UNB852219:UNB852221 UWX852219:UWX852221 VGT852219:VGT852221 VQP852219:VQP852221 WAL852219:WAL852221 WKH852219:WKH852221 WUD852219:WUD852221 B917753:B917755 HR917755:HR917757 RN917755:RN917757 ABJ917755:ABJ917757 ALF917755:ALF917757 AVB917755:AVB917757 BEX917755:BEX917757 BOT917755:BOT917757 BYP917755:BYP917757 CIL917755:CIL917757 CSH917755:CSH917757 DCD917755:DCD917757 DLZ917755:DLZ917757 DVV917755:DVV917757 EFR917755:EFR917757 EPN917755:EPN917757 EZJ917755:EZJ917757 FJF917755:FJF917757 FTB917755:FTB917757 GCX917755:GCX917757 GMT917755:GMT917757 GWP917755:GWP917757 HGL917755:HGL917757 HQH917755:HQH917757 IAD917755:IAD917757 IJZ917755:IJZ917757 ITV917755:ITV917757 JDR917755:JDR917757 JNN917755:JNN917757 JXJ917755:JXJ917757 KHF917755:KHF917757 KRB917755:KRB917757 LAX917755:LAX917757 LKT917755:LKT917757 LUP917755:LUP917757 MEL917755:MEL917757 MOH917755:MOH917757 MYD917755:MYD917757 NHZ917755:NHZ917757 NRV917755:NRV917757 OBR917755:OBR917757 OLN917755:OLN917757 OVJ917755:OVJ917757 PFF917755:PFF917757 PPB917755:PPB917757 PYX917755:PYX917757 QIT917755:QIT917757 QSP917755:QSP917757 RCL917755:RCL917757 RMH917755:RMH917757 RWD917755:RWD917757 SFZ917755:SFZ917757 SPV917755:SPV917757 SZR917755:SZR917757 TJN917755:TJN917757 TTJ917755:TTJ917757 UDF917755:UDF917757 UNB917755:UNB917757 UWX917755:UWX917757 VGT917755:VGT917757 VQP917755:VQP917757 WAL917755:WAL917757 WKH917755:WKH917757 WUD917755:WUD917757 B983289:B983291 HR983291:HR983293 RN983291:RN983293 ABJ983291:ABJ983293 ALF983291:ALF983293 AVB983291:AVB983293 BEX983291:BEX983293 BOT983291:BOT983293 BYP983291:BYP983293 CIL983291:CIL983293 CSH983291:CSH983293 DCD983291:DCD983293 DLZ983291:DLZ983293 DVV983291:DVV983293 EFR983291:EFR983293 EPN983291:EPN983293 EZJ983291:EZJ983293 FJF983291:FJF983293 FTB983291:FTB983293 GCX983291:GCX983293 GMT983291:GMT983293 GWP983291:GWP983293 HGL983291:HGL983293 HQH983291:HQH983293 IAD983291:IAD983293 IJZ983291:IJZ983293 ITV983291:ITV983293 JDR983291:JDR983293 JNN983291:JNN983293 JXJ983291:JXJ983293 KHF983291:KHF983293 KRB983291:KRB983293 LAX983291:LAX983293 LKT983291:LKT983293 LUP983291:LUP983293 MEL983291:MEL983293 MOH983291:MOH983293 MYD983291:MYD983293 NHZ983291:NHZ983293 NRV983291:NRV983293 OBR983291:OBR983293 OLN983291:OLN983293 OVJ983291:OVJ983293 PFF983291:PFF983293 PPB983291:PPB983293 PYX983291:PYX983293 QIT983291:QIT983293 QSP983291:QSP983293 RCL983291:RCL983293 RMH983291:RMH983293 RWD983291:RWD983293 SFZ983291:SFZ983293 SPV983291:SPV983293 SZR983291:SZR983293 TJN983291:TJN983293 TTJ983291:TTJ983293 UDF983291:UDF983293 UNB983291:UNB983293 UWX983291:UWX983293 VGT983291:VGT983293 VQP983291:VQP983293 WAL983291:WAL983293 WKH983291:WKH983293 WUD983291:WUD983293 M65773:M65788 IC65775:IC65790 RY65775:RY65790 ABU65775:ABU65790 ALQ65775:ALQ65790 AVM65775:AVM65790 BFI65775:BFI65790 BPE65775:BPE65790 BZA65775:BZA65790 CIW65775:CIW65790 CSS65775:CSS65790 DCO65775:DCO65790 DMK65775:DMK65790 DWG65775:DWG65790 EGC65775:EGC65790 EPY65775:EPY65790 EZU65775:EZU65790 FJQ65775:FJQ65790 FTM65775:FTM65790 GDI65775:GDI65790 GNE65775:GNE65790 GXA65775:GXA65790 HGW65775:HGW65790 HQS65775:HQS65790 IAO65775:IAO65790 IKK65775:IKK65790 IUG65775:IUG65790 JEC65775:JEC65790 JNY65775:JNY65790 JXU65775:JXU65790 KHQ65775:KHQ65790 KRM65775:KRM65790 LBI65775:LBI65790 LLE65775:LLE65790 LVA65775:LVA65790 MEW65775:MEW65790 MOS65775:MOS65790 MYO65775:MYO65790 NIK65775:NIK65790 NSG65775:NSG65790 OCC65775:OCC65790 OLY65775:OLY65790 OVU65775:OVU65790 PFQ65775:PFQ65790 PPM65775:PPM65790 PZI65775:PZI65790 QJE65775:QJE65790 QTA65775:QTA65790 RCW65775:RCW65790 RMS65775:RMS65790 RWO65775:RWO65790 SGK65775:SGK65790 SQG65775:SQG65790 TAC65775:TAC65790 TJY65775:TJY65790 TTU65775:TTU65790 UDQ65775:UDQ65790 UNM65775:UNM65790 UXI65775:UXI65790 VHE65775:VHE65790 VRA65775:VRA65790 WAW65775:WAW65790 WKS65775:WKS65790 WUO65775:WUO65790 M131309:M131324 IC131311:IC131326 RY131311:RY131326 ABU131311:ABU131326 ALQ131311:ALQ131326 AVM131311:AVM131326 BFI131311:BFI131326 BPE131311:BPE131326 BZA131311:BZA131326 CIW131311:CIW131326 CSS131311:CSS131326 DCO131311:DCO131326 DMK131311:DMK131326 DWG131311:DWG131326 EGC131311:EGC131326 EPY131311:EPY131326 EZU131311:EZU131326 FJQ131311:FJQ131326 FTM131311:FTM131326 GDI131311:GDI131326 GNE131311:GNE131326 GXA131311:GXA131326 HGW131311:HGW131326 HQS131311:HQS131326 IAO131311:IAO131326 IKK131311:IKK131326 IUG131311:IUG131326 JEC131311:JEC131326 JNY131311:JNY131326 JXU131311:JXU131326 KHQ131311:KHQ131326 KRM131311:KRM131326 LBI131311:LBI131326 LLE131311:LLE131326 LVA131311:LVA131326 MEW131311:MEW131326 MOS131311:MOS131326 MYO131311:MYO131326 NIK131311:NIK131326 NSG131311:NSG131326 OCC131311:OCC131326 OLY131311:OLY131326 OVU131311:OVU131326 PFQ131311:PFQ131326 PPM131311:PPM131326 PZI131311:PZI131326 QJE131311:QJE131326 QTA131311:QTA131326 RCW131311:RCW131326 RMS131311:RMS131326 RWO131311:RWO131326 SGK131311:SGK131326 SQG131311:SQG131326 TAC131311:TAC131326 TJY131311:TJY131326 TTU131311:TTU131326 UDQ131311:UDQ131326 UNM131311:UNM131326 UXI131311:UXI131326 VHE131311:VHE131326 VRA131311:VRA131326 WAW131311:WAW131326 WKS131311:WKS131326 WUO131311:WUO131326 M196845:M196860 IC196847:IC196862 RY196847:RY196862 ABU196847:ABU196862 ALQ196847:ALQ196862 AVM196847:AVM196862 BFI196847:BFI196862 BPE196847:BPE196862 BZA196847:BZA196862 CIW196847:CIW196862 CSS196847:CSS196862 DCO196847:DCO196862 DMK196847:DMK196862 DWG196847:DWG196862 EGC196847:EGC196862 EPY196847:EPY196862 EZU196847:EZU196862 FJQ196847:FJQ196862 FTM196847:FTM196862 GDI196847:GDI196862 GNE196847:GNE196862 GXA196847:GXA196862 HGW196847:HGW196862 HQS196847:HQS196862 IAO196847:IAO196862 IKK196847:IKK196862 IUG196847:IUG196862 JEC196847:JEC196862 JNY196847:JNY196862 JXU196847:JXU196862 KHQ196847:KHQ196862 KRM196847:KRM196862 LBI196847:LBI196862 LLE196847:LLE196862 LVA196847:LVA196862 MEW196847:MEW196862 MOS196847:MOS196862 MYO196847:MYO196862 NIK196847:NIK196862 NSG196847:NSG196862 OCC196847:OCC196862 OLY196847:OLY196862 OVU196847:OVU196862 PFQ196847:PFQ196862 PPM196847:PPM196862 PZI196847:PZI196862 QJE196847:QJE196862 QTA196847:QTA196862 RCW196847:RCW196862 RMS196847:RMS196862 RWO196847:RWO196862 SGK196847:SGK196862 SQG196847:SQG196862 TAC196847:TAC196862 TJY196847:TJY196862 TTU196847:TTU196862 UDQ196847:UDQ196862 UNM196847:UNM196862 UXI196847:UXI196862 VHE196847:VHE196862 VRA196847:VRA196862 WAW196847:WAW196862 WKS196847:WKS196862 WUO196847:WUO196862 M262381:M262396 IC262383:IC262398 RY262383:RY262398 ABU262383:ABU262398 ALQ262383:ALQ262398 AVM262383:AVM262398 BFI262383:BFI262398 BPE262383:BPE262398 BZA262383:BZA262398 CIW262383:CIW262398 CSS262383:CSS262398 DCO262383:DCO262398 DMK262383:DMK262398 DWG262383:DWG262398 EGC262383:EGC262398 EPY262383:EPY262398 EZU262383:EZU262398 FJQ262383:FJQ262398 FTM262383:FTM262398 GDI262383:GDI262398 GNE262383:GNE262398 GXA262383:GXA262398 HGW262383:HGW262398 HQS262383:HQS262398 IAO262383:IAO262398 IKK262383:IKK262398 IUG262383:IUG262398 JEC262383:JEC262398 JNY262383:JNY262398 JXU262383:JXU262398 KHQ262383:KHQ262398 KRM262383:KRM262398 LBI262383:LBI262398 LLE262383:LLE262398 LVA262383:LVA262398 MEW262383:MEW262398 MOS262383:MOS262398 MYO262383:MYO262398 NIK262383:NIK262398 NSG262383:NSG262398 OCC262383:OCC262398 OLY262383:OLY262398 OVU262383:OVU262398 PFQ262383:PFQ262398 PPM262383:PPM262398 PZI262383:PZI262398 QJE262383:QJE262398 QTA262383:QTA262398 RCW262383:RCW262398 RMS262383:RMS262398 RWO262383:RWO262398 SGK262383:SGK262398 SQG262383:SQG262398 TAC262383:TAC262398 TJY262383:TJY262398 TTU262383:TTU262398 UDQ262383:UDQ262398 UNM262383:UNM262398 UXI262383:UXI262398 VHE262383:VHE262398 VRA262383:VRA262398 WAW262383:WAW262398 WKS262383:WKS262398 WUO262383:WUO262398 M327917:M327932 IC327919:IC327934 RY327919:RY327934 ABU327919:ABU327934 ALQ327919:ALQ327934 AVM327919:AVM327934 BFI327919:BFI327934 BPE327919:BPE327934 BZA327919:BZA327934 CIW327919:CIW327934 CSS327919:CSS327934 DCO327919:DCO327934 DMK327919:DMK327934 DWG327919:DWG327934 EGC327919:EGC327934 EPY327919:EPY327934 EZU327919:EZU327934 FJQ327919:FJQ327934 FTM327919:FTM327934 GDI327919:GDI327934 GNE327919:GNE327934 GXA327919:GXA327934 HGW327919:HGW327934 HQS327919:HQS327934 IAO327919:IAO327934 IKK327919:IKK327934 IUG327919:IUG327934 JEC327919:JEC327934 JNY327919:JNY327934 JXU327919:JXU327934 KHQ327919:KHQ327934 KRM327919:KRM327934 LBI327919:LBI327934 LLE327919:LLE327934 LVA327919:LVA327934 MEW327919:MEW327934 MOS327919:MOS327934 MYO327919:MYO327934 NIK327919:NIK327934 NSG327919:NSG327934 OCC327919:OCC327934 OLY327919:OLY327934 OVU327919:OVU327934 PFQ327919:PFQ327934 PPM327919:PPM327934 PZI327919:PZI327934 QJE327919:QJE327934 QTA327919:QTA327934 RCW327919:RCW327934 RMS327919:RMS327934 RWO327919:RWO327934 SGK327919:SGK327934 SQG327919:SQG327934 TAC327919:TAC327934 TJY327919:TJY327934 TTU327919:TTU327934 UDQ327919:UDQ327934 UNM327919:UNM327934 UXI327919:UXI327934 VHE327919:VHE327934 VRA327919:VRA327934 WAW327919:WAW327934 WKS327919:WKS327934 WUO327919:WUO327934 M393453:M393468 IC393455:IC393470 RY393455:RY393470 ABU393455:ABU393470 ALQ393455:ALQ393470 AVM393455:AVM393470 BFI393455:BFI393470 BPE393455:BPE393470 BZA393455:BZA393470 CIW393455:CIW393470 CSS393455:CSS393470 DCO393455:DCO393470 DMK393455:DMK393470 DWG393455:DWG393470 EGC393455:EGC393470 EPY393455:EPY393470 EZU393455:EZU393470 FJQ393455:FJQ393470 FTM393455:FTM393470 GDI393455:GDI393470 GNE393455:GNE393470 GXA393455:GXA393470 HGW393455:HGW393470 HQS393455:HQS393470 IAO393455:IAO393470 IKK393455:IKK393470 IUG393455:IUG393470 JEC393455:JEC393470 JNY393455:JNY393470 JXU393455:JXU393470 KHQ393455:KHQ393470 KRM393455:KRM393470 LBI393455:LBI393470 LLE393455:LLE393470 LVA393455:LVA393470 MEW393455:MEW393470 MOS393455:MOS393470 MYO393455:MYO393470 NIK393455:NIK393470 NSG393455:NSG393470 OCC393455:OCC393470 OLY393455:OLY393470 OVU393455:OVU393470 PFQ393455:PFQ393470 PPM393455:PPM393470 PZI393455:PZI393470 QJE393455:QJE393470 QTA393455:QTA393470 RCW393455:RCW393470 RMS393455:RMS393470 RWO393455:RWO393470 SGK393455:SGK393470 SQG393455:SQG393470 TAC393455:TAC393470 TJY393455:TJY393470 TTU393455:TTU393470 UDQ393455:UDQ393470 UNM393455:UNM393470 UXI393455:UXI393470 VHE393455:VHE393470 VRA393455:VRA393470 WAW393455:WAW393470 WKS393455:WKS393470 WUO393455:WUO393470 M458989:M459004 IC458991:IC459006 RY458991:RY459006 ABU458991:ABU459006 ALQ458991:ALQ459006 AVM458991:AVM459006 BFI458991:BFI459006 BPE458991:BPE459006 BZA458991:BZA459006 CIW458991:CIW459006 CSS458991:CSS459006 DCO458991:DCO459006 DMK458991:DMK459006 DWG458991:DWG459006 EGC458991:EGC459006 EPY458991:EPY459006 EZU458991:EZU459006 FJQ458991:FJQ459006 FTM458991:FTM459006 GDI458991:GDI459006 GNE458991:GNE459006 GXA458991:GXA459006 HGW458991:HGW459006 HQS458991:HQS459006 IAO458991:IAO459006 IKK458991:IKK459006 IUG458991:IUG459006 JEC458991:JEC459006 JNY458991:JNY459006 JXU458991:JXU459006 KHQ458991:KHQ459006 KRM458991:KRM459006 LBI458991:LBI459006 LLE458991:LLE459006 LVA458991:LVA459006 MEW458991:MEW459006 MOS458991:MOS459006 MYO458991:MYO459006 NIK458991:NIK459006 NSG458991:NSG459006 OCC458991:OCC459006 OLY458991:OLY459006 OVU458991:OVU459006 PFQ458991:PFQ459006 PPM458991:PPM459006 PZI458991:PZI459006 QJE458991:QJE459006 QTA458991:QTA459006 RCW458991:RCW459006 RMS458991:RMS459006 RWO458991:RWO459006 SGK458991:SGK459006 SQG458991:SQG459006 TAC458991:TAC459006 TJY458991:TJY459006 TTU458991:TTU459006 UDQ458991:UDQ459006 UNM458991:UNM459006 UXI458991:UXI459006 VHE458991:VHE459006 VRA458991:VRA459006 WAW458991:WAW459006 WKS458991:WKS459006 WUO458991:WUO459006 M524525:M524540 IC524527:IC524542 RY524527:RY524542 ABU524527:ABU524542 ALQ524527:ALQ524542 AVM524527:AVM524542 BFI524527:BFI524542 BPE524527:BPE524542 BZA524527:BZA524542 CIW524527:CIW524542 CSS524527:CSS524542 DCO524527:DCO524542 DMK524527:DMK524542 DWG524527:DWG524542 EGC524527:EGC524542 EPY524527:EPY524542 EZU524527:EZU524542 FJQ524527:FJQ524542 FTM524527:FTM524542 GDI524527:GDI524542 GNE524527:GNE524542 GXA524527:GXA524542 HGW524527:HGW524542 HQS524527:HQS524542 IAO524527:IAO524542 IKK524527:IKK524542 IUG524527:IUG524542 JEC524527:JEC524542 JNY524527:JNY524542 JXU524527:JXU524542 KHQ524527:KHQ524542 KRM524527:KRM524542 LBI524527:LBI524542 LLE524527:LLE524542 LVA524527:LVA524542 MEW524527:MEW524542 MOS524527:MOS524542 MYO524527:MYO524542 NIK524527:NIK524542 NSG524527:NSG524542 OCC524527:OCC524542 OLY524527:OLY524542 OVU524527:OVU524542 PFQ524527:PFQ524542 PPM524527:PPM524542 PZI524527:PZI524542 QJE524527:QJE524542 QTA524527:QTA524542 RCW524527:RCW524542 RMS524527:RMS524542 RWO524527:RWO524542 SGK524527:SGK524542 SQG524527:SQG524542 TAC524527:TAC524542 TJY524527:TJY524542 TTU524527:TTU524542 UDQ524527:UDQ524542 UNM524527:UNM524542 UXI524527:UXI524542 VHE524527:VHE524542 VRA524527:VRA524542 WAW524527:WAW524542 WKS524527:WKS524542 WUO524527:WUO524542 M590061:M590076 IC590063:IC590078 RY590063:RY590078 ABU590063:ABU590078 ALQ590063:ALQ590078 AVM590063:AVM590078 BFI590063:BFI590078 BPE590063:BPE590078 BZA590063:BZA590078 CIW590063:CIW590078 CSS590063:CSS590078 DCO590063:DCO590078 DMK590063:DMK590078 DWG590063:DWG590078 EGC590063:EGC590078 EPY590063:EPY590078 EZU590063:EZU590078 FJQ590063:FJQ590078 FTM590063:FTM590078 GDI590063:GDI590078 GNE590063:GNE590078 GXA590063:GXA590078 HGW590063:HGW590078 HQS590063:HQS590078 IAO590063:IAO590078 IKK590063:IKK590078 IUG590063:IUG590078 JEC590063:JEC590078 JNY590063:JNY590078 JXU590063:JXU590078 KHQ590063:KHQ590078 KRM590063:KRM590078 LBI590063:LBI590078 LLE590063:LLE590078 LVA590063:LVA590078 MEW590063:MEW590078 MOS590063:MOS590078 MYO590063:MYO590078 NIK590063:NIK590078 NSG590063:NSG590078 OCC590063:OCC590078 OLY590063:OLY590078 OVU590063:OVU590078 PFQ590063:PFQ590078 PPM590063:PPM590078 PZI590063:PZI590078 QJE590063:QJE590078 QTA590063:QTA590078 RCW590063:RCW590078 RMS590063:RMS590078 RWO590063:RWO590078 SGK590063:SGK590078 SQG590063:SQG590078 TAC590063:TAC590078 TJY590063:TJY590078 TTU590063:TTU590078 UDQ590063:UDQ590078 UNM590063:UNM590078 UXI590063:UXI590078 VHE590063:VHE590078 VRA590063:VRA590078 WAW590063:WAW590078 WKS590063:WKS590078 WUO590063:WUO590078 M655597:M655612 IC655599:IC655614 RY655599:RY655614 ABU655599:ABU655614 ALQ655599:ALQ655614 AVM655599:AVM655614 BFI655599:BFI655614 BPE655599:BPE655614 BZA655599:BZA655614 CIW655599:CIW655614 CSS655599:CSS655614 DCO655599:DCO655614 DMK655599:DMK655614 DWG655599:DWG655614 EGC655599:EGC655614 EPY655599:EPY655614 EZU655599:EZU655614 FJQ655599:FJQ655614 FTM655599:FTM655614 GDI655599:GDI655614 GNE655599:GNE655614 GXA655599:GXA655614 HGW655599:HGW655614 HQS655599:HQS655614 IAO655599:IAO655614 IKK655599:IKK655614 IUG655599:IUG655614 JEC655599:JEC655614 JNY655599:JNY655614 JXU655599:JXU655614 KHQ655599:KHQ655614 KRM655599:KRM655614 LBI655599:LBI655614 LLE655599:LLE655614 LVA655599:LVA655614 MEW655599:MEW655614 MOS655599:MOS655614 MYO655599:MYO655614 NIK655599:NIK655614 NSG655599:NSG655614 OCC655599:OCC655614 OLY655599:OLY655614 OVU655599:OVU655614 PFQ655599:PFQ655614 PPM655599:PPM655614 PZI655599:PZI655614 QJE655599:QJE655614 QTA655599:QTA655614 RCW655599:RCW655614 RMS655599:RMS655614 RWO655599:RWO655614 SGK655599:SGK655614 SQG655599:SQG655614 TAC655599:TAC655614 TJY655599:TJY655614 TTU655599:TTU655614 UDQ655599:UDQ655614 UNM655599:UNM655614 UXI655599:UXI655614 VHE655599:VHE655614 VRA655599:VRA655614 WAW655599:WAW655614 WKS655599:WKS655614 WUO655599:WUO655614 M721133:M721148 IC721135:IC721150 RY721135:RY721150 ABU721135:ABU721150 ALQ721135:ALQ721150 AVM721135:AVM721150 BFI721135:BFI721150 BPE721135:BPE721150 BZA721135:BZA721150 CIW721135:CIW721150 CSS721135:CSS721150 DCO721135:DCO721150 DMK721135:DMK721150 DWG721135:DWG721150 EGC721135:EGC721150 EPY721135:EPY721150 EZU721135:EZU721150 FJQ721135:FJQ721150 FTM721135:FTM721150 GDI721135:GDI721150 GNE721135:GNE721150 GXA721135:GXA721150 HGW721135:HGW721150 HQS721135:HQS721150 IAO721135:IAO721150 IKK721135:IKK721150 IUG721135:IUG721150 JEC721135:JEC721150 JNY721135:JNY721150 JXU721135:JXU721150 KHQ721135:KHQ721150 KRM721135:KRM721150 LBI721135:LBI721150 LLE721135:LLE721150 LVA721135:LVA721150 MEW721135:MEW721150 MOS721135:MOS721150 MYO721135:MYO721150 NIK721135:NIK721150 NSG721135:NSG721150 OCC721135:OCC721150 OLY721135:OLY721150 OVU721135:OVU721150 PFQ721135:PFQ721150 PPM721135:PPM721150 PZI721135:PZI721150 QJE721135:QJE721150 QTA721135:QTA721150 RCW721135:RCW721150 RMS721135:RMS721150 RWO721135:RWO721150 SGK721135:SGK721150 SQG721135:SQG721150 TAC721135:TAC721150 TJY721135:TJY721150 TTU721135:TTU721150 UDQ721135:UDQ721150 UNM721135:UNM721150 UXI721135:UXI721150 VHE721135:VHE721150 VRA721135:VRA721150 WAW721135:WAW721150 WKS721135:WKS721150 WUO721135:WUO721150 M786669:M786684 IC786671:IC786686 RY786671:RY786686 ABU786671:ABU786686 ALQ786671:ALQ786686 AVM786671:AVM786686 BFI786671:BFI786686 BPE786671:BPE786686 BZA786671:BZA786686 CIW786671:CIW786686 CSS786671:CSS786686 DCO786671:DCO786686 DMK786671:DMK786686 DWG786671:DWG786686 EGC786671:EGC786686 EPY786671:EPY786686 EZU786671:EZU786686 FJQ786671:FJQ786686 FTM786671:FTM786686 GDI786671:GDI786686 GNE786671:GNE786686 GXA786671:GXA786686 HGW786671:HGW786686 HQS786671:HQS786686 IAO786671:IAO786686 IKK786671:IKK786686 IUG786671:IUG786686 JEC786671:JEC786686 JNY786671:JNY786686 JXU786671:JXU786686 KHQ786671:KHQ786686 KRM786671:KRM786686 LBI786671:LBI786686 LLE786671:LLE786686 LVA786671:LVA786686 MEW786671:MEW786686 MOS786671:MOS786686 MYO786671:MYO786686 NIK786671:NIK786686 NSG786671:NSG786686 OCC786671:OCC786686 OLY786671:OLY786686 OVU786671:OVU786686 PFQ786671:PFQ786686 PPM786671:PPM786686 PZI786671:PZI786686 QJE786671:QJE786686 QTA786671:QTA786686 RCW786671:RCW786686 RMS786671:RMS786686 RWO786671:RWO786686 SGK786671:SGK786686 SQG786671:SQG786686 TAC786671:TAC786686 TJY786671:TJY786686 TTU786671:TTU786686 UDQ786671:UDQ786686 UNM786671:UNM786686 UXI786671:UXI786686 VHE786671:VHE786686 VRA786671:VRA786686 WAW786671:WAW786686 WKS786671:WKS786686 WUO786671:WUO786686 M852205:M852220 IC852207:IC852222 RY852207:RY852222 ABU852207:ABU852222 ALQ852207:ALQ852222 AVM852207:AVM852222 BFI852207:BFI852222 BPE852207:BPE852222 BZA852207:BZA852222 CIW852207:CIW852222 CSS852207:CSS852222 DCO852207:DCO852222 DMK852207:DMK852222 DWG852207:DWG852222 EGC852207:EGC852222 EPY852207:EPY852222 EZU852207:EZU852222 FJQ852207:FJQ852222 FTM852207:FTM852222 GDI852207:GDI852222 GNE852207:GNE852222 GXA852207:GXA852222 HGW852207:HGW852222 HQS852207:HQS852222 IAO852207:IAO852222 IKK852207:IKK852222 IUG852207:IUG852222 JEC852207:JEC852222 JNY852207:JNY852222 JXU852207:JXU852222 KHQ852207:KHQ852222 KRM852207:KRM852222 LBI852207:LBI852222 LLE852207:LLE852222 LVA852207:LVA852222 MEW852207:MEW852222 MOS852207:MOS852222 MYO852207:MYO852222 NIK852207:NIK852222 NSG852207:NSG852222 OCC852207:OCC852222 OLY852207:OLY852222 OVU852207:OVU852222 PFQ852207:PFQ852222 PPM852207:PPM852222 PZI852207:PZI852222 QJE852207:QJE852222 QTA852207:QTA852222 RCW852207:RCW852222 RMS852207:RMS852222 RWO852207:RWO852222 SGK852207:SGK852222 SQG852207:SQG852222 TAC852207:TAC852222 TJY852207:TJY852222 TTU852207:TTU852222 UDQ852207:UDQ852222 UNM852207:UNM852222 UXI852207:UXI852222 VHE852207:VHE852222 VRA852207:VRA852222 WAW852207:WAW852222 WKS852207:WKS852222 WUO852207:WUO852222 M917741:M917756 IC917743:IC917758 RY917743:RY917758 ABU917743:ABU917758 ALQ917743:ALQ917758 AVM917743:AVM917758 BFI917743:BFI917758 BPE917743:BPE917758 BZA917743:BZA917758 CIW917743:CIW917758 CSS917743:CSS917758 DCO917743:DCO917758 DMK917743:DMK917758 DWG917743:DWG917758 EGC917743:EGC917758 EPY917743:EPY917758 EZU917743:EZU917758 FJQ917743:FJQ917758 FTM917743:FTM917758 GDI917743:GDI917758 GNE917743:GNE917758 GXA917743:GXA917758 HGW917743:HGW917758 HQS917743:HQS917758 IAO917743:IAO917758 IKK917743:IKK917758 IUG917743:IUG917758 JEC917743:JEC917758 JNY917743:JNY917758 JXU917743:JXU917758 KHQ917743:KHQ917758 KRM917743:KRM917758 LBI917743:LBI917758 LLE917743:LLE917758 LVA917743:LVA917758 MEW917743:MEW917758 MOS917743:MOS917758 MYO917743:MYO917758 NIK917743:NIK917758 NSG917743:NSG917758 OCC917743:OCC917758 OLY917743:OLY917758 OVU917743:OVU917758 PFQ917743:PFQ917758 PPM917743:PPM917758 PZI917743:PZI917758 QJE917743:QJE917758 QTA917743:QTA917758 RCW917743:RCW917758 RMS917743:RMS917758 RWO917743:RWO917758 SGK917743:SGK917758 SQG917743:SQG917758 TAC917743:TAC917758 TJY917743:TJY917758 TTU917743:TTU917758 UDQ917743:UDQ917758 UNM917743:UNM917758 UXI917743:UXI917758 VHE917743:VHE917758 VRA917743:VRA917758 WAW917743:WAW917758 WKS917743:WKS917758 WUO917743:WUO917758 M983277:M983292 IC983279:IC983294 RY983279:RY983294 ABU983279:ABU983294 ALQ983279:ALQ983294 AVM983279:AVM983294 BFI983279:BFI983294 BPE983279:BPE983294 BZA983279:BZA983294 CIW983279:CIW983294 CSS983279:CSS983294 DCO983279:DCO983294 DMK983279:DMK983294 DWG983279:DWG983294 EGC983279:EGC983294 EPY983279:EPY983294 EZU983279:EZU983294 FJQ983279:FJQ983294 FTM983279:FTM983294 GDI983279:GDI983294 GNE983279:GNE983294 GXA983279:GXA983294 HGW983279:HGW983294 HQS983279:HQS983294 IAO983279:IAO983294 IKK983279:IKK983294 IUG983279:IUG983294 JEC983279:JEC983294 JNY983279:JNY983294 JXU983279:JXU983294 KHQ983279:KHQ983294 KRM983279:KRM983294 LBI983279:LBI983294 LLE983279:LLE983294 LVA983279:LVA983294 MEW983279:MEW983294 MOS983279:MOS983294 MYO983279:MYO983294 NIK983279:NIK983294 NSG983279:NSG983294 OCC983279:OCC983294 OLY983279:OLY983294 OVU983279:OVU983294 PFQ983279:PFQ983294 PPM983279:PPM983294 PZI983279:PZI983294 QJE983279:QJE983294 QTA983279:QTA983294 RCW983279:RCW983294 RMS983279:RMS983294 RWO983279:RWO983294 SGK983279:SGK983294 SQG983279:SQG983294 TAC983279:TAC983294 TJY983279:TJY983294 TTU983279:TTU983294 UDQ983279:UDQ983294 UNM983279:UNM983294 UXI983279:UXI983294 VHE983279:VHE983294 VRA983279:VRA983294 WAW983279:WAW983294 WKS983279:WKS983294 WUO983279:WUO983294 AH212:AO212 ST243:TA245 AL204:AL211 ACP243:ACW245 AML243:AMS245 AWH243:AWO245 BGD243:BGK245 BPZ243:BQG245 BZV243:CAC245 CJR243:CJY245 CTN243:CTU245 DDJ243:DDQ245 DNF243:DNM245 DXB243:DXI245 EGX243:EHE245 EQT243:ERA245 FAP243:FAW245 FKL243:FKS245 FUH243:FUO245 GED243:GEK245 GNZ243:GOG245 GXV243:GYC245 HHR243:HHY245 HRN243:HRU245 IBJ243:IBQ245 ILF243:ILM245 IVB243:IVI245 JEX243:JFE245 JOT243:JPA245 JYP243:JYW245 KIL243:KIS245 KSH243:KSO245 LCD243:LCK245 LLZ243:LMG245 LVV243:LWC245 MFR243:MFY245 MPN243:MPU245 MZJ243:MZQ245 NJF243:NJM245 NTB243:NTI245 OCX243:ODE245 OMT243:ONA245 OWP243:OWW245 PGL243:PGS245 PQH243:PQO245 QAD243:QAK245 QJZ243:QKG245 QTV243:QUC245 RDR243:RDY245 RNN243:RNU245 RXJ243:RXQ245 SHF243:SHM245 SRB243:SRI245 TAX243:TBE245 TKT243:TLA245 TUP243:TUW245 UEL243:UES245 UOH243:UOO245 UYD243:UYK245 VHZ243:VIG245 VRV243:VSC245 WBR243:WBY245 WLN243:WLU245 WVJ243:WVQ245 IX243:JE245 ST193:TA201 IX193:JE201 WVJ193:WVQ201 WLN193:WLU201 WBR193:WBY201 VRV193:VSC201 VHZ193:VIG201 UYD193:UYK201 UOH193:UOO201 UEL193:UES201 TUP193:TUW201 TKT193:TLA201 TAX193:TBE201 SRB193:SRI201 SHF193:SHM201 RXJ193:RXQ201 RNN193:RNU201 RDR193:RDY201 QTV193:QUC201 QJZ193:QKG201 QAD193:QAK201 PQH193:PQO201 PGL193:PGS201 OWP193:OWW201 OMT193:ONA201 OCX193:ODE201 NTB193:NTI201 NJF193:NJM201 MZJ193:MZQ201 MPN193:MPU201 MFR193:MFY201 LVV193:LWC201 LLZ193:LMG201 LCD193:LCK201 KSH193:KSO201 KIL193:KIS201 JYP193:JYW201 JOT193:JPA201 JEX193:JFE201 IVB193:IVI201 ILF193:ILM201 IBJ193:IBQ201 HRN193:HRU201 HHR193:HHY201 GXV193:GYC201 GNZ193:GOG201 GED193:GEK201 FUH193:FUO201 FKL193:FKS201 FAP193:FAW201 EQT193:ERA201 EGX193:EHE201 DXB193:DXI201 DNF193:DNM201 DDJ193:DDQ201 CTN193:CTU201 CJR193:CJY201 BZV193:CAC201 BPZ193:BQG201 BGD193:BGK201 AWH193:AWO201 AML193:AMS201 ACP193:ACW201 AL193:AL196 B325:B333 ST204:TA216 IX204:JE216 WVJ204:WVQ216 WLN204:WLU216 WBR204:WBY216 VRV204:VSC216 VHZ204:VIG216 UYD204:UYK216 UOH204:UOO216 UEL204:UES216 TUP204:TUW216 TKT204:TLA216 TAX204:TBE216 SRB204:SRI216 SHF204:SHM216 RXJ204:RXQ216 RNN204:RNU216 RDR204:RDY216 QTV204:QUC216 QJZ204:QKG216 QAD204:QAK216 PQH204:PQO216 PGL204:PGS216 OWP204:OWW216 OMT204:ONA216 OCX204:ODE216 NTB204:NTI216 NJF204:NJM216 MZJ204:MZQ216 MPN204:MPU216 MFR204:MFY216 LVV204:LWC216 LLZ204:LMG216 LCD204:LCK216 KSH204:KSO216 KIL204:KIS216 JYP204:JYW216 JOT204:JPA216 JEX204:JFE216 IVB204:IVI216 ILF204:ILM216 IBJ204:IBQ216 HRN204:HRU216 HHR204:HHY216 GXV204:GYC216 GNZ204:GOG216 GED204:GEK216 FUH204:FUO216 FKL204:FKS216 FAP204:FAW216 EQT204:ERA216 EGX204:EHE216 DXB204:DXI216 DNF204:DNM216 DDJ204:DDQ216 CTN204:CTU216 CJR204:CJY216 BZV204:CAC216 BPZ204:BQG216 BGD204:BGK216 AWH204:AWO216 AML204:AMS216 ACP204:ACW216 AF193:AF196 AF204:AF211 B309:B316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L1240"/>
  <sheetViews>
    <sheetView showGridLines="0" showOutlineSymbols="0" view="pageBreakPreview" topLeftCell="A65" zoomScaleNormal="100" zoomScaleSheetLayoutView="100" workbookViewId="0">
      <selection activeCell="M506" sqref="M506:Q506"/>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49" s="23" customFormat="1" ht="13.5" customHeight="1">
      <c r="AR1" s="358"/>
    </row>
    <row r="2" spans="2:49" s="23" customFormat="1" ht="13.5" customHeight="1"/>
    <row r="3" spans="2:49" s="23" customFormat="1" ht="13.5" customHeight="1">
      <c r="AW3" s="23" t="s">
        <v>651</v>
      </c>
    </row>
    <row r="4" spans="2:49" s="23" customFormat="1" ht="13.5" customHeight="1">
      <c r="AW4" s="23" t="s">
        <v>652</v>
      </c>
    </row>
    <row r="5" spans="2:49" s="23" customFormat="1" ht="13.5" customHeight="1"/>
    <row r="6" spans="2:49" s="23" customFormat="1" ht="13.5" customHeight="1"/>
    <row r="7" spans="2:49" s="23" customFormat="1" ht="13.5" customHeight="1"/>
    <row r="8" spans="2:49" s="23" customFormat="1" ht="13.5" customHeight="1"/>
    <row r="9" spans="2:49" s="23" customFormat="1" ht="13.5" customHeight="1"/>
    <row r="10" spans="2:49" s="23" customFormat="1" ht="13.5" customHeight="1"/>
    <row r="11" spans="2:49" s="23" customFormat="1" ht="13.5" customHeight="1"/>
    <row r="12" spans="2:49" s="23" customFormat="1" ht="13.5" customHeight="1"/>
    <row r="13" spans="2:49" s="23" customFormat="1" ht="13.5" customHeight="1"/>
    <row r="14" spans="2:49" s="23" customFormat="1" ht="13.5" customHeight="1"/>
    <row r="15" spans="2:49" s="23" customFormat="1" ht="13.5" customHeight="1"/>
    <row r="16" spans="2:49"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553" t="s">
        <v>648</v>
      </c>
      <c r="B23" s="553"/>
      <c r="C23" s="553"/>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23" t="s">
        <v>284</v>
      </c>
    </row>
    <row r="24" spans="1:49" s="23" customFormat="1" ht="13.5" customHeight="1">
      <c r="A24" s="553"/>
      <c r="B24" s="553"/>
      <c r="C24" s="553"/>
      <c r="D24" s="553"/>
      <c r="E24" s="553"/>
      <c r="F24" s="553"/>
      <c r="G24" s="553"/>
      <c r="H24" s="553"/>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c r="AI24" s="553"/>
      <c r="AJ24" s="553"/>
      <c r="AK24" s="553"/>
      <c r="AL24" s="553"/>
      <c r="AM24" s="553"/>
      <c r="AN24" s="553"/>
      <c r="AO24" s="553"/>
      <c r="AP24" s="553"/>
      <c r="AQ24" s="553"/>
      <c r="AR24" s="553"/>
      <c r="AS24" s="553"/>
      <c r="AT24" s="553"/>
      <c r="AU24" s="553"/>
      <c r="AV24" s="553"/>
    </row>
    <row r="25" spans="1:49" s="23" customFormat="1" ht="13.5" customHeight="1">
      <c r="A25" s="553"/>
      <c r="B25" s="553"/>
      <c r="C25" s="553"/>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554" t="s">
        <v>649</v>
      </c>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c r="AP60" s="554"/>
      <c r="AQ60" s="554"/>
      <c r="AR60" s="554"/>
      <c r="AS60" s="554"/>
      <c r="AT60" s="554"/>
      <c r="AU60" s="554"/>
      <c r="AV60" s="101"/>
    </row>
    <row r="61" spans="1:48" s="71" customFormat="1" ht="20.100000000000001" customHeight="1">
      <c r="A61" s="102"/>
      <c r="B61" s="554"/>
      <c r="C61" s="554"/>
      <c r="D61" s="554"/>
      <c r="E61" s="554"/>
      <c r="F61" s="554"/>
      <c r="G61" s="554"/>
      <c r="H61" s="554"/>
      <c r="I61" s="554"/>
      <c r="J61" s="554"/>
      <c r="K61" s="554"/>
      <c r="L61" s="554"/>
      <c r="M61" s="55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c r="AP61" s="554"/>
      <c r="AQ61" s="554"/>
      <c r="AR61" s="554"/>
      <c r="AS61" s="554"/>
      <c r="AT61" s="554"/>
      <c r="AU61" s="554"/>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78" t="s">
        <v>109</v>
      </c>
      <c r="AP63" s="478"/>
      <c r="AQ63" s="478"/>
      <c r="AR63" s="478"/>
      <c r="AS63" s="478"/>
      <c r="AT63" s="478"/>
      <c r="AU63" s="478"/>
      <c r="AV63" s="102"/>
    </row>
    <row r="64" spans="1:48" s="71" customFormat="1" ht="20.100000000000001" customHeight="1">
      <c r="A64" s="102"/>
      <c r="B64" s="555"/>
      <c r="C64" s="556"/>
      <c r="D64" s="556"/>
      <c r="E64" s="556"/>
      <c r="F64" s="556"/>
      <c r="G64" s="556"/>
      <c r="H64" s="556"/>
      <c r="I64" s="556"/>
      <c r="J64" s="556"/>
      <c r="K64" s="556"/>
      <c r="L64" s="556"/>
      <c r="M64" s="556"/>
      <c r="N64" s="556"/>
      <c r="O64" s="557"/>
      <c r="P64" s="561" t="s">
        <v>264</v>
      </c>
      <c r="Q64" s="561"/>
      <c r="R64" s="561"/>
      <c r="S64" s="561"/>
      <c r="T64" s="561"/>
      <c r="U64" s="561"/>
      <c r="V64" s="561"/>
      <c r="W64" s="561"/>
      <c r="X64" s="561"/>
      <c r="Y64" s="561"/>
      <c r="Z64" s="561"/>
      <c r="AA64" s="561"/>
      <c r="AB64" s="561"/>
      <c r="AC64" s="561"/>
      <c r="AD64" s="561"/>
      <c r="AE64" s="561"/>
      <c r="AF64" s="562" t="s">
        <v>265</v>
      </c>
      <c r="AG64" s="563"/>
      <c r="AH64" s="563"/>
      <c r="AI64" s="563"/>
      <c r="AJ64" s="563"/>
      <c r="AK64" s="563"/>
      <c r="AL64" s="563"/>
      <c r="AM64" s="564"/>
      <c r="AN64" s="561" t="s">
        <v>266</v>
      </c>
      <c r="AO64" s="561"/>
      <c r="AP64" s="561"/>
      <c r="AQ64" s="561"/>
      <c r="AR64" s="561"/>
      <c r="AS64" s="561"/>
      <c r="AT64" s="561"/>
      <c r="AU64" s="561"/>
      <c r="AV64" s="102"/>
    </row>
    <row r="65" spans="1:48" s="71" customFormat="1" ht="20.100000000000001" customHeight="1">
      <c r="A65" s="102"/>
      <c r="B65" s="558"/>
      <c r="C65" s="559"/>
      <c r="D65" s="559"/>
      <c r="E65" s="559"/>
      <c r="F65" s="559"/>
      <c r="G65" s="559"/>
      <c r="H65" s="559"/>
      <c r="I65" s="559"/>
      <c r="J65" s="559"/>
      <c r="K65" s="559"/>
      <c r="L65" s="559"/>
      <c r="M65" s="559"/>
      <c r="N65" s="559"/>
      <c r="O65" s="560"/>
      <c r="P65" s="565" t="s">
        <v>267</v>
      </c>
      <c r="Q65" s="566"/>
      <c r="R65" s="566"/>
      <c r="S65" s="566"/>
      <c r="T65" s="566"/>
      <c r="U65" s="566"/>
      <c r="V65" s="566"/>
      <c r="W65" s="567"/>
      <c r="X65" s="565" t="s">
        <v>268</v>
      </c>
      <c r="Y65" s="566"/>
      <c r="Z65" s="566"/>
      <c r="AA65" s="566"/>
      <c r="AB65" s="566"/>
      <c r="AC65" s="566"/>
      <c r="AD65" s="566"/>
      <c r="AE65" s="567"/>
      <c r="AF65" s="565"/>
      <c r="AG65" s="566"/>
      <c r="AH65" s="566"/>
      <c r="AI65" s="566"/>
      <c r="AJ65" s="566"/>
      <c r="AK65" s="566"/>
      <c r="AL65" s="566"/>
      <c r="AM65" s="567"/>
      <c r="AN65" s="561"/>
      <c r="AO65" s="561"/>
      <c r="AP65" s="561"/>
      <c r="AQ65" s="561"/>
      <c r="AR65" s="561"/>
      <c r="AS65" s="561"/>
      <c r="AT65" s="561"/>
      <c r="AU65" s="561"/>
      <c r="AV65" s="102"/>
    </row>
    <row r="66" spans="1:48" s="71" customFormat="1" ht="24.95" customHeight="1">
      <c r="A66" s="102"/>
      <c r="B66" s="528" t="s">
        <v>269</v>
      </c>
      <c r="C66" s="529"/>
      <c r="D66" s="529"/>
      <c r="E66" s="529"/>
      <c r="F66" s="529"/>
      <c r="G66" s="529"/>
      <c r="H66" s="529"/>
      <c r="I66" s="529"/>
      <c r="J66" s="529"/>
      <c r="K66" s="529"/>
      <c r="L66" s="529"/>
      <c r="M66" s="529"/>
      <c r="N66" s="529"/>
      <c r="O66" s="530"/>
      <c r="P66" s="531">
        <v>652165550</v>
      </c>
      <c r="Q66" s="532"/>
      <c r="R66" s="532"/>
      <c r="S66" s="532"/>
      <c r="T66" s="532"/>
      <c r="U66" s="532"/>
      <c r="V66" s="532"/>
      <c r="W66" s="533"/>
      <c r="X66" s="534">
        <v>0</v>
      </c>
      <c r="Y66" s="535"/>
      <c r="Z66" s="535"/>
      <c r="AA66" s="535"/>
      <c r="AB66" s="535"/>
      <c r="AC66" s="535"/>
      <c r="AD66" s="535"/>
      <c r="AE66" s="536"/>
      <c r="AF66" s="534">
        <v>61231146</v>
      </c>
      <c r="AG66" s="535"/>
      <c r="AH66" s="535"/>
      <c r="AI66" s="535"/>
      <c r="AJ66" s="535"/>
      <c r="AK66" s="535"/>
      <c r="AL66" s="535"/>
      <c r="AM66" s="536"/>
      <c r="AN66" s="537">
        <v>116332357</v>
      </c>
      <c r="AO66" s="537"/>
      <c r="AP66" s="537"/>
      <c r="AQ66" s="537"/>
      <c r="AR66" s="537"/>
      <c r="AS66" s="537"/>
      <c r="AT66" s="537"/>
      <c r="AU66" s="537"/>
      <c r="AV66" s="102"/>
    </row>
    <row r="67" spans="1:48" s="71" customFormat="1" ht="24.95" customHeight="1">
      <c r="A67" s="102"/>
      <c r="B67" s="538" t="s">
        <v>276</v>
      </c>
      <c r="C67" s="539"/>
      <c r="D67" s="539"/>
      <c r="E67" s="539"/>
      <c r="F67" s="539"/>
      <c r="G67" s="539"/>
      <c r="H67" s="539"/>
      <c r="I67" s="539"/>
      <c r="J67" s="539"/>
      <c r="K67" s="539"/>
      <c r="L67" s="539"/>
      <c r="M67" s="539"/>
      <c r="N67" s="539"/>
      <c r="O67" s="540"/>
      <c r="P67" s="534">
        <v>0</v>
      </c>
      <c r="Q67" s="535"/>
      <c r="R67" s="535"/>
      <c r="S67" s="535"/>
      <c r="T67" s="535"/>
      <c r="U67" s="535"/>
      <c r="V67" s="535"/>
      <c r="W67" s="536"/>
      <c r="X67" s="534">
        <v>0</v>
      </c>
      <c r="Y67" s="535"/>
      <c r="Z67" s="535"/>
      <c r="AA67" s="535"/>
      <c r="AB67" s="535"/>
      <c r="AC67" s="535"/>
      <c r="AD67" s="535"/>
      <c r="AE67" s="536"/>
      <c r="AF67" s="534">
        <v>0</v>
      </c>
      <c r="AG67" s="535"/>
      <c r="AH67" s="535"/>
      <c r="AI67" s="535"/>
      <c r="AJ67" s="535"/>
      <c r="AK67" s="535"/>
      <c r="AL67" s="535"/>
      <c r="AM67" s="536"/>
      <c r="AN67" s="537">
        <v>0</v>
      </c>
      <c r="AO67" s="537"/>
      <c r="AP67" s="537"/>
      <c r="AQ67" s="537"/>
      <c r="AR67" s="537"/>
      <c r="AS67" s="537"/>
      <c r="AT67" s="537"/>
      <c r="AU67" s="537"/>
      <c r="AV67" s="102"/>
    </row>
    <row r="68" spans="1:48" s="71" customFormat="1" ht="24.95" customHeight="1">
      <c r="A68" s="102"/>
      <c r="B68" s="577"/>
      <c r="C68" s="578"/>
      <c r="D68" s="528" t="s">
        <v>270</v>
      </c>
      <c r="E68" s="529"/>
      <c r="F68" s="529"/>
      <c r="G68" s="529"/>
      <c r="H68" s="529"/>
      <c r="I68" s="529"/>
      <c r="J68" s="529"/>
      <c r="K68" s="529"/>
      <c r="L68" s="529"/>
      <c r="M68" s="529"/>
      <c r="N68" s="529"/>
      <c r="O68" s="530"/>
      <c r="P68" s="534">
        <v>0</v>
      </c>
      <c r="Q68" s="535"/>
      <c r="R68" s="535"/>
      <c r="S68" s="535"/>
      <c r="T68" s="535"/>
      <c r="U68" s="535"/>
      <c r="V68" s="535"/>
      <c r="W68" s="536"/>
      <c r="X68" s="534">
        <v>0</v>
      </c>
      <c r="Y68" s="535"/>
      <c r="Z68" s="535"/>
      <c r="AA68" s="535"/>
      <c r="AB68" s="535"/>
      <c r="AC68" s="535"/>
      <c r="AD68" s="535"/>
      <c r="AE68" s="536"/>
      <c r="AF68" s="534">
        <v>0</v>
      </c>
      <c r="AG68" s="535"/>
      <c r="AH68" s="535"/>
      <c r="AI68" s="535"/>
      <c r="AJ68" s="535"/>
      <c r="AK68" s="535"/>
      <c r="AL68" s="535"/>
      <c r="AM68" s="536"/>
      <c r="AN68" s="537">
        <v>0</v>
      </c>
      <c r="AO68" s="537"/>
      <c r="AP68" s="537"/>
      <c r="AQ68" s="537"/>
      <c r="AR68" s="537"/>
      <c r="AS68" s="537"/>
      <c r="AT68" s="537"/>
      <c r="AU68" s="537"/>
      <c r="AV68" s="102"/>
    </row>
    <row r="69" spans="1:48" s="71" customFormat="1" ht="24.95" customHeight="1">
      <c r="A69" s="102"/>
      <c r="B69" s="577"/>
      <c r="C69" s="578"/>
      <c r="D69" s="528" t="s">
        <v>271</v>
      </c>
      <c r="E69" s="529"/>
      <c r="F69" s="529"/>
      <c r="G69" s="529"/>
      <c r="H69" s="529"/>
      <c r="I69" s="529"/>
      <c r="J69" s="529"/>
      <c r="K69" s="529"/>
      <c r="L69" s="529"/>
      <c r="M69" s="529"/>
      <c r="N69" s="529"/>
      <c r="O69" s="530"/>
      <c r="P69" s="534">
        <v>0</v>
      </c>
      <c r="Q69" s="535"/>
      <c r="R69" s="535"/>
      <c r="S69" s="535"/>
      <c r="T69" s="535"/>
      <c r="U69" s="535"/>
      <c r="V69" s="535"/>
      <c r="W69" s="536"/>
      <c r="X69" s="534">
        <v>0</v>
      </c>
      <c r="Y69" s="535"/>
      <c r="Z69" s="535"/>
      <c r="AA69" s="535"/>
      <c r="AB69" s="535"/>
      <c r="AC69" s="535"/>
      <c r="AD69" s="535"/>
      <c r="AE69" s="536"/>
      <c r="AF69" s="534">
        <v>0</v>
      </c>
      <c r="AG69" s="535"/>
      <c r="AH69" s="535"/>
      <c r="AI69" s="535"/>
      <c r="AJ69" s="535"/>
      <c r="AK69" s="535"/>
      <c r="AL69" s="535"/>
      <c r="AM69" s="536"/>
      <c r="AN69" s="537">
        <v>0</v>
      </c>
      <c r="AO69" s="537"/>
      <c r="AP69" s="537"/>
      <c r="AQ69" s="537"/>
      <c r="AR69" s="537"/>
      <c r="AS69" s="537"/>
      <c r="AT69" s="537"/>
      <c r="AU69" s="537"/>
      <c r="AV69" s="102"/>
    </row>
    <row r="70" spans="1:48" s="71" customFormat="1" ht="24.95" customHeight="1">
      <c r="A70" s="102"/>
      <c r="B70" s="577"/>
      <c r="C70" s="578"/>
      <c r="D70" s="528" t="s">
        <v>272</v>
      </c>
      <c r="E70" s="529"/>
      <c r="F70" s="529"/>
      <c r="G70" s="529"/>
      <c r="H70" s="529"/>
      <c r="I70" s="529"/>
      <c r="J70" s="529"/>
      <c r="K70" s="529"/>
      <c r="L70" s="529"/>
      <c r="M70" s="529"/>
      <c r="N70" s="529"/>
      <c r="O70" s="530"/>
      <c r="P70" s="534">
        <v>0</v>
      </c>
      <c r="Q70" s="535"/>
      <c r="R70" s="535"/>
      <c r="S70" s="535"/>
      <c r="T70" s="535"/>
      <c r="U70" s="535"/>
      <c r="V70" s="535"/>
      <c r="W70" s="536"/>
      <c r="X70" s="534">
        <v>0</v>
      </c>
      <c r="Y70" s="535"/>
      <c r="Z70" s="535"/>
      <c r="AA70" s="535"/>
      <c r="AB70" s="535"/>
      <c r="AC70" s="535"/>
      <c r="AD70" s="535"/>
      <c r="AE70" s="536"/>
      <c r="AF70" s="534">
        <v>0</v>
      </c>
      <c r="AG70" s="535"/>
      <c r="AH70" s="535"/>
      <c r="AI70" s="535"/>
      <c r="AJ70" s="535"/>
      <c r="AK70" s="535"/>
      <c r="AL70" s="535"/>
      <c r="AM70" s="536"/>
      <c r="AN70" s="537">
        <v>0</v>
      </c>
      <c r="AO70" s="537"/>
      <c r="AP70" s="537"/>
      <c r="AQ70" s="537"/>
      <c r="AR70" s="537"/>
      <c r="AS70" s="537"/>
      <c r="AT70" s="537"/>
      <c r="AU70" s="537"/>
      <c r="AV70" s="102"/>
    </row>
    <row r="71" spans="1:48" s="71" customFormat="1" ht="24.95" customHeight="1">
      <c r="A71" s="102"/>
      <c r="B71" s="568"/>
      <c r="C71" s="570"/>
      <c r="D71" s="528" t="s">
        <v>273</v>
      </c>
      <c r="E71" s="529"/>
      <c r="F71" s="529"/>
      <c r="G71" s="529"/>
      <c r="H71" s="529"/>
      <c r="I71" s="529"/>
      <c r="J71" s="529"/>
      <c r="K71" s="529"/>
      <c r="L71" s="529"/>
      <c r="M71" s="529"/>
      <c r="N71" s="529"/>
      <c r="O71" s="530"/>
      <c r="P71" s="534">
        <v>0</v>
      </c>
      <c r="Q71" s="535"/>
      <c r="R71" s="535"/>
      <c r="S71" s="535"/>
      <c r="T71" s="535"/>
      <c r="U71" s="535"/>
      <c r="V71" s="535"/>
      <c r="W71" s="536"/>
      <c r="X71" s="534">
        <v>0</v>
      </c>
      <c r="Y71" s="535"/>
      <c r="Z71" s="535"/>
      <c r="AA71" s="535"/>
      <c r="AB71" s="535"/>
      <c r="AC71" s="535"/>
      <c r="AD71" s="535"/>
      <c r="AE71" s="536"/>
      <c r="AF71" s="534">
        <v>0</v>
      </c>
      <c r="AG71" s="535"/>
      <c r="AH71" s="535"/>
      <c r="AI71" s="535"/>
      <c r="AJ71" s="535"/>
      <c r="AK71" s="535"/>
      <c r="AL71" s="535"/>
      <c r="AM71" s="536"/>
      <c r="AN71" s="537">
        <v>0</v>
      </c>
      <c r="AO71" s="537"/>
      <c r="AP71" s="537"/>
      <c r="AQ71" s="537"/>
      <c r="AR71" s="537"/>
      <c r="AS71" s="537"/>
      <c r="AT71" s="537"/>
      <c r="AU71" s="537"/>
      <c r="AV71" s="102"/>
    </row>
    <row r="72" spans="1:48" s="71" customFormat="1" ht="20.100000000000001" customHeight="1">
      <c r="A72" s="102"/>
      <c r="B72" s="538" t="s">
        <v>274</v>
      </c>
      <c r="C72" s="539"/>
      <c r="D72" s="539"/>
      <c r="E72" s="539"/>
      <c r="F72" s="539"/>
      <c r="G72" s="539"/>
      <c r="H72" s="539"/>
      <c r="I72" s="539"/>
      <c r="J72" s="539"/>
      <c r="K72" s="539"/>
      <c r="L72" s="539"/>
      <c r="M72" s="539"/>
      <c r="N72" s="539"/>
      <c r="O72" s="540"/>
      <c r="P72" s="571"/>
      <c r="Q72" s="572"/>
      <c r="R72" s="572"/>
      <c r="S72" s="572"/>
      <c r="T72" s="572"/>
      <c r="U72" s="572"/>
      <c r="V72" s="572"/>
      <c r="W72" s="573"/>
      <c r="X72" s="571"/>
      <c r="Y72" s="572"/>
      <c r="Z72" s="572"/>
      <c r="AA72" s="572"/>
      <c r="AB72" s="572"/>
      <c r="AC72" s="572"/>
      <c r="AD72" s="572"/>
      <c r="AE72" s="573"/>
      <c r="AF72" s="571"/>
      <c r="AG72" s="572"/>
      <c r="AH72" s="572"/>
      <c r="AI72" s="572"/>
      <c r="AJ72" s="572"/>
      <c r="AK72" s="572"/>
      <c r="AL72" s="572"/>
      <c r="AM72" s="573"/>
      <c r="AN72" s="574" t="s">
        <v>275</v>
      </c>
      <c r="AO72" s="575"/>
      <c r="AP72" s="575"/>
      <c r="AQ72" s="575"/>
      <c r="AR72" s="575"/>
      <c r="AS72" s="575"/>
      <c r="AT72" s="575"/>
      <c r="AU72" s="576"/>
      <c r="AV72" s="102"/>
    </row>
    <row r="73" spans="1:48" s="71" customFormat="1" ht="20.100000000000001" customHeight="1">
      <c r="A73" s="102"/>
      <c r="B73" s="568"/>
      <c r="C73" s="569"/>
      <c r="D73" s="569"/>
      <c r="E73" s="569"/>
      <c r="F73" s="569"/>
      <c r="G73" s="569"/>
      <c r="H73" s="569"/>
      <c r="I73" s="569"/>
      <c r="J73" s="569"/>
      <c r="K73" s="569"/>
      <c r="L73" s="569"/>
      <c r="M73" s="569"/>
      <c r="N73" s="569"/>
      <c r="O73" s="570"/>
      <c r="P73" s="546">
        <f>P66+P67+P68</f>
        <v>652165550</v>
      </c>
      <c r="Q73" s="547"/>
      <c r="R73" s="547"/>
      <c r="S73" s="547"/>
      <c r="T73" s="547"/>
      <c r="U73" s="547"/>
      <c r="V73" s="547"/>
      <c r="W73" s="548"/>
      <c r="X73" s="549">
        <v>0</v>
      </c>
      <c r="Y73" s="550"/>
      <c r="Z73" s="550"/>
      <c r="AA73" s="550"/>
      <c r="AB73" s="550"/>
      <c r="AC73" s="550"/>
      <c r="AD73" s="550"/>
      <c r="AE73" s="551"/>
      <c r="AF73" s="549">
        <f>AF66+AF67+AF68</f>
        <v>61231146</v>
      </c>
      <c r="AG73" s="550"/>
      <c r="AH73" s="550"/>
      <c r="AI73" s="550"/>
      <c r="AJ73" s="550"/>
      <c r="AK73" s="550"/>
      <c r="AL73" s="550"/>
      <c r="AM73" s="551"/>
      <c r="AN73" s="552">
        <f>AN66-AN71</f>
        <v>116332357</v>
      </c>
      <c r="AO73" s="552"/>
      <c r="AP73" s="552"/>
      <c r="AQ73" s="552"/>
      <c r="AR73" s="552"/>
      <c r="AS73" s="552"/>
      <c r="AT73" s="552"/>
      <c r="AU73" s="552"/>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553" t="s">
        <v>646</v>
      </c>
      <c r="B97" s="553"/>
      <c r="C97" s="553"/>
      <c r="D97" s="553"/>
      <c r="E97" s="553"/>
      <c r="F97" s="553"/>
      <c r="G97" s="553"/>
      <c r="H97" s="553"/>
      <c r="I97" s="553"/>
      <c r="J97" s="553"/>
      <c r="K97" s="553"/>
      <c r="L97" s="553"/>
      <c r="M97" s="553"/>
      <c r="N97" s="553"/>
      <c r="O97" s="553"/>
      <c r="P97" s="553"/>
      <c r="Q97" s="553"/>
      <c r="R97" s="553"/>
      <c r="S97" s="553"/>
      <c r="T97" s="553"/>
      <c r="U97" s="553"/>
      <c r="V97" s="553"/>
      <c r="W97" s="553"/>
      <c r="X97" s="553"/>
      <c r="Y97" s="553"/>
      <c r="Z97" s="553"/>
      <c r="AA97" s="553"/>
      <c r="AB97" s="553"/>
      <c r="AC97" s="553"/>
      <c r="AD97" s="553"/>
      <c r="AE97" s="553"/>
      <c r="AF97" s="553"/>
      <c r="AG97" s="553"/>
      <c r="AH97" s="553"/>
      <c r="AI97" s="553"/>
      <c r="AJ97" s="553"/>
      <c r="AK97" s="553"/>
      <c r="AL97" s="553"/>
      <c r="AM97" s="553"/>
      <c r="AN97" s="553"/>
      <c r="AO97" s="553"/>
      <c r="AP97" s="553"/>
      <c r="AQ97" s="553"/>
      <c r="AR97" s="553"/>
      <c r="AS97" s="553"/>
      <c r="AT97" s="553"/>
      <c r="AU97" s="553"/>
      <c r="AV97" s="553"/>
    </row>
    <row r="98" spans="1:48" s="23" customFormat="1" ht="13.5" customHeight="1">
      <c r="A98" s="553"/>
      <c r="B98" s="553"/>
      <c r="C98" s="553"/>
      <c r="D98" s="553"/>
      <c r="E98" s="553"/>
      <c r="F98" s="553"/>
      <c r="G98" s="553"/>
      <c r="H98" s="553"/>
      <c r="I98" s="553"/>
      <c r="J98" s="553"/>
      <c r="K98" s="553"/>
      <c r="L98" s="553"/>
      <c r="M98" s="553"/>
      <c r="N98" s="553"/>
      <c r="O98" s="553"/>
      <c r="P98" s="553"/>
      <c r="Q98" s="553"/>
      <c r="R98" s="553"/>
      <c r="S98" s="553"/>
      <c r="T98" s="553"/>
      <c r="U98" s="553"/>
      <c r="V98" s="553"/>
      <c r="W98" s="553"/>
      <c r="X98" s="553"/>
      <c r="Y98" s="553"/>
      <c r="Z98" s="553"/>
      <c r="AA98" s="553"/>
      <c r="AB98" s="553"/>
      <c r="AC98" s="553"/>
      <c r="AD98" s="553"/>
      <c r="AE98" s="553"/>
      <c r="AF98" s="553"/>
      <c r="AG98" s="553"/>
      <c r="AH98" s="553"/>
      <c r="AI98" s="553"/>
      <c r="AJ98" s="553"/>
      <c r="AK98" s="553"/>
      <c r="AL98" s="553"/>
      <c r="AM98" s="553"/>
      <c r="AN98" s="553"/>
      <c r="AO98" s="553"/>
      <c r="AP98" s="553"/>
      <c r="AQ98" s="553"/>
      <c r="AR98" s="553"/>
      <c r="AS98" s="553"/>
      <c r="AT98" s="553"/>
      <c r="AU98" s="553"/>
      <c r="AV98" s="553"/>
    </row>
    <row r="99" spans="1:48" s="23" customFormat="1" ht="13.5" customHeight="1">
      <c r="A99" s="553"/>
      <c r="B99" s="553"/>
      <c r="C99" s="553"/>
      <c r="D99" s="553"/>
      <c r="E99" s="553"/>
      <c r="F99" s="553"/>
      <c r="G99" s="553"/>
      <c r="H99" s="553"/>
      <c r="I99" s="553"/>
      <c r="J99" s="553"/>
      <c r="K99" s="553"/>
      <c r="L99" s="553"/>
      <c r="M99" s="553"/>
      <c r="N99" s="553"/>
      <c r="O99" s="553"/>
      <c r="P99" s="553"/>
      <c r="Q99" s="553"/>
      <c r="R99" s="553"/>
      <c r="S99" s="553"/>
      <c r="T99" s="553"/>
      <c r="U99" s="553"/>
      <c r="V99" s="553"/>
      <c r="W99" s="553"/>
      <c r="X99" s="553"/>
      <c r="Y99" s="553"/>
      <c r="Z99" s="553"/>
      <c r="AA99" s="553"/>
      <c r="AB99" s="553"/>
      <c r="AC99" s="553"/>
      <c r="AD99" s="553"/>
      <c r="AE99" s="553"/>
      <c r="AF99" s="553"/>
      <c r="AG99" s="553"/>
      <c r="AH99" s="553"/>
      <c r="AI99" s="553"/>
      <c r="AJ99" s="553"/>
      <c r="AK99" s="553"/>
      <c r="AL99" s="553"/>
      <c r="AM99" s="553"/>
      <c r="AN99" s="553"/>
      <c r="AO99" s="553"/>
      <c r="AP99" s="553"/>
      <c r="AQ99" s="553"/>
      <c r="AR99" s="553"/>
      <c r="AS99" s="553"/>
      <c r="AT99" s="553"/>
      <c r="AU99" s="553"/>
      <c r="AV99" s="553"/>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400"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400" t="s">
        <v>1</v>
      </c>
      <c r="C136" s="400"/>
      <c r="D136" s="400"/>
      <c r="E136" s="400"/>
      <c r="F136" s="400"/>
      <c r="G136" s="400"/>
      <c r="H136" s="400"/>
      <c r="I136" s="400"/>
      <c r="J136" s="400"/>
      <c r="K136" s="400"/>
      <c r="L136" s="400"/>
      <c r="M136" s="400"/>
      <c r="N136" s="400"/>
      <c r="O136" s="400"/>
      <c r="P136" s="400"/>
      <c r="Q136" s="400"/>
      <c r="R136" s="400"/>
      <c r="S136" s="400"/>
      <c r="T136" s="400"/>
      <c r="U136" s="400"/>
      <c r="V136" s="400"/>
      <c r="W136" s="400"/>
      <c r="X136" s="400"/>
      <c r="Y136" s="400"/>
      <c r="Z136" s="400"/>
      <c r="AA136" s="400"/>
      <c r="AB136" s="400"/>
      <c r="AC136" s="400"/>
      <c r="AD136" s="400"/>
      <c r="AE136" s="400"/>
      <c r="AF136" s="400"/>
      <c r="AG136" s="400"/>
      <c r="AH136" s="400"/>
      <c r="AI136" s="400"/>
      <c r="AJ136" s="400"/>
      <c r="AK136" s="400"/>
      <c r="AL136" s="400"/>
      <c r="AM136" s="400"/>
      <c r="AN136" s="400"/>
      <c r="AO136" s="400"/>
      <c r="AP136" s="400"/>
      <c r="AQ136" s="400"/>
      <c r="AR136" s="400"/>
      <c r="AS136" s="400"/>
      <c r="AT136" s="400"/>
      <c r="AU136" s="400"/>
      <c r="AV136" s="400"/>
    </row>
    <row r="137" spans="1:48" ht="18" customHeight="1">
      <c r="A137" s="362" t="s">
        <v>249</v>
      </c>
      <c r="B137" s="130"/>
      <c r="C137" s="405"/>
      <c r="D137" s="541" t="s">
        <v>250</v>
      </c>
      <c r="E137" s="541"/>
      <c r="F137" s="541"/>
      <c r="G137" s="541"/>
      <c r="H137" s="541"/>
      <c r="I137" s="541"/>
      <c r="J137" s="541"/>
      <c r="K137" s="541"/>
      <c r="L137" s="541"/>
      <c r="M137" s="541"/>
      <c r="N137" s="541"/>
      <c r="O137" s="541"/>
      <c r="P137" s="541"/>
      <c r="Q137" s="541"/>
      <c r="R137" s="541"/>
      <c r="S137" s="541"/>
      <c r="T137" s="541"/>
      <c r="U137" s="541"/>
      <c r="V137" s="541"/>
      <c r="W137" s="541"/>
      <c r="X137" s="541"/>
      <c r="Y137" s="541"/>
      <c r="Z137" s="541"/>
      <c r="AA137" s="541"/>
      <c r="AB137" s="541"/>
      <c r="AC137" s="541"/>
      <c r="AD137" s="541"/>
      <c r="AE137" s="541"/>
      <c r="AF137" s="541"/>
      <c r="AG137" s="541"/>
      <c r="AH137" s="541"/>
      <c r="AI137" s="541"/>
      <c r="AJ137" s="541"/>
      <c r="AK137" s="541"/>
      <c r="AL137" s="541"/>
      <c r="AM137" s="541"/>
      <c r="AN137" s="541"/>
      <c r="AO137" s="541"/>
      <c r="AP137" s="541"/>
      <c r="AQ137" s="541"/>
      <c r="AR137" s="541"/>
      <c r="AS137" s="541"/>
      <c r="AT137" s="541"/>
      <c r="AU137" s="541"/>
      <c r="AV137" s="541"/>
    </row>
    <row r="138" spans="1:48" s="19" customFormat="1" ht="18" customHeight="1">
      <c r="A138" s="362" t="s">
        <v>251</v>
      </c>
      <c r="B138" s="123"/>
      <c r="C138" s="541" t="s">
        <v>653</v>
      </c>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c r="AA138" s="541"/>
      <c r="AB138" s="541"/>
      <c r="AC138" s="541"/>
      <c r="AD138" s="541"/>
      <c r="AE138" s="541"/>
      <c r="AF138" s="541"/>
      <c r="AG138" s="541"/>
      <c r="AH138" s="541"/>
      <c r="AI138" s="541"/>
      <c r="AJ138" s="541"/>
      <c r="AK138" s="541"/>
      <c r="AL138" s="541"/>
      <c r="AM138" s="541"/>
      <c r="AN138" s="541"/>
      <c r="AO138" s="541"/>
      <c r="AP138" s="541"/>
      <c r="AQ138" s="541"/>
      <c r="AR138" s="541"/>
      <c r="AS138" s="541"/>
      <c r="AT138" s="541"/>
      <c r="AU138" s="541"/>
      <c r="AV138" s="541"/>
    </row>
    <row r="139" spans="1:48" ht="18" customHeight="1">
      <c r="A139" s="362" t="s">
        <v>249</v>
      </c>
      <c r="B139" s="123"/>
      <c r="C139" s="123"/>
      <c r="D139" s="541" t="s">
        <v>690</v>
      </c>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c r="AA139" s="541"/>
      <c r="AB139" s="541"/>
      <c r="AC139" s="541"/>
      <c r="AD139" s="541"/>
      <c r="AE139" s="541"/>
      <c r="AF139" s="541"/>
      <c r="AG139" s="541"/>
      <c r="AH139" s="541"/>
      <c r="AI139" s="541"/>
      <c r="AJ139" s="541"/>
      <c r="AK139" s="541"/>
      <c r="AL139" s="123"/>
      <c r="AM139" s="123"/>
      <c r="AN139" s="123"/>
      <c r="AO139" s="123"/>
      <c r="AP139" s="123"/>
      <c r="AQ139" s="123"/>
      <c r="AR139" s="123"/>
      <c r="AS139" s="123"/>
      <c r="AT139" s="123"/>
      <c r="AU139" s="123"/>
      <c r="AV139" s="123"/>
    </row>
    <row r="140" spans="1:48" ht="18" customHeight="1">
      <c r="A140" s="362" t="s">
        <v>249</v>
      </c>
      <c r="B140" s="123"/>
      <c r="C140" s="416"/>
      <c r="D140" s="545" t="s">
        <v>680</v>
      </c>
      <c r="E140" s="545"/>
      <c r="F140" s="545"/>
      <c r="G140" s="545"/>
      <c r="H140" s="545"/>
      <c r="I140" s="545"/>
      <c r="J140" s="545"/>
      <c r="K140" s="545"/>
      <c r="L140" s="545"/>
      <c r="M140" s="545"/>
      <c r="N140" s="545"/>
      <c r="O140" s="545"/>
      <c r="P140" s="545"/>
      <c r="Q140" s="545"/>
      <c r="R140" s="545"/>
      <c r="S140" s="545"/>
      <c r="T140" s="545"/>
      <c r="U140" s="545"/>
      <c r="V140" s="545"/>
      <c r="W140" s="545"/>
      <c r="X140" s="545"/>
      <c r="Y140" s="545"/>
      <c r="Z140" s="545"/>
      <c r="AA140" s="545"/>
      <c r="AB140" s="545"/>
      <c r="AC140" s="545"/>
      <c r="AD140" s="545"/>
      <c r="AE140" s="545"/>
      <c r="AF140" s="545"/>
      <c r="AG140" s="545"/>
      <c r="AH140" s="545"/>
      <c r="AI140" s="545"/>
      <c r="AJ140" s="545"/>
      <c r="AK140" s="545"/>
      <c r="AL140" s="545"/>
      <c r="AM140" s="545"/>
      <c r="AN140" s="545"/>
      <c r="AO140" s="545"/>
      <c r="AP140" s="545"/>
      <c r="AQ140" s="545"/>
      <c r="AR140" s="545"/>
      <c r="AS140" s="545"/>
      <c r="AT140" s="545"/>
      <c r="AU140" s="545"/>
      <c r="AV140" s="545"/>
    </row>
    <row r="141" spans="1:48" ht="18" customHeight="1">
      <c r="A141" s="362" t="s">
        <v>251</v>
      </c>
      <c r="B141" s="123"/>
      <c r="C141" s="521" t="s">
        <v>681</v>
      </c>
      <c r="D141" s="521"/>
      <c r="E141" s="521"/>
      <c r="F141" s="521"/>
      <c r="G141" s="521"/>
      <c r="H141" s="521"/>
      <c r="I141" s="521"/>
      <c r="J141" s="521"/>
      <c r="K141" s="521"/>
      <c r="L141" s="521"/>
      <c r="M141" s="521"/>
      <c r="N141" s="521"/>
      <c r="O141" s="521"/>
      <c r="P141" s="521"/>
      <c r="Q141" s="521"/>
      <c r="R141" s="521"/>
      <c r="S141" s="521"/>
      <c r="T141" s="521"/>
      <c r="U141" s="521"/>
      <c r="V141" s="521"/>
      <c r="W141" s="521"/>
      <c r="X141" s="521"/>
      <c r="Y141" s="521"/>
      <c r="Z141" s="521"/>
      <c r="AA141" s="521"/>
      <c r="AB141" s="521"/>
      <c r="AC141" s="521"/>
      <c r="AD141" s="521"/>
      <c r="AE141" s="521"/>
      <c r="AF141" s="521"/>
      <c r="AG141" s="521"/>
      <c r="AH141" s="521"/>
      <c r="AI141" s="521"/>
      <c r="AJ141" s="521"/>
      <c r="AK141" s="521"/>
      <c r="AL141" s="521"/>
      <c r="AM141" s="416"/>
      <c r="AN141" s="416"/>
      <c r="AO141" s="416"/>
      <c r="AP141" s="416"/>
      <c r="AQ141" s="416"/>
      <c r="AR141" s="416"/>
      <c r="AS141" s="416"/>
      <c r="AT141" s="416"/>
      <c r="AU141" s="416"/>
      <c r="AV141" s="416"/>
    </row>
    <row r="142" spans="1:48" ht="18" customHeight="1">
      <c r="A142" s="362" t="s">
        <v>249</v>
      </c>
      <c r="B142" s="123"/>
      <c r="C142" s="123" t="s">
        <v>284</v>
      </c>
      <c r="D142" s="521" t="s">
        <v>682</v>
      </c>
      <c r="E142" s="521"/>
      <c r="F142" s="521"/>
      <c r="G142" s="521"/>
      <c r="H142" s="521"/>
      <c r="I142" s="521"/>
      <c r="J142" s="521"/>
      <c r="K142" s="521"/>
      <c r="L142" s="521"/>
      <c r="M142" s="521"/>
      <c r="N142" s="521"/>
      <c r="O142" s="521"/>
      <c r="P142" s="521"/>
      <c r="Q142" s="521"/>
      <c r="R142" s="521"/>
      <c r="S142" s="521"/>
      <c r="T142" s="521"/>
      <c r="U142" s="521"/>
      <c r="V142" s="521"/>
      <c r="W142" s="521"/>
      <c r="X142" s="521"/>
      <c r="Y142" s="521"/>
      <c r="Z142" s="521"/>
      <c r="AA142" s="521"/>
      <c r="AB142" s="521"/>
      <c r="AC142" s="521"/>
      <c r="AD142" s="521"/>
      <c r="AE142" s="521"/>
      <c r="AF142" s="521"/>
      <c r="AG142" s="521"/>
      <c r="AH142" s="521"/>
      <c r="AI142" s="521"/>
      <c r="AJ142" s="521"/>
      <c r="AK142" s="521"/>
      <c r="AL142" s="521"/>
      <c r="AM142" s="521"/>
      <c r="AN142" s="521"/>
      <c r="AO142" s="521"/>
      <c r="AP142" s="521"/>
      <c r="AQ142" s="521"/>
      <c r="AR142" s="521"/>
      <c r="AS142" s="521"/>
      <c r="AT142" s="521"/>
      <c r="AU142" s="123"/>
      <c r="AV142" s="123"/>
    </row>
    <row r="143" spans="1:48" ht="18" customHeight="1">
      <c r="A143" s="362" t="s">
        <v>249</v>
      </c>
      <c r="B143" s="123"/>
      <c r="C143" s="123"/>
      <c r="D143" s="541" t="s">
        <v>696</v>
      </c>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c r="AA143" s="541"/>
      <c r="AB143" s="541"/>
      <c r="AC143" s="541"/>
      <c r="AD143" s="541"/>
      <c r="AE143" s="541"/>
      <c r="AF143" s="541"/>
      <c r="AG143" s="541"/>
      <c r="AH143" s="541"/>
      <c r="AI143" s="541"/>
      <c r="AJ143" s="541"/>
      <c r="AK143" s="123"/>
      <c r="AL143" s="123"/>
      <c r="AM143" s="123"/>
      <c r="AN143" s="123"/>
      <c r="AO143" s="123"/>
      <c r="AP143" s="123"/>
      <c r="AQ143" s="123"/>
      <c r="AR143" s="123"/>
      <c r="AS143" s="123"/>
      <c r="AT143" s="123"/>
      <c r="AU143" s="123"/>
      <c r="AV143" s="123"/>
    </row>
    <row r="144" spans="1:48" ht="18" customHeight="1">
      <c r="A144" s="362" t="s">
        <v>249</v>
      </c>
      <c r="B144" s="123"/>
      <c r="C144" s="123"/>
      <c r="D144" s="541" t="s">
        <v>691</v>
      </c>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c r="AA144" s="541"/>
      <c r="AB144" s="541"/>
      <c r="AC144" s="541"/>
      <c r="AD144" s="541"/>
      <c r="AE144" s="541"/>
      <c r="AF144" s="541"/>
      <c r="AG144" s="541"/>
      <c r="AH144" s="541"/>
      <c r="AI144" s="541"/>
      <c r="AJ144" s="541"/>
      <c r="AK144" s="541"/>
      <c r="AL144" s="541"/>
      <c r="AM144" s="541"/>
      <c r="AN144" s="541"/>
      <c r="AO144" s="541"/>
      <c r="AP144" s="541"/>
      <c r="AQ144" s="541"/>
      <c r="AR144" s="541"/>
      <c r="AS144" s="541"/>
      <c r="AT144" s="541"/>
      <c r="AU144" s="541"/>
      <c r="AV144" s="541"/>
    </row>
    <row r="145" spans="1:48" ht="18" customHeight="1">
      <c r="A145" s="362" t="s">
        <v>251</v>
      </c>
      <c r="B145" s="123"/>
      <c r="C145" s="542" t="s">
        <v>692</v>
      </c>
      <c r="D145" s="542"/>
      <c r="E145" s="542"/>
      <c r="F145" s="542"/>
      <c r="G145" s="542"/>
      <c r="H145" s="542"/>
      <c r="I145" s="542"/>
      <c r="J145" s="542"/>
      <c r="K145" s="542"/>
      <c r="L145" s="542"/>
      <c r="M145" s="542"/>
      <c r="N145" s="542"/>
      <c r="O145" s="542"/>
      <c r="P145" s="542"/>
      <c r="Q145" s="542"/>
      <c r="R145" s="542"/>
      <c r="S145" s="542"/>
      <c r="T145" s="542"/>
      <c r="U145" s="542"/>
      <c r="V145" s="542"/>
      <c r="W145" s="542"/>
      <c r="X145" s="542"/>
      <c r="Y145" s="542"/>
      <c r="Z145" s="542"/>
      <c r="AA145" s="542"/>
      <c r="AB145" s="542"/>
      <c r="AC145" s="542"/>
      <c r="AD145" s="542"/>
      <c r="AE145" s="542"/>
      <c r="AF145" s="542"/>
      <c r="AG145" s="542"/>
      <c r="AH145" s="542"/>
      <c r="AI145" s="542"/>
      <c r="AJ145" s="542"/>
      <c r="AK145" s="542"/>
      <c r="AL145" s="542"/>
      <c r="AM145" s="542"/>
      <c r="AN145" s="542"/>
      <c r="AO145" s="542"/>
      <c r="AP145" s="542"/>
      <c r="AQ145" s="542"/>
      <c r="AR145" s="542"/>
      <c r="AS145" s="542"/>
      <c r="AT145" s="542"/>
      <c r="AU145" s="542"/>
      <c r="AV145" s="542"/>
    </row>
    <row r="146" spans="1:48" ht="18" customHeight="1">
      <c r="A146" s="362" t="s">
        <v>249</v>
      </c>
      <c r="B146" s="123"/>
      <c r="C146" s="543" t="s">
        <v>654</v>
      </c>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43"/>
      <c r="AQ146" s="543"/>
      <c r="AR146" s="543"/>
      <c r="AS146" s="543"/>
      <c r="AT146" s="543"/>
      <c r="AU146" s="543"/>
      <c r="AV146" s="543"/>
    </row>
    <row r="147" spans="1:48" ht="18" customHeight="1">
      <c r="A147" s="362" t="s">
        <v>249</v>
      </c>
      <c r="B147" s="123"/>
      <c r="C147" s="544" t="s">
        <v>693</v>
      </c>
      <c r="D147" s="544"/>
      <c r="E147" s="544"/>
      <c r="F147" s="544"/>
      <c r="G147" s="544"/>
      <c r="H147" s="544"/>
      <c r="I147" s="544"/>
      <c r="J147" s="544"/>
      <c r="K147" s="544"/>
      <c r="L147" s="544"/>
      <c r="M147" s="544"/>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44"/>
      <c r="AQ147" s="544"/>
      <c r="AR147" s="544"/>
      <c r="AS147" s="544"/>
      <c r="AT147" s="544"/>
      <c r="AU147" s="544"/>
      <c r="AV147" s="544"/>
    </row>
    <row r="148" spans="1:48" ht="18" customHeight="1">
      <c r="A148" s="362" t="s">
        <v>257</v>
      </c>
      <c r="B148" s="123"/>
      <c r="C148" s="541" t="s">
        <v>655</v>
      </c>
      <c r="D148" s="541"/>
      <c r="E148" s="541"/>
      <c r="F148" s="541"/>
      <c r="G148" s="541"/>
      <c r="H148" s="541"/>
      <c r="I148" s="541"/>
      <c r="J148" s="541"/>
      <c r="K148" s="541"/>
      <c r="L148" s="541"/>
      <c r="M148" s="541"/>
      <c r="N148" s="541"/>
      <c r="O148" s="541"/>
      <c r="P148" s="541"/>
      <c r="Q148" s="541"/>
      <c r="R148" s="541"/>
      <c r="S148" s="541"/>
      <c r="T148" s="541"/>
      <c r="U148" s="541"/>
      <c r="V148" s="541"/>
      <c r="W148" s="541"/>
      <c r="X148" s="541"/>
      <c r="Y148" s="541"/>
      <c r="Z148" s="541"/>
      <c r="AA148" s="541"/>
      <c r="AB148" s="541"/>
      <c r="AC148" s="541"/>
      <c r="AD148" s="541"/>
      <c r="AE148" s="541"/>
      <c r="AF148" s="541"/>
      <c r="AG148" s="541"/>
      <c r="AH148" s="541"/>
      <c r="AI148" s="541"/>
      <c r="AJ148" s="541"/>
      <c r="AK148" s="541"/>
      <c r="AL148" s="541"/>
      <c r="AM148" s="541"/>
      <c r="AN148" s="541"/>
      <c r="AO148" s="541"/>
      <c r="AP148" s="541"/>
      <c r="AQ148" s="541"/>
      <c r="AR148" s="541"/>
      <c r="AS148" s="541"/>
      <c r="AT148" s="541"/>
      <c r="AU148" s="541"/>
      <c r="AV148" s="541"/>
    </row>
    <row r="149" spans="1:48" ht="18" customHeight="1">
      <c r="A149" s="362"/>
      <c r="B149" s="123"/>
      <c r="C149" s="521" t="s">
        <v>380</v>
      </c>
      <c r="D149" s="521"/>
      <c r="E149" s="521"/>
      <c r="F149" s="521"/>
      <c r="G149" s="521"/>
      <c r="H149" s="521"/>
      <c r="I149" s="521"/>
      <c r="J149" s="521"/>
      <c r="K149" s="521"/>
      <c r="L149" s="521"/>
      <c r="M149" s="521"/>
      <c r="N149" s="521"/>
      <c r="O149" s="521"/>
      <c r="P149" s="521"/>
      <c r="Q149" s="521"/>
      <c r="R149" s="521"/>
      <c r="S149" s="521"/>
      <c r="T149" s="521"/>
      <c r="U149" s="521"/>
      <c r="V149" s="521"/>
      <c r="W149" s="521"/>
      <c r="X149" s="521"/>
      <c r="Y149" s="521"/>
      <c r="Z149" s="521"/>
      <c r="AA149" s="521"/>
      <c r="AB149" s="521"/>
      <c r="AC149" s="521"/>
      <c r="AD149" s="521"/>
      <c r="AE149" s="521"/>
      <c r="AF149" s="521"/>
      <c r="AG149" s="521"/>
      <c r="AH149" s="521"/>
      <c r="AI149" s="521"/>
      <c r="AJ149" s="521"/>
      <c r="AK149" s="521"/>
      <c r="AL149" s="521"/>
      <c r="AM149" s="521"/>
      <c r="AN149" s="521"/>
      <c r="AO149" s="521"/>
      <c r="AP149" s="521"/>
      <c r="AQ149" s="521"/>
      <c r="AR149" s="521"/>
      <c r="AS149" s="521"/>
      <c r="AT149" s="521"/>
      <c r="AU149" s="521"/>
      <c r="AV149" s="521"/>
    </row>
    <row r="150" spans="1:48" ht="18" customHeight="1">
      <c r="A150" s="362" t="s">
        <v>258</v>
      </c>
      <c r="B150" s="123"/>
      <c r="C150" s="405"/>
      <c r="D150" s="541" t="s">
        <v>263</v>
      </c>
      <c r="E150" s="541"/>
      <c r="F150" s="541"/>
      <c r="G150" s="541"/>
      <c r="H150" s="541"/>
      <c r="I150" s="541"/>
      <c r="J150" s="541"/>
      <c r="K150" s="541"/>
      <c r="L150" s="541"/>
      <c r="M150" s="541"/>
      <c r="N150" s="541"/>
      <c r="O150" s="541"/>
      <c r="P150" s="541"/>
      <c r="Q150" s="541"/>
      <c r="R150" s="541"/>
      <c r="S150" s="541"/>
      <c r="T150" s="541"/>
      <c r="U150" s="541"/>
      <c r="V150" s="541"/>
      <c r="W150" s="541"/>
      <c r="X150" s="541"/>
      <c r="Y150" s="541"/>
      <c r="Z150" s="541"/>
      <c r="AA150" s="541"/>
      <c r="AB150" s="541"/>
      <c r="AC150" s="541"/>
      <c r="AD150" s="541"/>
      <c r="AE150" s="541"/>
      <c r="AF150" s="541"/>
      <c r="AG150" s="541"/>
      <c r="AH150" s="541"/>
      <c r="AI150" s="541"/>
      <c r="AJ150" s="541"/>
      <c r="AK150" s="541"/>
      <c r="AL150" s="541"/>
      <c r="AM150" s="541"/>
      <c r="AN150" s="541"/>
      <c r="AO150" s="541"/>
      <c r="AP150" s="541"/>
      <c r="AQ150" s="541"/>
      <c r="AR150" s="541"/>
      <c r="AS150" s="541"/>
      <c r="AT150" s="541"/>
      <c r="AU150" s="541"/>
      <c r="AV150" s="541"/>
    </row>
    <row r="151" spans="1:48" ht="18" customHeight="1">
      <c r="A151" s="362" t="s">
        <v>251</v>
      </c>
      <c r="B151" s="123"/>
      <c r="C151" s="541" t="s">
        <v>260</v>
      </c>
      <c r="D151" s="541"/>
      <c r="E151" s="541"/>
      <c r="F151" s="541"/>
      <c r="G151" s="541"/>
      <c r="H151" s="541"/>
      <c r="I151" s="541"/>
      <c r="J151" s="541"/>
      <c r="K151" s="541"/>
      <c r="L151" s="541"/>
      <c r="M151" s="541"/>
      <c r="N151" s="541"/>
      <c r="O151" s="541"/>
      <c r="P151" s="541"/>
      <c r="Q151" s="541"/>
      <c r="R151" s="541"/>
      <c r="S151" s="541"/>
      <c r="T151" s="541"/>
      <c r="U151" s="541"/>
      <c r="V151" s="541"/>
      <c r="W151" s="541"/>
      <c r="X151" s="541"/>
      <c r="Y151" s="541"/>
      <c r="Z151" s="541"/>
      <c r="AA151" s="541"/>
      <c r="AB151" s="541"/>
      <c r="AC151" s="541"/>
      <c r="AD151" s="541"/>
      <c r="AE151" s="541"/>
      <c r="AF151" s="541"/>
      <c r="AG151" s="541"/>
      <c r="AH151" s="541"/>
      <c r="AI151" s="405"/>
      <c r="AJ151" s="405"/>
      <c r="AK151" s="405"/>
      <c r="AL151" s="405"/>
      <c r="AM151" s="405"/>
      <c r="AN151" s="405"/>
      <c r="AO151" s="405"/>
      <c r="AP151" s="405"/>
      <c r="AQ151" s="405"/>
      <c r="AR151" s="405"/>
      <c r="AS151" s="405"/>
      <c r="AT151" s="405"/>
      <c r="AU151" s="405"/>
      <c r="AV151" s="405"/>
    </row>
    <row r="152" spans="1:48" ht="18" customHeight="1">
      <c r="A152" s="362" t="s">
        <v>261</v>
      </c>
      <c r="B152" s="123"/>
      <c r="C152" s="405"/>
      <c r="D152" s="541" t="s">
        <v>262</v>
      </c>
      <c r="E152" s="541"/>
      <c r="F152" s="541"/>
      <c r="G152" s="541"/>
      <c r="H152" s="541"/>
      <c r="I152" s="541"/>
      <c r="J152" s="541"/>
      <c r="K152" s="541"/>
      <c r="L152" s="541"/>
      <c r="M152" s="541"/>
      <c r="N152" s="541"/>
      <c r="O152" s="541"/>
      <c r="P152" s="541"/>
      <c r="Q152" s="541"/>
      <c r="R152" s="541"/>
      <c r="S152" s="541"/>
      <c r="T152" s="541"/>
      <c r="U152" s="541"/>
      <c r="V152" s="541"/>
      <c r="W152" s="541"/>
      <c r="X152" s="541"/>
      <c r="Y152" s="541"/>
      <c r="Z152" s="541"/>
      <c r="AA152" s="541"/>
      <c r="AB152" s="541"/>
      <c r="AC152" s="541"/>
      <c r="AD152" s="541"/>
      <c r="AE152" s="541"/>
      <c r="AF152" s="541"/>
      <c r="AG152" s="541"/>
      <c r="AH152" s="541"/>
      <c r="AI152" s="541"/>
      <c r="AJ152" s="541"/>
      <c r="AK152" s="541"/>
      <c r="AL152" s="541"/>
      <c r="AM152" s="405"/>
      <c r="AN152" s="405"/>
      <c r="AO152" s="405"/>
      <c r="AP152" s="405"/>
      <c r="AQ152" s="405"/>
      <c r="AR152" s="405"/>
      <c r="AS152" s="405"/>
      <c r="AT152" s="405"/>
      <c r="AU152" s="405"/>
      <c r="AV152" s="405"/>
    </row>
    <row r="153" spans="1:48" ht="18" customHeight="1">
      <c r="A153" s="363"/>
      <c r="B153" s="383"/>
      <c r="C153" s="383"/>
      <c r="D153" s="383"/>
      <c r="E153" s="383"/>
      <c r="F153" s="383"/>
      <c r="G153" s="383"/>
      <c r="H153" s="383"/>
      <c r="I153" s="383"/>
      <c r="J153" s="383"/>
      <c r="K153" s="383"/>
      <c r="L153" s="383"/>
      <c r="M153" s="383"/>
      <c r="N153" s="383"/>
      <c r="O153" s="383"/>
      <c r="P153" s="383"/>
      <c r="Q153" s="383"/>
      <c r="R153" s="383"/>
      <c r="S153" s="383"/>
      <c r="T153" s="383"/>
      <c r="U153" s="383"/>
      <c r="V153" s="383"/>
      <c r="W153" s="383"/>
      <c r="X153" s="383"/>
      <c r="Y153" s="383"/>
      <c r="Z153" s="383"/>
      <c r="AA153" s="383"/>
      <c r="AB153" s="383"/>
      <c r="AC153" s="383"/>
      <c r="AD153" s="383"/>
      <c r="AE153" s="383"/>
      <c r="AF153" s="383"/>
      <c r="AG153" s="383"/>
      <c r="AH153" s="383"/>
      <c r="AI153" s="383"/>
      <c r="AJ153" s="383"/>
      <c r="AK153" s="383"/>
      <c r="AL153" s="383"/>
      <c r="AM153" s="383"/>
      <c r="AN153" s="383"/>
      <c r="AO153" s="383"/>
      <c r="AP153" s="383"/>
      <c r="AQ153" s="383"/>
      <c r="AR153" s="383"/>
      <c r="AS153" s="383"/>
      <c r="AT153" s="383"/>
      <c r="AU153" s="383"/>
      <c r="AV153" s="383"/>
    </row>
    <row r="154" spans="1:48" ht="18" customHeight="1">
      <c r="A154" s="363" t="s">
        <v>2</v>
      </c>
      <c r="B154" s="362" t="s">
        <v>3</v>
      </c>
      <c r="C154" s="362"/>
      <c r="D154" s="362"/>
      <c r="E154" s="362"/>
      <c r="F154" s="362"/>
      <c r="G154" s="362"/>
      <c r="H154" s="362"/>
      <c r="I154" s="362"/>
      <c r="J154" s="362"/>
      <c r="K154" s="362"/>
      <c r="L154" s="362"/>
      <c r="M154" s="362"/>
      <c r="N154" s="362"/>
      <c r="O154" s="362"/>
      <c r="P154" s="362"/>
      <c r="Q154" s="362"/>
      <c r="R154" s="362"/>
      <c r="S154" s="362"/>
      <c r="T154" s="362"/>
      <c r="U154" s="362"/>
      <c r="V154" s="362"/>
      <c r="W154" s="362"/>
      <c r="X154" s="362"/>
      <c r="Y154" s="362"/>
      <c r="Z154" s="363"/>
      <c r="AA154" s="363"/>
      <c r="AB154" s="363"/>
      <c r="AC154" s="363"/>
      <c r="AD154" s="363"/>
      <c r="AE154" s="363"/>
      <c r="AF154" s="363"/>
      <c r="AG154" s="363"/>
      <c r="AH154" s="363"/>
      <c r="AI154" s="363"/>
      <c r="AJ154" s="363"/>
      <c r="AK154" s="363"/>
      <c r="AL154" s="363"/>
      <c r="AM154" s="363"/>
      <c r="AN154" s="363"/>
      <c r="AO154" s="363"/>
      <c r="AP154" s="363"/>
      <c r="AQ154" s="363"/>
      <c r="AR154" s="363"/>
      <c r="AS154" s="363"/>
      <c r="AT154" s="363"/>
      <c r="AU154" s="363"/>
      <c r="AV154" s="363"/>
    </row>
    <row r="155" spans="1:48" ht="18" customHeight="1">
      <c r="A155" s="363" t="s">
        <v>2</v>
      </c>
      <c r="B155" s="584" t="s">
        <v>4</v>
      </c>
      <c r="C155" s="585"/>
      <c r="D155" s="586"/>
      <c r="E155" s="584" t="s">
        <v>5</v>
      </c>
      <c r="F155" s="585"/>
      <c r="G155" s="585"/>
      <c r="H155" s="585"/>
      <c r="I155" s="585"/>
      <c r="J155" s="585"/>
      <c r="K155" s="585"/>
      <c r="L155" s="585"/>
      <c r="M155" s="585"/>
      <c r="N155" s="585"/>
      <c r="O155" s="585"/>
      <c r="P155" s="585"/>
      <c r="Q155" s="585"/>
      <c r="R155" s="585"/>
      <c r="S155" s="585"/>
      <c r="T155" s="585"/>
      <c r="U155" s="586"/>
      <c r="V155" s="590" t="s">
        <v>6</v>
      </c>
      <c r="W155" s="590"/>
      <c r="X155" s="590"/>
      <c r="Y155" s="590"/>
      <c r="Z155" s="590"/>
      <c r="AA155" s="590"/>
      <c r="AB155" s="590" t="s">
        <v>7</v>
      </c>
      <c r="AC155" s="590"/>
      <c r="AD155" s="590"/>
      <c r="AE155" s="590"/>
      <c r="AF155" s="590"/>
      <c r="AG155" s="590"/>
      <c r="AH155" s="363"/>
      <c r="AM155" s="363"/>
      <c r="AN155" s="363"/>
      <c r="AO155" s="363"/>
      <c r="AP155" s="363"/>
      <c r="AQ155" s="363"/>
      <c r="AR155" s="363"/>
      <c r="AS155" s="363"/>
      <c r="AT155" s="363"/>
      <c r="AU155" s="363"/>
      <c r="AV155" s="363"/>
    </row>
    <row r="156" spans="1:48" ht="18" customHeight="1">
      <c r="A156" s="363"/>
      <c r="B156" s="587"/>
      <c r="C156" s="588"/>
      <c r="D156" s="589"/>
      <c r="E156" s="587"/>
      <c r="F156" s="588"/>
      <c r="G156" s="588"/>
      <c r="H156" s="588"/>
      <c r="I156" s="588"/>
      <c r="J156" s="588"/>
      <c r="K156" s="588"/>
      <c r="L156" s="588"/>
      <c r="M156" s="588"/>
      <c r="N156" s="588"/>
      <c r="O156" s="588"/>
      <c r="P156" s="588"/>
      <c r="Q156" s="588"/>
      <c r="R156" s="588"/>
      <c r="S156" s="588"/>
      <c r="T156" s="588"/>
      <c r="U156" s="589"/>
      <c r="V156" s="590"/>
      <c r="W156" s="590"/>
      <c r="X156" s="590"/>
      <c r="Y156" s="590"/>
      <c r="Z156" s="590"/>
      <c r="AA156" s="590"/>
      <c r="AB156" s="590"/>
      <c r="AC156" s="590"/>
      <c r="AD156" s="590"/>
      <c r="AE156" s="590"/>
      <c r="AF156" s="590"/>
      <c r="AG156" s="590"/>
      <c r="AH156" s="363"/>
      <c r="AM156" s="363"/>
      <c r="AN156" s="363"/>
      <c r="AO156" s="363"/>
      <c r="AP156" s="363"/>
      <c r="AQ156" s="363"/>
      <c r="AR156" s="363"/>
      <c r="AS156" s="363"/>
      <c r="AT156" s="363"/>
      <c r="AU156" s="363"/>
      <c r="AV156" s="363"/>
    </row>
    <row r="157" spans="1:48" ht="18" customHeight="1">
      <c r="A157" s="363"/>
      <c r="B157" s="580" t="s">
        <v>657</v>
      </c>
      <c r="C157" s="580"/>
      <c r="D157" s="580"/>
      <c r="E157" s="581" t="s">
        <v>656</v>
      </c>
      <c r="F157" s="582"/>
      <c r="G157" s="582"/>
      <c r="H157" s="582"/>
      <c r="I157" s="582"/>
      <c r="J157" s="582"/>
      <c r="K157" s="582"/>
      <c r="L157" s="582"/>
      <c r="M157" s="582"/>
      <c r="N157" s="582"/>
      <c r="O157" s="582"/>
      <c r="P157" s="582"/>
      <c r="Q157" s="582"/>
      <c r="R157" s="582"/>
      <c r="S157" s="582"/>
      <c r="T157" s="582"/>
      <c r="U157" s="583"/>
      <c r="V157" s="579">
        <v>45358</v>
      </c>
      <c r="W157" s="579"/>
      <c r="X157" s="579"/>
      <c r="Y157" s="579"/>
      <c r="Z157" s="579"/>
      <c r="AA157" s="579"/>
      <c r="AB157" s="579">
        <v>45366</v>
      </c>
      <c r="AC157" s="579"/>
      <c r="AD157" s="579"/>
      <c r="AE157" s="579"/>
      <c r="AF157" s="579"/>
      <c r="AG157" s="579"/>
      <c r="AH157" s="363"/>
      <c r="AM157" s="363"/>
      <c r="AN157" s="363"/>
      <c r="AO157" s="363"/>
      <c r="AP157" s="363"/>
      <c r="AQ157" s="363"/>
      <c r="AR157" s="363"/>
      <c r="AS157" s="363"/>
      <c r="AT157" s="363"/>
      <c r="AU157" s="363"/>
      <c r="AV157" s="363"/>
    </row>
    <row r="158" spans="1:48" ht="18" customHeight="1">
      <c r="A158" s="363"/>
      <c r="B158" s="580" t="s">
        <v>658</v>
      </c>
      <c r="C158" s="580"/>
      <c r="D158" s="580"/>
      <c r="E158" s="581" t="s">
        <v>659</v>
      </c>
      <c r="F158" s="582"/>
      <c r="G158" s="582"/>
      <c r="H158" s="582"/>
      <c r="I158" s="582"/>
      <c r="J158" s="582"/>
      <c r="K158" s="582"/>
      <c r="L158" s="582"/>
      <c r="M158" s="582"/>
      <c r="N158" s="582"/>
      <c r="O158" s="582"/>
      <c r="P158" s="582"/>
      <c r="Q158" s="582"/>
      <c r="R158" s="582"/>
      <c r="S158" s="582"/>
      <c r="T158" s="582"/>
      <c r="U158" s="583"/>
      <c r="V158" s="579">
        <v>45540</v>
      </c>
      <c r="W158" s="579"/>
      <c r="X158" s="579"/>
      <c r="Y158" s="579"/>
      <c r="Z158" s="579"/>
      <c r="AA158" s="579"/>
      <c r="AB158" s="579">
        <v>45548</v>
      </c>
      <c r="AC158" s="579"/>
      <c r="AD158" s="579"/>
      <c r="AE158" s="579"/>
      <c r="AF158" s="579"/>
      <c r="AG158" s="579"/>
      <c r="AH158" s="363"/>
      <c r="AM158" s="363"/>
      <c r="AN158" s="363"/>
      <c r="AO158" s="363"/>
      <c r="AP158" s="363"/>
      <c r="AQ158" s="363"/>
      <c r="AR158" s="363"/>
      <c r="AS158" s="363"/>
      <c r="AT158" s="363"/>
      <c r="AU158" s="363"/>
      <c r="AV158" s="363"/>
    </row>
    <row r="159" spans="1:48" ht="18" customHeight="1">
      <c r="A159" s="363"/>
      <c r="B159" s="580" t="s">
        <v>660</v>
      </c>
      <c r="C159" s="580"/>
      <c r="D159" s="580"/>
      <c r="E159" s="581" t="s">
        <v>661</v>
      </c>
      <c r="F159" s="582"/>
      <c r="G159" s="582"/>
      <c r="H159" s="582"/>
      <c r="I159" s="582"/>
      <c r="J159" s="582"/>
      <c r="K159" s="582"/>
      <c r="L159" s="582"/>
      <c r="M159" s="582"/>
      <c r="N159" s="582"/>
      <c r="O159" s="582"/>
      <c r="P159" s="582"/>
      <c r="Q159" s="582"/>
      <c r="R159" s="582"/>
      <c r="S159" s="582"/>
      <c r="T159" s="582"/>
      <c r="U159" s="583"/>
      <c r="V159" s="579">
        <v>45631</v>
      </c>
      <c r="W159" s="579"/>
      <c r="X159" s="579"/>
      <c r="Y159" s="579"/>
      <c r="Z159" s="579"/>
      <c r="AA159" s="579"/>
      <c r="AB159" s="579">
        <v>45637</v>
      </c>
      <c r="AC159" s="579"/>
      <c r="AD159" s="579"/>
      <c r="AE159" s="579"/>
      <c r="AF159" s="579"/>
      <c r="AG159" s="579"/>
      <c r="AH159" s="363"/>
      <c r="AM159" s="363"/>
      <c r="AN159" s="363"/>
      <c r="AO159" s="363"/>
      <c r="AP159" s="363"/>
      <c r="AQ159" s="363"/>
      <c r="AR159" s="363"/>
      <c r="AS159" s="363"/>
      <c r="AT159" s="363"/>
      <c r="AU159" s="363"/>
      <c r="AV159" s="363"/>
    </row>
    <row r="160" spans="1:48" ht="18" customHeight="1">
      <c r="A160" s="363"/>
      <c r="B160" s="580" t="s">
        <v>368</v>
      </c>
      <c r="C160" s="580"/>
      <c r="D160" s="580"/>
      <c r="E160" s="581" t="s">
        <v>662</v>
      </c>
      <c r="F160" s="582"/>
      <c r="G160" s="582"/>
      <c r="H160" s="582"/>
      <c r="I160" s="582"/>
      <c r="J160" s="582"/>
      <c r="K160" s="582"/>
      <c r="L160" s="582"/>
      <c r="M160" s="582"/>
      <c r="N160" s="582"/>
      <c r="O160" s="582"/>
      <c r="P160" s="582"/>
      <c r="Q160" s="582"/>
      <c r="R160" s="582"/>
      <c r="S160" s="582"/>
      <c r="T160" s="582"/>
      <c r="U160" s="583"/>
      <c r="V160" s="579">
        <v>45701</v>
      </c>
      <c r="W160" s="579"/>
      <c r="X160" s="579"/>
      <c r="Y160" s="579"/>
      <c r="Z160" s="579"/>
      <c r="AA160" s="579"/>
      <c r="AB160" s="579">
        <v>45709</v>
      </c>
      <c r="AC160" s="579"/>
      <c r="AD160" s="579"/>
      <c r="AE160" s="579"/>
      <c r="AF160" s="579"/>
      <c r="AG160" s="579"/>
      <c r="AH160" s="363"/>
      <c r="AM160" s="363"/>
      <c r="AN160" s="363"/>
      <c r="AO160" s="363"/>
      <c r="AP160" s="363"/>
      <c r="AQ160" s="363"/>
      <c r="AR160" s="363"/>
      <c r="AS160" s="363"/>
      <c r="AT160" s="363"/>
      <c r="AU160" s="363"/>
      <c r="AV160" s="363"/>
    </row>
    <row r="161" spans="1:48" ht="18" customHeight="1">
      <c r="A161" s="363" t="s">
        <v>2</v>
      </c>
      <c r="B161" s="124"/>
      <c r="C161" s="47"/>
      <c r="D161" s="47"/>
      <c r="E161" s="47"/>
      <c r="F161" s="47"/>
      <c r="G161" s="47"/>
      <c r="H161" s="47"/>
      <c r="I161" s="47"/>
      <c r="J161" s="383"/>
      <c r="K161" s="124"/>
      <c r="L161" s="383"/>
      <c r="M161" s="383"/>
      <c r="N161" s="383"/>
      <c r="O161" s="383"/>
      <c r="P161" s="383"/>
      <c r="Q161" s="383"/>
      <c r="R161" s="383"/>
      <c r="S161" s="383"/>
      <c r="T161" s="383"/>
      <c r="U161" s="383"/>
      <c r="V161" s="383"/>
      <c r="W161" s="383"/>
      <c r="X161" s="383"/>
      <c r="Y161" s="383"/>
      <c r="Z161" s="383"/>
      <c r="AA161" s="383"/>
      <c r="AB161" s="383"/>
      <c r="AC161" s="383"/>
      <c r="AD161" s="383"/>
      <c r="AE161" s="383"/>
      <c r="AF161" s="383"/>
      <c r="AG161" s="383"/>
      <c r="AH161" s="363"/>
      <c r="AI161" s="363"/>
      <c r="AJ161" s="363"/>
      <c r="AK161" s="363"/>
      <c r="AL161" s="363"/>
      <c r="AM161" s="363"/>
      <c r="AN161" s="363"/>
      <c r="AO161" s="363"/>
      <c r="AP161" s="363"/>
      <c r="AQ161" s="363"/>
      <c r="AR161" s="363"/>
      <c r="AS161" s="363"/>
      <c r="AT161" s="363"/>
      <c r="AU161" s="363"/>
      <c r="AV161" s="363"/>
    </row>
    <row r="162" spans="1:48" ht="18" customHeight="1">
      <c r="A162" s="25" t="s">
        <v>2</v>
      </c>
      <c r="B162" s="127" t="s">
        <v>8</v>
      </c>
      <c r="C162" s="128"/>
      <c r="D162" s="128"/>
      <c r="E162" s="128"/>
      <c r="F162" s="128"/>
      <c r="G162" s="128"/>
      <c r="H162" s="128"/>
      <c r="I162" s="128"/>
      <c r="J162" s="128"/>
      <c r="K162" s="400" t="s">
        <v>9</v>
      </c>
      <c r="L162" s="128"/>
      <c r="M162" s="128"/>
      <c r="N162" s="128"/>
      <c r="O162" s="128"/>
      <c r="P162" s="125"/>
      <c r="Q162" s="125"/>
      <c r="R162" s="125"/>
      <c r="S162" s="125"/>
      <c r="T162" s="125"/>
      <c r="U162" s="125"/>
      <c r="V162" s="125"/>
      <c r="W162" s="125"/>
      <c r="X162" s="125"/>
      <c r="Y162" s="125"/>
      <c r="Z162" s="125"/>
      <c r="AA162" s="125"/>
      <c r="AB162" s="125"/>
      <c r="AC162" s="125"/>
      <c r="AD162" s="125"/>
      <c r="AE162" s="125"/>
      <c r="AF162" s="125"/>
      <c r="AG162" s="125"/>
      <c r="AH162" s="25"/>
      <c r="AI162" s="25"/>
      <c r="AJ162" s="25"/>
      <c r="AK162" s="25"/>
      <c r="AL162" s="25"/>
      <c r="AM162" s="25"/>
      <c r="AN162" s="25"/>
      <c r="AO162" s="25"/>
      <c r="AP162" s="25"/>
      <c r="AQ162" s="25"/>
      <c r="AR162" s="25"/>
      <c r="AS162" s="25"/>
      <c r="AT162" s="25"/>
      <c r="AU162" s="25"/>
      <c r="AV162" s="25"/>
    </row>
    <row r="163" spans="1:48" ht="18" customHeight="1">
      <c r="A163" s="363" t="s">
        <v>2</v>
      </c>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383"/>
      <c r="AE163" s="383"/>
      <c r="AF163" s="383"/>
      <c r="AG163" s="383"/>
      <c r="AH163" s="363"/>
      <c r="AI163" s="363"/>
      <c r="AJ163" s="363"/>
      <c r="AK163" s="363"/>
      <c r="AL163" s="363"/>
      <c r="AM163" s="363"/>
      <c r="AN163" s="363"/>
      <c r="AO163" s="363"/>
      <c r="AP163" s="363"/>
      <c r="AQ163" s="363"/>
      <c r="AR163" s="363"/>
      <c r="AS163" s="363"/>
      <c r="AT163" s="363"/>
      <c r="AU163" s="363"/>
      <c r="AV163" s="363"/>
    </row>
    <row r="164" spans="1:48" ht="18" customHeight="1">
      <c r="A164" s="25" t="s">
        <v>2</v>
      </c>
      <c r="B164" s="130" t="s">
        <v>10</v>
      </c>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23"/>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c r="AU164" s="25"/>
      <c r="AV164" s="25"/>
    </row>
    <row r="165" spans="1:48" ht="18" customHeight="1">
      <c r="A165" s="25"/>
      <c r="B165" s="595" t="s">
        <v>11</v>
      </c>
      <c r="C165" s="596"/>
      <c r="D165" s="596"/>
      <c r="E165" s="596"/>
      <c r="F165" s="597"/>
      <c r="G165" s="507" t="s">
        <v>585</v>
      </c>
      <c r="H165" s="507"/>
      <c r="I165" s="507"/>
      <c r="J165" s="507"/>
      <c r="K165" s="507"/>
      <c r="L165" s="507"/>
      <c r="M165" s="507"/>
      <c r="N165" s="507"/>
      <c r="O165" s="507"/>
      <c r="P165" s="507" t="s">
        <v>647</v>
      </c>
      <c r="Q165" s="507"/>
      <c r="R165" s="507"/>
      <c r="S165" s="507"/>
      <c r="T165" s="507"/>
      <c r="U165" s="507"/>
      <c r="V165" s="507"/>
      <c r="W165" s="507"/>
      <c r="X165" s="507"/>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9.5" customHeight="1">
      <c r="A166" s="25"/>
      <c r="B166" s="598"/>
      <c r="C166" s="599"/>
      <c r="D166" s="599"/>
      <c r="E166" s="599"/>
      <c r="F166" s="600"/>
      <c r="G166" s="507"/>
      <c r="H166" s="507"/>
      <c r="I166" s="507"/>
      <c r="J166" s="507"/>
      <c r="K166" s="507"/>
      <c r="L166" s="507"/>
      <c r="M166" s="507"/>
      <c r="N166" s="507"/>
      <c r="O166" s="507"/>
      <c r="P166" s="507"/>
      <c r="Q166" s="507"/>
      <c r="R166" s="507"/>
      <c r="S166" s="507"/>
      <c r="T166" s="507"/>
      <c r="U166" s="507"/>
      <c r="V166" s="507"/>
      <c r="W166" s="507"/>
      <c r="X166" s="507"/>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504" t="s">
        <v>12</v>
      </c>
      <c r="C167" s="505"/>
      <c r="D167" s="505"/>
      <c r="E167" s="505"/>
      <c r="F167" s="506"/>
      <c r="G167" s="504" t="s">
        <v>231</v>
      </c>
      <c r="H167" s="505"/>
      <c r="I167" s="505"/>
      <c r="J167" s="505"/>
      <c r="K167" s="505"/>
      <c r="L167" s="505"/>
      <c r="M167" s="505"/>
      <c r="N167" s="505"/>
      <c r="O167" s="506"/>
      <c r="P167" s="507" t="s">
        <v>231</v>
      </c>
      <c r="Q167" s="507"/>
      <c r="R167" s="507"/>
      <c r="S167" s="507"/>
      <c r="T167" s="507"/>
      <c r="U167" s="507"/>
      <c r="V167" s="507"/>
      <c r="W167" s="507"/>
      <c r="X167" s="507"/>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t="s">
        <v>2</v>
      </c>
      <c r="B168" s="501" t="s">
        <v>13</v>
      </c>
      <c r="C168" s="502"/>
      <c r="D168" s="502"/>
      <c r="E168" s="502"/>
      <c r="F168" s="503"/>
      <c r="G168" s="504" t="s">
        <v>231</v>
      </c>
      <c r="H168" s="505"/>
      <c r="I168" s="505"/>
      <c r="J168" s="505"/>
      <c r="K168" s="505"/>
      <c r="L168" s="505"/>
      <c r="M168" s="505"/>
      <c r="N168" s="505"/>
      <c r="O168" s="506"/>
      <c r="P168" s="507" t="s">
        <v>231</v>
      </c>
      <c r="Q168" s="507"/>
      <c r="R168" s="507"/>
      <c r="S168" s="507"/>
      <c r="T168" s="507"/>
      <c r="U168" s="507"/>
      <c r="V168" s="507"/>
      <c r="W168" s="507"/>
      <c r="X168" s="507"/>
      <c r="Y168" s="125"/>
      <c r="Z168" s="125"/>
      <c r="AA168" s="125"/>
      <c r="AB168" s="125"/>
      <c r="AC168" s="125"/>
      <c r="AD168" s="125"/>
      <c r="AE168" s="125"/>
      <c r="AF168" s="125"/>
      <c r="AG168" s="125"/>
      <c r="AH168" s="25"/>
      <c r="AI168" s="25"/>
      <c r="AJ168" s="25"/>
      <c r="AK168" s="25"/>
      <c r="AL168" s="25"/>
      <c r="AM168" s="25"/>
      <c r="AN168" s="25"/>
      <c r="AO168" s="25"/>
      <c r="AP168" s="25"/>
      <c r="AQ168" s="25"/>
      <c r="AR168" s="25"/>
      <c r="AS168" s="25"/>
      <c r="AT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row>
    <row r="173" spans="1:48" ht="18" customHeight="1">
      <c r="A173" s="362"/>
      <c r="B173" s="362" t="s">
        <v>14</v>
      </c>
      <c r="C173" s="362"/>
      <c r="D173" s="362"/>
      <c r="E173" s="362"/>
      <c r="F173" s="362"/>
      <c r="G173" s="362"/>
      <c r="H173" s="362"/>
      <c r="I173" s="362"/>
      <c r="J173" s="362"/>
      <c r="K173" s="362"/>
      <c r="L173" s="362"/>
      <c r="M173" s="362"/>
      <c r="N173" s="362"/>
      <c r="O173" s="362"/>
      <c r="P173" s="362"/>
      <c r="Q173" s="362"/>
      <c r="R173" s="362"/>
      <c r="S173" s="362"/>
      <c r="T173" s="362"/>
      <c r="U173" s="362"/>
      <c r="V173" s="362"/>
      <c r="W173" s="362"/>
      <c r="X173" s="362"/>
      <c r="Y173" s="362"/>
      <c r="Z173" s="362"/>
      <c r="AA173" s="362"/>
      <c r="AB173" s="362"/>
      <c r="AC173" s="362"/>
      <c r="AD173" s="362"/>
      <c r="AE173" s="362"/>
      <c r="AF173" s="362"/>
      <c r="AG173" s="362"/>
      <c r="AH173" s="362"/>
      <c r="AI173" s="362"/>
      <c r="AJ173" s="362"/>
      <c r="AK173" s="362"/>
      <c r="AL173" s="362"/>
      <c r="AM173" s="362"/>
      <c r="AN173" s="362"/>
      <c r="AO173" s="362"/>
      <c r="AP173" s="362"/>
      <c r="AQ173" s="362"/>
      <c r="AR173" s="362"/>
      <c r="AS173" s="362"/>
      <c r="AT173" s="362"/>
      <c r="AU173" s="362"/>
      <c r="AV173" s="362"/>
    </row>
    <row r="174" spans="1:48" s="362" customFormat="1" ht="18" customHeight="1">
      <c r="A174" s="1"/>
      <c r="B174" s="1"/>
      <c r="C174" s="1" t="s">
        <v>292</v>
      </c>
      <c r="D174" s="1"/>
      <c r="E174" s="1"/>
      <c r="F174" s="1"/>
      <c r="G174" s="1"/>
      <c r="H174" s="1"/>
      <c r="I174" s="1"/>
      <c r="J174" s="1"/>
      <c r="K174" s="1"/>
      <c r="L174" s="1"/>
      <c r="M174" s="1"/>
      <c r="N174" s="1"/>
      <c r="O174" s="1"/>
      <c r="P174" s="1"/>
      <c r="Q174" s="1"/>
      <c r="R174" s="1"/>
      <c r="S174" s="478" t="s">
        <v>145</v>
      </c>
      <c r="T174" s="478"/>
      <c r="U174" s="478"/>
      <c r="V174" s="478"/>
      <c r="W174" s="478"/>
      <c r="X174" s="478"/>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8" customHeight="1">
      <c r="B175" s="508" t="s">
        <v>15</v>
      </c>
      <c r="C175" s="508"/>
      <c r="D175" s="508"/>
      <c r="E175" s="508"/>
      <c r="F175" s="508" t="s">
        <v>16</v>
      </c>
      <c r="G175" s="508"/>
      <c r="H175" s="508"/>
      <c r="I175" s="508"/>
      <c r="J175" s="509" t="s">
        <v>140</v>
      </c>
      <c r="K175" s="510"/>
      <c r="L175" s="510"/>
      <c r="M175" s="510"/>
      <c r="N175" s="510"/>
      <c r="O175" s="510"/>
      <c r="P175" s="510"/>
      <c r="Q175" s="510"/>
      <c r="R175" s="510"/>
      <c r="S175" s="511"/>
      <c r="T175" s="509" t="s">
        <v>233</v>
      </c>
      <c r="U175" s="510"/>
      <c r="V175" s="510"/>
      <c r="W175" s="510"/>
      <c r="X175" s="511"/>
    </row>
    <row r="176" spans="1:48" ht="18" customHeight="1">
      <c r="B176" s="508"/>
      <c r="C176" s="508"/>
      <c r="D176" s="508"/>
      <c r="E176" s="508"/>
      <c r="F176" s="508"/>
      <c r="G176" s="508"/>
      <c r="H176" s="508"/>
      <c r="I176" s="508"/>
      <c r="J176" s="515" t="s">
        <v>234</v>
      </c>
      <c r="K176" s="516"/>
      <c r="L176" s="516"/>
      <c r="M176" s="516"/>
      <c r="N176" s="516"/>
      <c r="O176" s="516"/>
      <c r="P176" s="516"/>
      <c r="Q176" s="516"/>
      <c r="R176" s="516"/>
      <c r="S176" s="517"/>
      <c r="T176" s="512"/>
      <c r="U176" s="513"/>
      <c r="V176" s="513"/>
      <c r="W176" s="513"/>
      <c r="X176" s="514"/>
    </row>
    <row r="177" spans="1:64" ht="18" customHeight="1">
      <c r="B177" s="508"/>
      <c r="C177" s="508"/>
      <c r="D177" s="508"/>
      <c r="E177" s="508"/>
      <c r="F177" s="508"/>
      <c r="G177" s="508"/>
      <c r="H177" s="508"/>
      <c r="I177" s="508"/>
      <c r="J177" s="518" t="s">
        <v>235</v>
      </c>
      <c r="K177" s="519"/>
      <c r="L177" s="519"/>
      <c r="M177" s="519"/>
      <c r="N177" s="520"/>
      <c r="O177" s="591" t="s">
        <v>232</v>
      </c>
      <c r="P177" s="592"/>
      <c r="Q177" s="592"/>
      <c r="R177" s="592"/>
      <c r="S177" s="593"/>
      <c r="T177" s="594" t="s">
        <v>236</v>
      </c>
      <c r="U177" s="594"/>
      <c r="V177" s="594"/>
      <c r="W177" s="594"/>
      <c r="X177" s="594"/>
    </row>
    <row r="178" spans="1:64" ht="18" customHeight="1">
      <c r="B178" s="508" t="s">
        <v>17</v>
      </c>
      <c r="C178" s="508"/>
      <c r="D178" s="508"/>
      <c r="E178" s="508"/>
      <c r="F178" s="591" t="s">
        <v>18</v>
      </c>
      <c r="G178" s="592"/>
      <c r="H178" s="592"/>
      <c r="I178" s="592"/>
      <c r="J178" s="522">
        <v>10</v>
      </c>
      <c r="K178" s="523"/>
      <c r="L178" s="523"/>
      <c r="M178" s="368"/>
      <c r="N178" s="26"/>
      <c r="O178" s="522">
        <v>2200</v>
      </c>
      <c r="P178" s="523"/>
      <c r="Q178" s="523"/>
      <c r="R178" s="523"/>
      <c r="S178" s="26"/>
      <c r="T178" s="522">
        <v>220</v>
      </c>
      <c r="U178" s="523"/>
      <c r="V178" s="523"/>
      <c r="W178" s="523"/>
      <c r="X178" s="26"/>
    </row>
    <row r="179" spans="1:64" ht="18" customHeight="1">
      <c r="B179" s="508"/>
      <c r="C179" s="508"/>
      <c r="D179" s="508"/>
      <c r="E179" s="508"/>
      <c r="F179" s="508" t="s">
        <v>19</v>
      </c>
      <c r="G179" s="508"/>
      <c r="H179" s="508"/>
      <c r="I179" s="591"/>
      <c r="J179" s="526">
        <v>20</v>
      </c>
      <c r="K179" s="527"/>
      <c r="L179" s="527"/>
      <c r="M179" s="369"/>
      <c r="N179" s="27"/>
      <c r="O179" s="522">
        <v>4950</v>
      </c>
      <c r="P179" s="523"/>
      <c r="Q179" s="523"/>
      <c r="R179" s="523"/>
      <c r="S179" s="26"/>
      <c r="T179" s="522">
        <v>275</v>
      </c>
      <c r="U179" s="523"/>
      <c r="V179" s="523"/>
      <c r="W179" s="523"/>
      <c r="X179" s="26"/>
    </row>
    <row r="180" spans="1:64" ht="18" customHeight="1">
      <c r="B180" s="508"/>
      <c r="C180" s="508"/>
      <c r="D180" s="508"/>
      <c r="E180" s="508"/>
      <c r="F180" s="508" t="s">
        <v>20</v>
      </c>
      <c r="G180" s="508"/>
      <c r="H180" s="508"/>
      <c r="I180" s="591"/>
      <c r="J180" s="522">
        <v>20</v>
      </c>
      <c r="K180" s="523"/>
      <c r="L180" s="523"/>
      <c r="M180" s="368"/>
      <c r="N180" s="26"/>
      <c r="O180" s="522">
        <v>4950</v>
      </c>
      <c r="P180" s="523"/>
      <c r="Q180" s="523"/>
      <c r="R180" s="523"/>
      <c r="S180" s="26"/>
      <c r="T180" s="522">
        <v>275</v>
      </c>
      <c r="U180" s="523"/>
      <c r="V180" s="523"/>
      <c r="W180" s="523"/>
      <c r="X180" s="26"/>
    </row>
    <row r="181" spans="1:64" ht="18" customHeight="1">
      <c r="B181" s="508"/>
      <c r="C181" s="508"/>
      <c r="D181" s="508"/>
      <c r="E181" s="508"/>
      <c r="F181" s="508" t="s">
        <v>21</v>
      </c>
      <c r="G181" s="508"/>
      <c r="H181" s="508"/>
      <c r="I181" s="591"/>
      <c r="J181" s="522">
        <v>100</v>
      </c>
      <c r="K181" s="523"/>
      <c r="L181" s="523"/>
      <c r="M181" s="368"/>
      <c r="N181" s="26"/>
      <c r="O181" s="522">
        <v>24640</v>
      </c>
      <c r="P181" s="523"/>
      <c r="Q181" s="523"/>
      <c r="R181" s="523"/>
      <c r="S181" s="26"/>
      <c r="T181" s="522">
        <v>275</v>
      </c>
      <c r="U181" s="523"/>
      <c r="V181" s="523"/>
      <c r="W181" s="523"/>
      <c r="X181" s="26"/>
    </row>
    <row r="182" spans="1:64" ht="18" customHeight="1">
      <c r="B182" s="508"/>
      <c r="C182" s="508"/>
      <c r="D182" s="508"/>
      <c r="E182" s="508"/>
      <c r="F182" s="508" t="s">
        <v>22</v>
      </c>
      <c r="G182" s="508"/>
      <c r="H182" s="508"/>
      <c r="I182" s="591"/>
      <c r="J182" s="522">
        <v>200</v>
      </c>
      <c r="K182" s="523"/>
      <c r="L182" s="523"/>
      <c r="M182" s="368"/>
      <c r="N182" s="26"/>
      <c r="O182" s="522">
        <v>12320</v>
      </c>
      <c r="P182" s="523"/>
      <c r="Q182" s="523"/>
      <c r="R182" s="523"/>
      <c r="S182" s="26"/>
      <c r="T182" s="522">
        <v>104</v>
      </c>
      <c r="U182" s="523"/>
      <c r="V182" s="523"/>
      <c r="W182" s="523"/>
      <c r="X182" s="26"/>
    </row>
    <row r="183" spans="1:64" ht="18" customHeight="1">
      <c r="B183" s="508"/>
      <c r="C183" s="508"/>
      <c r="D183" s="508"/>
      <c r="E183" s="508"/>
      <c r="F183" s="508" t="s">
        <v>23</v>
      </c>
      <c r="G183" s="508"/>
      <c r="H183" s="508"/>
      <c r="I183" s="591"/>
      <c r="J183" s="522">
        <v>1</v>
      </c>
      <c r="K183" s="523"/>
      <c r="L183" s="523"/>
      <c r="M183" s="368"/>
      <c r="N183" s="26"/>
      <c r="O183" s="522">
        <v>352</v>
      </c>
      <c r="P183" s="523"/>
      <c r="Q183" s="523"/>
      <c r="R183" s="523"/>
      <c r="S183" s="26"/>
      <c r="T183" s="522">
        <v>352</v>
      </c>
      <c r="U183" s="523"/>
      <c r="V183" s="523"/>
      <c r="W183" s="523"/>
      <c r="X183" s="26"/>
    </row>
    <row r="184" spans="1:64" ht="18" customHeight="1">
      <c r="B184" s="508" t="s">
        <v>24</v>
      </c>
      <c r="C184" s="508"/>
      <c r="D184" s="508"/>
      <c r="E184" s="508"/>
      <c r="F184" s="508" t="s">
        <v>25</v>
      </c>
      <c r="G184" s="508"/>
      <c r="H184" s="508"/>
      <c r="I184" s="508"/>
      <c r="J184" s="508" t="s">
        <v>26</v>
      </c>
      <c r="K184" s="508"/>
      <c r="L184" s="508"/>
      <c r="M184" s="508"/>
      <c r="N184" s="508"/>
      <c r="O184" s="522">
        <v>1595</v>
      </c>
      <c r="P184" s="523"/>
      <c r="Q184" s="523"/>
      <c r="R184" s="523"/>
      <c r="S184" s="26"/>
      <c r="T184" s="524">
        <v>165</v>
      </c>
      <c r="U184" s="525"/>
      <c r="V184" s="525"/>
      <c r="W184" s="525"/>
      <c r="X184" s="28"/>
    </row>
    <row r="185" spans="1:64" ht="18" customHeight="1">
      <c r="B185" s="508" t="s">
        <v>27</v>
      </c>
      <c r="C185" s="508"/>
      <c r="D185" s="508"/>
      <c r="E185" s="508"/>
      <c r="F185" s="508" t="s">
        <v>28</v>
      </c>
      <c r="G185" s="508"/>
      <c r="H185" s="508"/>
      <c r="I185" s="508"/>
      <c r="J185" s="508" t="s">
        <v>29</v>
      </c>
      <c r="K185" s="508"/>
      <c r="L185" s="508"/>
      <c r="M185" s="508"/>
      <c r="N185" s="508"/>
      <c r="O185" s="524">
        <v>5720</v>
      </c>
      <c r="P185" s="525"/>
      <c r="Q185" s="525"/>
      <c r="R185" s="525"/>
      <c r="S185" s="525"/>
      <c r="T185" s="617" t="s">
        <v>141</v>
      </c>
      <c r="U185" s="618"/>
      <c r="V185" s="618"/>
      <c r="W185" s="618"/>
      <c r="X185" s="619"/>
      <c r="Y185" s="2"/>
      <c r="Z185" s="2"/>
      <c r="AA185" s="2"/>
    </row>
    <row r="186" spans="1:64" ht="18" customHeight="1">
      <c r="B186" s="508"/>
      <c r="C186" s="508"/>
      <c r="D186" s="508"/>
      <c r="E186" s="508"/>
      <c r="F186" s="508"/>
      <c r="G186" s="508"/>
      <c r="H186" s="508"/>
      <c r="I186" s="508"/>
      <c r="J186" s="508"/>
      <c r="K186" s="508"/>
      <c r="L186" s="508"/>
      <c r="M186" s="508"/>
      <c r="N186" s="508"/>
      <c r="O186" s="526"/>
      <c r="P186" s="527"/>
      <c r="Q186" s="527"/>
      <c r="R186" s="527"/>
      <c r="S186" s="527"/>
      <c r="T186" s="620"/>
      <c r="U186" s="621"/>
      <c r="V186" s="621"/>
      <c r="W186" s="621"/>
      <c r="X186" s="622"/>
      <c r="Y186" s="2"/>
      <c r="Z186" s="2"/>
      <c r="AA186" s="2"/>
    </row>
    <row r="187" spans="1:64" ht="18" customHeight="1"/>
    <row r="188" spans="1:64" ht="18" customHeight="1">
      <c r="A188" s="362"/>
      <c r="B188" s="130" t="s">
        <v>30</v>
      </c>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362"/>
    </row>
    <row r="189" spans="1:64" s="362" customFormat="1" ht="18" customHeight="1">
      <c r="A189" s="1"/>
      <c r="B189" s="142" t="s">
        <v>31</v>
      </c>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3"/>
      <c r="AN189" s="143"/>
      <c r="AO189" s="623" t="s">
        <v>145</v>
      </c>
      <c r="AP189" s="623"/>
      <c r="AQ189" s="623"/>
      <c r="AR189" s="623"/>
      <c r="AS189" s="623"/>
      <c r="AT189" s="623"/>
      <c r="AU189" s="623"/>
      <c r="AV189" s="1"/>
    </row>
    <row r="190" spans="1:64" ht="18" customHeight="1">
      <c r="A190" s="362"/>
      <c r="B190" s="595" t="s">
        <v>32</v>
      </c>
      <c r="C190" s="596"/>
      <c r="D190" s="596"/>
      <c r="E190" s="596"/>
      <c r="F190" s="596"/>
      <c r="G190" s="596"/>
      <c r="H190" s="596"/>
      <c r="I190" s="596"/>
      <c r="J190" s="596"/>
      <c r="K190" s="597"/>
      <c r="L190" s="624" t="s">
        <v>281</v>
      </c>
      <c r="M190" s="625"/>
      <c r="N190" s="625"/>
      <c r="O190" s="625"/>
      <c r="P190" s="625"/>
      <c r="Q190" s="625"/>
      <c r="R190" s="625"/>
      <c r="S190" s="625"/>
      <c r="T190" s="625"/>
      <c r="U190" s="625"/>
      <c r="V190" s="625"/>
      <c r="W190" s="625"/>
      <c r="X190" s="625"/>
      <c r="Y190" s="625"/>
      <c r="Z190" s="626"/>
      <c r="AA190" s="595" t="s">
        <v>33</v>
      </c>
      <c r="AB190" s="596"/>
      <c r="AC190" s="596"/>
      <c r="AD190" s="596"/>
      <c r="AE190" s="597"/>
      <c r="AF190" s="507" t="s">
        <v>34</v>
      </c>
      <c r="AG190" s="507"/>
      <c r="AH190" s="507"/>
      <c r="AI190" s="507"/>
      <c r="AJ190" s="507"/>
      <c r="AK190" s="507"/>
      <c r="AL190" s="506" t="s">
        <v>238</v>
      </c>
      <c r="AM190" s="507"/>
      <c r="AN190" s="507"/>
      <c r="AO190" s="507"/>
      <c r="AP190" s="507"/>
      <c r="AQ190" s="507"/>
      <c r="AR190" s="631" t="s">
        <v>239</v>
      </c>
      <c r="AS190" s="631"/>
      <c r="AT190" s="631"/>
      <c r="AU190" s="631"/>
      <c r="AV190" s="362"/>
    </row>
    <row r="191" spans="1:64" ht="18" customHeight="1">
      <c r="A191" s="362"/>
      <c r="B191" s="598"/>
      <c r="C191" s="599"/>
      <c r="D191" s="599"/>
      <c r="E191" s="599"/>
      <c r="F191" s="599"/>
      <c r="G191" s="599"/>
      <c r="H191" s="599"/>
      <c r="I191" s="599"/>
      <c r="J191" s="599"/>
      <c r="K191" s="600"/>
      <c r="L191" s="627"/>
      <c r="M191" s="628"/>
      <c r="N191" s="628"/>
      <c r="O191" s="628"/>
      <c r="P191" s="628"/>
      <c r="Q191" s="628"/>
      <c r="R191" s="628"/>
      <c r="S191" s="628"/>
      <c r="T191" s="628"/>
      <c r="U191" s="628"/>
      <c r="V191" s="628"/>
      <c r="W191" s="628"/>
      <c r="X191" s="628"/>
      <c r="Y191" s="628"/>
      <c r="Z191" s="629"/>
      <c r="AA191" s="598"/>
      <c r="AB191" s="599"/>
      <c r="AC191" s="599"/>
      <c r="AD191" s="599"/>
      <c r="AE191" s="600"/>
      <c r="AF191" s="507"/>
      <c r="AG191" s="507"/>
      <c r="AH191" s="507"/>
      <c r="AI191" s="507"/>
      <c r="AJ191" s="507"/>
      <c r="AK191" s="507"/>
      <c r="AL191" s="597"/>
      <c r="AM191" s="630"/>
      <c r="AN191" s="630"/>
      <c r="AO191" s="630"/>
      <c r="AP191" s="630"/>
      <c r="AQ191" s="630"/>
      <c r="AR191" s="631"/>
      <c r="AS191" s="631"/>
      <c r="AT191" s="631"/>
      <c r="AU191" s="631"/>
      <c r="AV191" s="362"/>
    </row>
    <row r="192" spans="1:64" s="362" customFormat="1" ht="75.95" customHeight="1">
      <c r="B192" s="604" t="s">
        <v>663</v>
      </c>
      <c r="C192" s="605"/>
      <c r="D192" s="605"/>
      <c r="E192" s="605"/>
      <c r="F192" s="605"/>
      <c r="G192" s="605"/>
      <c r="H192" s="605"/>
      <c r="I192" s="605"/>
      <c r="J192" s="605"/>
      <c r="K192" s="606"/>
      <c r="L192" s="604" t="s">
        <v>664</v>
      </c>
      <c r="M192" s="605"/>
      <c r="N192" s="605"/>
      <c r="O192" s="605"/>
      <c r="P192" s="605"/>
      <c r="Q192" s="605"/>
      <c r="R192" s="605"/>
      <c r="S192" s="605"/>
      <c r="T192" s="605"/>
      <c r="U192" s="605"/>
      <c r="V192" s="605"/>
      <c r="W192" s="605"/>
      <c r="X192" s="605"/>
      <c r="Y192" s="605"/>
      <c r="Z192" s="606"/>
      <c r="AA192" s="632">
        <v>17545000</v>
      </c>
      <c r="AB192" s="633"/>
      <c r="AC192" s="633"/>
      <c r="AD192" s="633"/>
      <c r="AE192" s="634"/>
      <c r="AF192" s="610">
        <v>45435</v>
      </c>
      <c r="AG192" s="611"/>
      <c r="AH192" s="611"/>
      <c r="AI192" s="611"/>
      <c r="AJ192" s="611"/>
      <c r="AK192" s="612"/>
      <c r="AL192" s="635">
        <v>45638</v>
      </c>
      <c r="AM192" s="635"/>
      <c r="AN192" s="635"/>
      <c r="AO192" s="635"/>
      <c r="AP192" s="635"/>
      <c r="AQ192" s="635"/>
      <c r="AR192" s="615"/>
      <c r="AS192" s="616"/>
      <c r="AT192" s="616"/>
      <c r="AU192" s="616"/>
      <c r="AV192" s="402"/>
      <c r="AX192" s="601" t="s">
        <v>285</v>
      </c>
      <c r="AY192" s="602"/>
      <c r="AZ192" s="602"/>
      <c r="BA192" s="602"/>
      <c r="BB192" s="602"/>
      <c r="BC192" s="602"/>
      <c r="BD192" s="602"/>
      <c r="BE192" s="602"/>
      <c r="BF192" s="602"/>
      <c r="BG192" s="602"/>
      <c r="BH192" s="602"/>
      <c r="BI192" s="602"/>
      <c r="BJ192" s="602"/>
      <c r="BK192" s="602"/>
      <c r="BL192" s="603"/>
    </row>
    <row r="193" spans="1:48" s="362" customFormat="1" ht="75.95" customHeight="1">
      <c r="B193" s="604" t="s">
        <v>665</v>
      </c>
      <c r="C193" s="605"/>
      <c r="D193" s="605"/>
      <c r="E193" s="605"/>
      <c r="F193" s="605"/>
      <c r="G193" s="605"/>
      <c r="H193" s="605"/>
      <c r="I193" s="605"/>
      <c r="J193" s="605"/>
      <c r="K193" s="606"/>
      <c r="L193" s="604" t="s">
        <v>664</v>
      </c>
      <c r="M193" s="605"/>
      <c r="N193" s="605"/>
      <c r="O193" s="605"/>
      <c r="P193" s="605"/>
      <c r="Q193" s="605"/>
      <c r="R193" s="605"/>
      <c r="S193" s="605"/>
      <c r="T193" s="605"/>
      <c r="U193" s="605"/>
      <c r="V193" s="605"/>
      <c r="W193" s="605"/>
      <c r="X193" s="605"/>
      <c r="Y193" s="605"/>
      <c r="Z193" s="606"/>
      <c r="AA193" s="632">
        <v>35475000</v>
      </c>
      <c r="AB193" s="633"/>
      <c r="AC193" s="633"/>
      <c r="AD193" s="633"/>
      <c r="AE193" s="634"/>
      <c r="AF193" s="610">
        <v>45435</v>
      </c>
      <c r="AG193" s="611"/>
      <c r="AH193" s="611"/>
      <c r="AI193" s="611"/>
      <c r="AJ193" s="611"/>
      <c r="AK193" s="612"/>
      <c r="AL193" s="635">
        <v>45716</v>
      </c>
      <c r="AM193" s="635"/>
      <c r="AN193" s="635"/>
      <c r="AO193" s="635"/>
      <c r="AP193" s="635"/>
      <c r="AQ193" s="635"/>
      <c r="AR193" s="614"/>
      <c r="AS193" s="614"/>
      <c r="AT193" s="614"/>
      <c r="AU193" s="614"/>
      <c r="AV193" s="402"/>
    </row>
    <row r="194" spans="1:48" s="362" customFormat="1" ht="75.95" customHeight="1">
      <c r="B194" s="604" t="s">
        <v>666</v>
      </c>
      <c r="C194" s="605"/>
      <c r="D194" s="605"/>
      <c r="E194" s="605"/>
      <c r="F194" s="605"/>
      <c r="G194" s="605"/>
      <c r="H194" s="605"/>
      <c r="I194" s="605"/>
      <c r="J194" s="605"/>
      <c r="K194" s="606"/>
      <c r="L194" s="604" t="s">
        <v>667</v>
      </c>
      <c r="M194" s="605"/>
      <c r="N194" s="605"/>
      <c r="O194" s="605"/>
      <c r="P194" s="605"/>
      <c r="Q194" s="605"/>
      <c r="R194" s="605"/>
      <c r="S194" s="605"/>
      <c r="T194" s="605"/>
      <c r="U194" s="605"/>
      <c r="V194" s="605"/>
      <c r="W194" s="605"/>
      <c r="X194" s="605"/>
      <c r="Y194" s="605"/>
      <c r="Z194" s="606"/>
      <c r="AA194" s="632">
        <v>4950000</v>
      </c>
      <c r="AB194" s="633"/>
      <c r="AC194" s="633"/>
      <c r="AD194" s="633"/>
      <c r="AE194" s="634"/>
      <c r="AF194" s="635">
        <v>45470</v>
      </c>
      <c r="AG194" s="635"/>
      <c r="AH194" s="635"/>
      <c r="AI194" s="635"/>
      <c r="AJ194" s="635"/>
      <c r="AK194" s="635"/>
      <c r="AL194" s="635">
        <v>45723</v>
      </c>
      <c r="AM194" s="635"/>
      <c r="AN194" s="635"/>
      <c r="AO194" s="635"/>
      <c r="AP194" s="635"/>
      <c r="AQ194" s="635"/>
      <c r="AR194" s="614"/>
      <c r="AS194" s="614"/>
      <c r="AT194" s="614"/>
      <c r="AU194" s="614"/>
      <c r="AV194" s="402"/>
    </row>
    <row r="195" spans="1:48" s="362" customFormat="1" ht="75.95" customHeight="1">
      <c r="B195" s="604" t="s">
        <v>668</v>
      </c>
      <c r="C195" s="605"/>
      <c r="D195" s="605"/>
      <c r="E195" s="605"/>
      <c r="F195" s="605"/>
      <c r="G195" s="605"/>
      <c r="H195" s="605"/>
      <c r="I195" s="605"/>
      <c r="J195" s="605"/>
      <c r="K195" s="606"/>
      <c r="L195" s="604" t="s">
        <v>669</v>
      </c>
      <c r="M195" s="605"/>
      <c r="N195" s="605"/>
      <c r="O195" s="605"/>
      <c r="P195" s="605"/>
      <c r="Q195" s="605"/>
      <c r="R195" s="605"/>
      <c r="S195" s="605"/>
      <c r="T195" s="605"/>
      <c r="U195" s="605"/>
      <c r="V195" s="605"/>
      <c r="W195" s="605"/>
      <c r="X195" s="605"/>
      <c r="Y195" s="605"/>
      <c r="Z195" s="606"/>
      <c r="AA195" s="632">
        <v>704000</v>
      </c>
      <c r="AB195" s="633"/>
      <c r="AC195" s="633"/>
      <c r="AD195" s="633"/>
      <c r="AE195" s="634"/>
      <c r="AF195" s="635">
        <v>45470</v>
      </c>
      <c r="AG195" s="635"/>
      <c r="AH195" s="635"/>
      <c r="AI195" s="635"/>
      <c r="AJ195" s="635"/>
      <c r="AK195" s="635"/>
      <c r="AL195" s="635">
        <v>45629</v>
      </c>
      <c r="AM195" s="635"/>
      <c r="AN195" s="635"/>
      <c r="AO195" s="635"/>
      <c r="AP195" s="635"/>
      <c r="AQ195" s="635"/>
      <c r="AR195" s="614"/>
      <c r="AS195" s="614"/>
      <c r="AT195" s="614"/>
      <c r="AU195" s="614"/>
      <c r="AV195" s="402"/>
    </row>
    <row r="196" spans="1:48" s="5" customFormat="1" ht="18" customHeight="1">
      <c r="B196" s="392"/>
      <c r="C196" s="392"/>
      <c r="D196" s="392"/>
      <c r="E196" s="392"/>
      <c r="F196" s="392"/>
      <c r="G196" s="392"/>
      <c r="H196" s="392"/>
      <c r="I196" s="392"/>
      <c r="J196" s="392"/>
      <c r="K196" s="392"/>
      <c r="L196" s="392"/>
      <c r="M196" s="392"/>
      <c r="N196" s="392"/>
      <c r="O196" s="392"/>
      <c r="P196" s="392"/>
      <c r="Q196" s="392"/>
      <c r="R196" s="392"/>
      <c r="S196" s="392"/>
      <c r="T196" s="392"/>
      <c r="U196" s="392"/>
      <c r="V196" s="392"/>
      <c r="W196" s="392"/>
      <c r="X196" s="392"/>
      <c r="Y196" s="392"/>
      <c r="Z196" s="392"/>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402"/>
    </row>
    <row r="197" spans="1:48" s="5" customFormat="1" ht="18" customHeight="1">
      <c r="B197" s="390"/>
      <c r="C197" s="390"/>
      <c r="D197" s="390"/>
      <c r="E197" s="390"/>
      <c r="F197" s="390"/>
      <c r="G197" s="390"/>
      <c r="H197" s="390"/>
      <c r="I197" s="390"/>
      <c r="J197" s="390"/>
      <c r="K197" s="390"/>
      <c r="L197" s="390"/>
      <c r="M197" s="390"/>
      <c r="N197" s="390"/>
      <c r="O197" s="390"/>
      <c r="P197" s="390"/>
      <c r="Q197" s="390"/>
      <c r="R197" s="390"/>
      <c r="S197" s="390"/>
      <c r="T197" s="390"/>
      <c r="U197" s="390"/>
      <c r="V197" s="390"/>
      <c r="W197" s="390"/>
      <c r="X197" s="390"/>
      <c r="Y197" s="390"/>
      <c r="Z197" s="390"/>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402"/>
    </row>
    <row r="198" spans="1:48" s="5" customFormat="1" ht="18" customHeight="1">
      <c r="B198" s="390"/>
      <c r="C198" s="390"/>
      <c r="D198" s="390"/>
      <c r="E198" s="390"/>
      <c r="F198" s="390"/>
      <c r="G198" s="390"/>
      <c r="H198" s="390"/>
      <c r="I198" s="390"/>
      <c r="J198" s="390"/>
      <c r="K198" s="390"/>
      <c r="L198" s="390"/>
      <c r="M198" s="390"/>
      <c r="N198" s="390"/>
      <c r="O198" s="390"/>
      <c r="P198" s="390"/>
      <c r="Q198" s="390"/>
      <c r="R198" s="390"/>
      <c r="S198" s="390"/>
      <c r="T198" s="390"/>
      <c r="U198" s="390"/>
      <c r="V198" s="390"/>
      <c r="W198" s="390"/>
      <c r="X198" s="390"/>
      <c r="Y198" s="390"/>
      <c r="Z198" s="390"/>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402"/>
    </row>
    <row r="199" spans="1:48" s="5" customFormat="1" ht="18" customHeight="1">
      <c r="B199" s="390"/>
      <c r="C199" s="390"/>
      <c r="D199" s="390"/>
      <c r="E199" s="390"/>
      <c r="F199" s="390"/>
      <c r="G199" s="390"/>
      <c r="H199" s="390"/>
      <c r="I199" s="390"/>
      <c r="J199" s="390"/>
      <c r="K199" s="390"/>
      <c r="L199" s="390"/>
      <c r="M199" s="390"/>
      <c r="N199" s="390"/>
      <c r="O199" s="390"/>
      <c r="P199" s="390"/>
      <c r="Q199" s="390"/>
      <c r="R199" s="390"/>
      <c r="S199" s="390"/>
      <c r="T199" s="390"/>
      <c r="U199" s="390"/>
      <c r="V199" s="390"/>
      <c r="W199" s="390"/>
      <c r="X199" s="390"/>
      <c r="Y199" s="390"/>
      <c r="Z199" s="390"/>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402"/>
    </row>
    <row r="200" spans="1:48" s="5" customFormat="1" ht="18" customHeight="1">
      <c r="B200" s="391"/>
      <c r="C200" s="391"/>
      <c r="D200" s="391"/>
      <c r="E200" s="391"/>
      <c r="F200" s="391"/>
      <c r="G200" s="391"/>
      <c r="H200" s="391"/>
      <c r="I200" s="391"/>
      <c r="J200" s="391"/>
      <c r="K200" s="391"/>
      <c r="L200" s="391"/>
      <c r="M200" s="391"/>
      <c r="N200" s="391"/>
      <c r="O200" s="391"/>
      <c r="P200" s="391"/>
      <c r="Q200" s="391"/>
      <c r="R200" s="391"/>
      <c r="S200" s="391"/>
      <c r="T200" s="391"/>
      <c r="U200" s="391"/>
      <c r="V200" s="391"/>
      <c r="W200" s="391"/>
      <c r="X200" s="391"/>
      <c r="Y200" s="391"/>
      <c r="Z200" s="391"/>
      <c r="AA200" s="127"/>
      <c r="AB200" s="127"/>
      <c r="AC200" s="127"/>
      <c r="AD200" s="127"/>
      <c r="AE200" s="127"/>
      <c r="AF200" s="127"/>
      <c r="AG200" s="127"/>
      <c r="AH200" s="127"/>
      <c r="AI200" s="127"/>
      <c r="AJ200" s="127"/>
      <c r="AK200" s="127"/>
      <c r="AL200" s="127"/>
      <c r="AM200" s="127"/>
      <c r="AN200" s="127"/>
      <c r="AO200" s="623" t="s">
        <v>145</v>
      </c>
      <c r="AP200" s="623"/>
      <c r="AQ200" s="623"/>
      <c r="AR200" s="623"/>
      <c r="AS200" s="623"/>
      <c r="AT200" s="623"/>
      <c r="AU200" s="623"/>
      <c r="AV200" s="402"/>
    </row>
    <row r="201" spans="1:48" ht="18" customHeight="1">
      <c r="A201" s="362"/>
      <c r="B201" s="595" t="s">
        <v>32</v>
      </c>
      <c r="C201" s="596"/>
      <c r="D201" s="596"/>
      <c r="E201" s="596"/>
      <c r="F201" s="596"/>
      <c r="G201" s="596"/>
      <c r="H201" s="596"/>
      <c r="I201" s="596"/>
      <c r="J201" s="596"/>
      <c r="K201" s="597"/>
      <c r="L201" s="624" t="s">
        <v>281</v>
      </c>
      <c r="M201" s="625"/>
      <c r="N201" s="625"/>
      <c r="O201" s="625"/>
      <c r="P201" s="625"/>
      <c r="Q201" s="625"/>
      <c r="R201" s="625"/>
      <c r="S201" s="625"/>
      <c r="T201" s="625"/>
      <c r="U201" s="625"/>
      <c r="V201" s="625"/>
      <c r="W201" s="625"/>
      <c r="X201" s="625"/>
      <c r="Y201" s="625"/>
      <c r="Z201" s="626"/>
      <c r="AA201" s="595" t="s">
        <v>33</v>
      </c>
      <c r="AB201" s="596"/>
      <c r="AC201" s="596"/>
      <c r="AD201" s="596"/>
      <c r="AE201" s="597"/>
      <c r="AF201" s="507" t="s">
        <v>34</v>
      </c>
      <c r="AG201" s="507"/>
      <c r="AH201" s="507"/>
      <c r="AI201" s="507"/>
      <c r="AJ201" s="507"/>
      <c r="AK201" s="507"/>
      <c r="AL201" s="506" t="s">
        <v>238</v>
      </c>
      <c r="AM201" s="507"/>
      <c r="AN201" s="507"/>
      <c r="AO201" s="507"/>
      <c r="AP201" s="507"/>
      <c r="AQ201" s="507"/>
      <c r="AR201" s="631" t="s">
        <v>239</v>
      </c>
      <c r="AS201" s="631"/>
      <c r="AT201" s="631"/>
      <c r="AU201" s="631"/>
      <c r="AV201" s="362"/>
    </row>
    <row r="202" spans="1:48" ht="18" customHeight="1">
      <c r="A202" s="362"/>
      <c r="B202" s="598"/>
      <c r="C202" s="599"/>
      <c r="D202" s="599"/>
      <c r="E202" s="599"/>
      <c r="F202" s="599"/>
      <c r="G202" s="599"/>
      <c r="H202" s="599"/>
      <c r="I202" s="599"/>
      <c r="J202" s="599"/>
      <c r="K202" s="600"/>
      <c r="L202" s="627"/>
      <c r="M202" s="628"/>
      <c r="N202" s="628"/>
      <c r="O202" s="628"/>
      <c r="P202" s="628"/>
      <c r="Q202" s="628"/>
      <c r="R202" s="628"/>
      <c r="S202" s="628"/>
      <c r="T202" s="628"/>
      <c r="U202" s="628"/>
      <c r="V202" s="628"/>
      <c r="W202" s="628"/>
      <c r="X202" s="628"/>
      <c r="Y202" s="628"/>
      <c r="Z202" s="629"/>
      <c r="AA202" s="598"/>
      <c r="AB202" s="599"/>
      <c r="AC202" s="599"/>
      <c r="AD202" s="599"/>
      <c r="AE202" s="600"/>
      <c r="AF202" s="507"/>
      <c r="AG202" s="507"/>
      <c r="AH202" s="507"/>
      <c r="AI202" s="507"/>
      <c r="AJ202" s="507"/>
      <c r="AK202" s="507"/>
      <c r="AL202" s="597"/>
      <c r="AM202" s="630"/>
      <c r="AN202" s="630"/>
      <c r="AO202" s="630"/>
      <c r="AP202" s="630"/>
      <c r="AQ202" s="630"/>
      <c r="AR202" s="631"/>
      <c r="AS202" s="631"/>
      <c r="AT202" s="631"/>
      <c r="AU202" s="631"/>
      <c r="AV202" s="362"/>
    </row>
    <row r="203" spans="1:48" s="362" customFormat="1" ht="50.1" hidden="1" customHeight="1">
      <c r="B203" s="604" t="s">
        <v>480</v>
      </c>
      <c r="C203" s="605"/>
      <c r="D203" s="605"/>
      <c r="E203" s="605"/>
      <c r="F203" s="605"/>
      <c r="G203" s="605"/>
      <c r="H203" s="605"/>
      <c r="I203" s="605"/>
      <c r="J203" s="605"/>
      <c r="K203" s="606"/>
      <c r="L203" s="604" t="s">
        <v>481</v>
      </c>
      <c r="M203" s="605"/>
      <c r="N203" s="605"/>
      <c r="O203" s="605"/>
      <c r="P203" s="605"/>
      <c r="Q203" s="605"/>
      <c r="R203" s="605"/>
      <c r="S203" s="605"/>
      <c r="T203" s="605"/>
      <c r="U203" s="605"/>
      <c r="V203" s="605"/>
      <c r="W203" s="605"/>
      <c r="X203" s="605"/>
      <c r="Y203" s="605"/>
      <c r="Z203" s="606"/>
      <c r="AA203" s="645">
        <v>8690000</v>
      </c>
      <c r="AB203" s="645"/>
      <c r="AC203" s="645"/>
      <c r="AD203" s="645"/>
      <c r="AE203" s="645"/>
      <c r="AF203" s="635">
        <v>44467</v>
      </c>
      <c r="AG203" s="635"/>
      <c r="AH203" s="635"/>
      <c r="AI203" s="635"/>
      <c r="AJ203" s="635"/>
      <c r="AK203" s="635"/>
      <c r="AL203" s="635">
        <v>44631</v>
      </c>
      <c r="AM203" s="635"/>
      <c r="AN203" s="635"/>
      <c r="AO203" s="635"/>
      <c r="AP203" s="635"/>
      <c r="AQ203" s="635"/>
      <c r="AR203" s="614"/>
      <c r="AS203" s="614"/>
      <c r="AT203" s="614"/>
      <c r="AU203" s="614"/>
      <c r="AV203" s="402"/>
    </row>
    <row r="204" spans="1:48" s="362" customFormat="1" ht="75" customHeight="1">
      <c r="B204" s="604" t="s">
        <v>670</v>
      </c>
      <c r="C204" s="605"/>
      <c r="D204" s="605"/>
      <c r="E204" s="605"/>
      <c r="F204" s="605"/>
      <c r="G204" s="605"/>
      <c r="H204" s="605"/>
      <c r="I204" s="605"/>
      <c r="J204" s="605"/>
      <c r="K204" s="606"/>
      <c r="L204" s="604" t="s">
        <v>671</v>
      </c>
      <c r="M204" s="605"/>
      <c r="N204" s="605"/>
      <c r="O204" s="605"/>
      <c r="P204" s="605"/>
      <c r="Q204" s="605"/>
      <c r="R204" s="605"/>
      <c r="S204" s="605"/>
      <c r="T204" s="605"/>
      <c r="U204" s="605"/>
      <c r="V204" s="605"/>
      <c r="W204" s="605"/>
      <c r="X204" s="605"/>
      <c r="Y204" s="605"/>
      <c r="Z204" s="606"/>
      <c r="AA204" s="645">
        <v>913000</v>
      </c>
      <c r="AB204" s="645"/>
      <c r="AC204" s="645"/>
      <c r="AD204" s="645"/>
      <c r="AE204" s="645"/>
      <c r="AF204" s="635">
        <v>45470</v>
      </c>
      <c r="AG204" s="635"/>
      <c r="AH204" s="635"/>
      <c r="AI204" s="635"/>
      <c r="AJ204" s="635"/>
      <c r="AK204" s="635"/>
      <c r="AL204" s="610">
        <v>45723</v>
      </c>
      <c r="AM204" s="611"/>
      <c r="AN204" s="611"/>
      <c r="AO204" s="611"/>
      <c r="AP204" s="611"/>
      <c r="AQ204" s="612"/>
      <c r="AR204" s="643"/>
      <c r="AS204" s="644"/>
      <c r="AT204" s="644"/>
      <c r="AU204" s="644"/>
      <c r="AV204" s="402"/>
    </row>
    <row r="205" spans="1:48" s="362" customFormat="1" ht="75" hidden="1" customHeight="1">
      <c r="B205" s="636" t="s">
        <v>602</v>
      </c>
      <c r="C205" s="637"/>
      <c r="D205" s="637"/>
      <c r="E205" s="637"/>
      <c r="F205" s="637"/>
      <c r="G205" s="637"/>
      <c r="H205" s="637"/>
      <c r="I205" s="637"/>
      <c r="J205" s="637"/>
      <c r="K205" s="638"/>
      <c r="L205" s="636" t="s">
        <v>603</v>
      </c>
      <c r="M205" s="637"/>
      <c r="N205" s="637"/>
      <c r="O205" s="637"/>
      <c r="P205" s="637"/>
      <c r="Q205" s="637"/>
      <c r="R205" s="637"/>
      <c r="S205" s="637"/>
      <c r="T205" s="637"/>
      <c r="U205" s="637"/>
      <c r="V205" s="637"/>
      <c r="W205" s="637"/>
      <c r="X205" s="637"/>
      <c r="Y205" s="637"/>
      <c r="Z205" s="638"/>
      <c r="AA205" s="639">
        <v>1754500</v>
      </c>
      <c r="AB205" s="639"/>
      <c r="AC205" s="639"/>
      <c r="AD205" s="639"/>
      <c r="AE205" s="639"/>
      <c r="AF205" s="613">
        <v>45344</v>
      </c>
      <c r="AG205" s="613"/>
      <c r="AH205" s="613"/>
      <c r="AI205" s="613"/>
      <c r="AJ205" s="613"/>
      <c r="AK205" s="613"/>
      <c r="AL205" s="640">
        <v>45377</v>
      </c>
      <c r="AM205" s="641"/>
      <c r="AN205" s="641"/>
      <c r="AO205" s="641"/>
      <c r="AP205" s="641"/>
      <c r="AQ205" s="642"/>
      <c r="AR205" s="590"/>
      <c r="AS205" s="590"/>
      <c r="AT205" s="590"/>
      <c r="AU205" s="590"/>
      <c r="AV205" s="402"/>
    </row>
    <row r="206" spans="1:48" s="362" customFormat="1" ht="108.75" hidden="1" customHeight="1">
      <c r="B206" s="646" t="s">
        <v>488</v>
      </c>
      <c r="C206" s="646"/>
      <c r="D206" s="646"/>
      <c r="E206" s="646"/>
      <c r="F206" s="646"/>
      <c r="G206" s="646"/>
      <c r="H206" s="646"/>
      <c r="I206" s="646"/>
      <c r="J206" s="646"/>
      <c r="K206" s="646"/>
      <c r="L206" s="646" t="s">
        <v>489</v>
      </c>
      <c r="M206" s="646"/>
      <c r="N206" s="646"/>
      <c r="O206" s="646"/>
      <c r="P206" s="646"/>
      <c r="Q206" s="646"/>
      <c r="R206" s="646"/>
      <c r="S206" s="646"/>
      <c r="T206" s="646"/>
      <c r="U206" s="646"/>
      <c r="V206" s="646"/>
      <c r="W206" s="646"/>
      <c r="X206" s="646"/>
      <c r="Y206" s="646"/>
      <c r="Z206" s="646"/>
      <c r="AA206" s="639">
        <v>15539700</v>
      </c>
      <c r="AB206" s="639"/>
      <c r="AC206" s="639"/>
      <c r="AD206" s="639"/>
      <c r="AE206" s="639"/>
      <c r="AF206" s="613">
        <v>44468</v>
      </c>
      <c r="AG206" s="613"/>
      <c r="AH206" s="613"/>
      <c r="AI206" s="613"/>
      <c r="AJ206" s="613"/>
      <c r="AK206" s="613"/>
      <c r="AL206" s="613"/>
      <c r="AM206" s="613"/>
      <c r="AN206" s="613"/>
      <c r="AO206" s="613"/>
      <c r="AP206" s="613"/>
      <c r="AQ206" s="613"/>
      <c r="AR206" s="615" t="s">
        <v>556</v>
      </c>
      <c r="AS206" s="616"/>
      <c r="AT206" s="616"/>
      <c r="AU206" s="616"/>
      <c r="AV206" s="402"/>
    </row>
    <row r="207" spans="1:48" s="362" customFormat="1" ht="75" hidden="1" customHeight="1">
      <c r="B207" s="636" t="s">
        <v>482</v>
      </c>
      <c r="C207" s="637"/>
      <c r="D207" s="637"/>
      <c r="E207" s="637"/>
      <c r="F207" s="637"/>
      <c r="G207" s="637"/>
      <c r="H207" s="637"/>
      <c r="I207" s="637"/>
      <c r="J207" s="637"/>
      <c r="K207" s="638"/>
      <c r="L207" s="636" t="s">
        <v>483</v>
      </c>
      <c r="M207" s="637"/>
      <c r="N207" s="637"/>
      <c r="O207" s="637"/>
      <c r="P207" s="637"/>
      <c r="Q207" s="637"/>
      <c r="R207" s="637"/>
      <c r="S207" s="637"/>
      <c r="T207" s="637"/>
      <c r="U207" s="637"/>
      <c r="V207" s="637"/>
      <c r="W207" s="637"/>
      <c r="X207" s="637"/>
      <c r="Y207" s="637"/>
      <c r="Z207" s="638"/>
      <c r="AA207" s="639">
        <v>13750000</v>
      </c>
      <c r="AB207" s="639"/>
      <c r="AC207" s="639"/>
      <c r="AD207" s="639"/>
      <c r="AE207" s="639"/>
      <c r="AF207" s="613">
        <v>44468</v>
      </c>
      <c r="AG207" s="613"/>
      <c r="AH207" s="613"/>
      <c r="AI207" s="613"/>
      <c r="AJ207" s="613"/>
      <c r="AK207" s="613"/>
      <c r="AL207" s="640"/>
      <c r="AM207" s="641"/>
      <c r="AN207" s="641"/>
      <c r="AO207" s="641"/>
      <c r="AP207" s="641"/>
      <c r="AQ207" s="642"/>
      <c r="AR207" s="615" t="s">
        <v>557</v>
      </c>
      <c r="AS207" s="616"/>
      <c r="AT207" s="616"/>
      <c r="AU207" s="616"/>
      <c r="AV207" s="402"/>
    </row>
    <row r="208" spans="1:48" s="362" customFormat="1" ht="75" hidden="1" customHeight="1">
      <c r="B208" s="604"/>
      <c r="C208" s="605"/>
      <c r="D208" s="605"/>
      <c r="E208" s="605"/>
      <c r="F208" s="605"/>
      <c r="G208" s="605"/>
      <c r="H208" s="605"/>
      <c r="I208" s="605"/>
      <c r="J208" s="605"/>
      <c r="K208" s="606"/>
      <c r="L208" s="604"/>
      <c r="M208" s="605"/>
      <c r="N208" s="605"/>
      <c r="O208" s="605"/>
      <c r="P208" s="605"/>
      <c r="Q208" s="605"/>
      <c r="R208" s="605"/>
      <c r="S208" s="605"/>
      <c r="T208" s="605"/>
      <c r="U208" s="605"/>
      <c r="V208" s="605"/>
      <c r="W208" s="605"/>
      <c r="X208" s="605"/>
      <c r="Y208" s="605"/>
      <c r="Z208" s="606"/>
      <c r="AA208" s="645"/>
      <c r="AB208" s="645"/>
      <c r="AC208" s="645"/>
      <c r="AD208" s="645"/>
      <c r="AE208" s="645"/>
      <c r="AF208" s="635"/>
      <c r="AG208" s="635"/>
      <c r="AH208" s="635"/>
      <c r="AI208" s="635"/>
      <c r="AJ208" s="635"/>
      <c r="AK208" s="635"/>
      <c r="AL208" s="610"/>
      <c r="AM208" s="611"/>
      <c r="AN208" s="611"/>
      <c r="AO208" s="611"/>
      <c r="AP208" s="611"/>
      <c r="AQ208" s="612"/>
      <c r="AR208" s="643"/>
      <c r="AS208" s="644"/>
      <c r="AT208" s="644"/>
      <c r="AU208" s="644"/>
      <c r="AV208" s="402"/>
    </row>
    <row r="209" spans="2:48" s="362" customFormat="1" ht="50.1" hidden="1" customHeight="1">
      <c r="B209" s="604" t="s">
        <v>328</v>
      </c>
      <c r="C209" s="605"/>
      <c r="D209" s="605"/>
      <c r="E209" s="605"/>
      <c r="F209" s="605"/>
      <c r="G209" s="605"/>
      <c r="H209" s="605"/>
      <c r="I209" s="605"/>
      <c r="J209" s="605"/>
      <c r="K209" s="606"/>
      <c r="L209" s="604" t="s">
        <v>499</v>
      </c>
      <c r="M209" s="605"/>
      <c r="N209" s="605"/>
      <c r="O209" s="605"/>
      <c r="P209" s="605"/>
      <c r="Q209" s="605"/>
      <c r="R209" s="605"/>
      <c r="S209" s="605"/>
      <c r="T209" s="605"/>
      <c r="U209" s="605"/>
      <c r="V209" s="605"/>
      <c r="W209" s="605"/>
      <c r="X209" s="605"/>
      <c r="Y209" s="605"/>
      <c r="Z209" s="606"/>
      <c r="AA209" s="645">
        <v>1958000</v>
      </c>
      <c r="AB209" s="645"/>
      <c r="AC209" s="645"/>
      <c r="AD209" s="645"/>
      <c r="AE209" s="645"/>
      <c r="AF209" s="635">
        <v>44602</v>
      </c>
      <c r="AG209" s="635"/>
      <c r="AH209" s="635"/>
      <c r="AI209" s="635"/>
      <c r="AJ209" s="635"/>
      <c r="AK209" s="635"/>
      <c r="AL209" s="610">
        <v>44644</v>
      </c>
      <c r="AM209" s="611"/>
      <c r="AN209" s="611"/>
      <c r="AO209" s="611"/>
      <c r="AP209" s="611"/>
      <c r="AQ209" s="612"/>
      <c r="AR209" s="614"/>
      <c r="AS209" s="614"/>
      <c r="AT209" s="614"/>
      <c r="AU209" s="614"/>
      <c r="AV209" s="402"/>
    </row>
    <row r="210" spans="2:48" s="362" customFormat="1" ht="50.1" hidden="1" customHeight="1">
      <c r="B210" s="604" t="s">
        <v>496</v>
      </c>
      <c r="C210" s="605"/>
      <c r="D210" s="605"/>
      <c r="E210" s="605"/>
      <c r="F210" s="605"/>
      <c r="G210" s="605"/>
      <c r="H210" s="605"/>
      <c r="I210" s="605"/>
      <c r="J210" s="605"/>
      <c r="K210" s="606"/>
      <c r="L210" s="604" t="s">
        <v>497</v>
      </c>
      <c r="M210" s="605"/>
      <c r="N210" s="605"/>
      <c r="O210" s="605"/>
      <c r="P210" s="605"/>
      <c r="Q210" s="605"/>
      <c r="R210" s="605"/>
      <c r="S210" s="605"/>
      <c r="T210" s="605"/>
      <c r="U210" s="605"/>
      <c r="V210" s="605"/>
      <c r="W210" s="605"/>
      <c r="X210" s="605"/>
      <c r="Y210" s="605"/>
      <c r="Z210" s="606"/>
      <c r="AA210" s="645">
        <v>561000</v>
      </c>
      <c r="AB210" s="645"/>
      <c r="AC210" s="645"/>
      <c r="AD210" s="645"/>
      <c r="AE210" s="645"/>
      <c r="AF210" s="635">
        <v>44602</v>
      </c>
      <c r="AG210" s="635"/>
      <c r="AH210" s="635"/>
      <c r="AI210" s="635"/>
      <c r="AJ210" s="635"/>
      <c r="AK210" s="635"/>
      <c r="AL210" s="610">
        <v>44643</v>
      </c>
      <c r="AM210" s="611"/>
      <c r="AN210" s="611"/>
      <c r="AO210" s="611"/>
      <c r="AP210" s="611"/>
      <c r="AQ210" s="612"/>
      <c r="AR210" s="614"/>
      <c r="AS210" s="614"/>
      <c r="AT210" s="614"/>
      <c r="AU210" s="614"/>
      <c r="AV210" s="402"/>
    </row>
    <row r="211" spans="2:48" s="362" customFormat="1" ht="18" customHeight="1">
      <c r="B211" s="374"/>
      <c r="C211" s="374"/>
      <c r="D211" s="374"/>
      <c r="E211" s="374"/>
      <c r="F211" s="374"/>
      <c r="G211" s="374"/>
      <c r="H211" s="374"/>
      <c r="I211" s="374"/>
      <c r="J211" s="374"/>
      <c r="K211" s="374"/>
      <c r="L211" s="374"/>
      <c r="M211" s="374"/>
      <c r="N211" s="374"/>
      <c r="O211" s="374"/>
      <c r="P211" s="374"/>
      <c r="Q211" s="374"/>
      <c r="R211" s="374"/>
      <c r="S211" s="374"/>
      <c r="T211" s="374"/>
      <c r="U211" s="374"/>
      <c r="V211" s="374"/>
      <c r="W211" s="374"/>
      <c r="X211" s="374"/>
      <c r="Y211" s="374"/>
      <c r="Z211" s="374"/>
      <c r="AA211" s="7"/>
      <c r="AB211" s="7"/>
      <c r="AC211" s="7"/>
      <c r="AD211" s="7"/>
      <c r="AE211" s="7"/>
      <c r="AF211" s="7"/>
      <c r="AG211" s="5"/>
      <c r="AH211" s="8"/>
      <c r="AI211" s="8"/>
      <c r="AJ211" s="8"/>
      <c r="AK211" s="8"/>
      <c r="AL211" s="8"/>
      <c r="AM211" s="8"/>
      <c r="AN211" s="8"/>
      <c r="AO211" s="8"/>
      <c r="AP211" s="9"/>
      <c r="AQ211" s="9"/>
      <c r="AR211" s="9"/>
      <c r="AS211" s="9"/>
      <c r="AT211" s="9"/>
      <c r="AU211" s="402"/>
      <c r="AV211" s="402"/>
    </row>
    <row r="212" spans="2:48" s="5" customFormat="1" ht="18" customHeight="1">
      <c r="B212" s="390"/>
      <c r="C212" s="390"/>
      <c r="D212" s="390"/>
      <c r="E212" s="390"/>
      <c r="F212" s="390"/>
      <c r="G212" s="390"/>
      <c r="H212" s="390"/>
      <c r="I212" s="390"/>
      <c r="J212" s="390"/>
      <c r="K212" s="390"/>
      <c r="L212" s="390"/>
      <c r="M212" s="390"/>
      <c r="N212" s="390"/>
      <c r="O212" s="390"/>
      <c r="P212" s="390"/>
      <c r="Q212" s="390"/>
      <c r="R212" s="390"/>
      <c r="S212" s="390"/>
      <c r="T212" s="390"/>
      <c r="U212" s="390"/>
      <c r="V212" s="390"/>
      <c r="W212" s="390"/>
      <c r="X212" s="390"/>
      <c r="Y212" s="390"/>
      <c r="Z212" s="390"/>
      <c r="AV212" s="402"/>
    </row>
    <row r="213" spans="2:48" s="5" customFormat="1" ht="18" customHeight="1">
      <c r="B213" s="390"/>
      <c r="C213" s="390"/>
      <c r="D213" s="390"/>
      <c r="E213" s="390"/>
      <c r="F213" s="390"/>
      <c r="G213" s="390"/>
      <c r="H213" s="390"/>
      <c r="I213" s="390"/>
      <c r="J213" s="390"/>
      <c r="K213" s="390"/>
      <c r="L213" s="390"/>
      <c r="M213" s="390"/>
      <c r="N213" s="390"/>
      <c r="O213" s="390"/>
      <c r="P213" s="390"/>
      <c r="Q213" s="390"/>
      <c r="R213" s="390"/>
      <c r="S213" s="390"/>
      <c r="T213" s="390"/>
      <c r="U213" s="390"/>
      <c r="V213" s="390"/>
      <c r="W213" s="390"/>
      <c r="X213" s="390"/>
      <c r="Y213" s="390"/>
      <c r="Z213" s="390"/>
      <c r="AV213" s="402"/>
    </row>
    <row r="214" spans="2:48" s="5" customFormat="1" ht="18" customHeight="1">
      <c r="B214" s="390"/>
      <c r="C214" s="390"/>
      <c r="D214" s="390"/>
      <c r="E214" s="390"/>
      <c r="F214" s="390"/>
      <c r="G214" s="390"/>
      <c r="H214" s="390"/>
      <c r="I214" s="390"/>
      <c r="J214" s="390"/>
      <c r="K214" s="390"/>
      <c r="L214" s="390"/>
      <c r="M214" s="390"/>
      <c r="N214" s="390"/>
      <c r="O214" s="390"/>
      <c r="P214" s="390"/>
      <c r="Q214" s="390"/>
      <c r="R214" s="390"/>
      <c r="S214" s="390"/>
      <c r="T214" s="390"/>
      <c r="U214" s="390"/>
      <c r="V214" s="390"/>
      <c r="W214" s="390"/>
      <c r="X214" s="390"/>
      <c r="Y214" s="390"/>
      <c r="Z214" s="390"/>
      <c r="AV214" s="402"/>
    </row>
    <row r="215" spans="2:48" s="5" customFormat="1" ht="18" customHeight="1">
      <c r="B215" s="390"/>
      <c r="C215" s="390"/>
      <c r="D215" s="390"/>
      <c r="E215" s="390"/>
      <c r="F215" s="390"/>
      <c r="G215" s="390"/>
      <c r="H215" s="390"/>
      <c r="I215" s="390"/>
      <c r="J215" s="390"/>
      <c r="K215" s="390"/>
      <c r="L215" s="390"/>
      <c r="M215" s="390"/>
      <c r="N215" s="390"/>
      <c r="O215" s="390"/>
      <c r="P215" s="390"/>
      <c r="Q215" s="390"/>
      <c r="R215" s="390"/>
      <c r="S215" s="390"/>
      <c r="T215" s="390"/>
      <c r="U215" s="390"/>
      <c r="V215" s="390"/>
      <c r="W215" s="390"/>
      <c r="X215" s="390"/>
      <c r="Y215" s="390"/>
      <c r="Z215" s="390"/>
      <c r="AV215" s="402"/>
    </row>
    <row r="216" spans="2:48" s="362" customFormat="1" ht="18" customHeight="1">
      <c r="B216" s="362" t="s">
        <v>35</v>
      </c>
      <c r="M216" s="10"/>
    </row>
    <row r="217" spans="2:48" s="362" customFormat="1" ht="18" customHeight="1">
      <c r="B217" s="20" t="s">
        <v>36</v>
      </c>
      <c r="C217" s="20"/>
      <c r="D217" s="20"/>
      <c r="E217" s="20"/>
      <c r="F217" s="20"/>
      <c r="G217" s="20"/>
      <c r="H217" s="20"/>
      <c r="I217" s="20"/>
      <c r="J217" s="20"/>
      <c r="K217" s="20"/>
      <c r="L217" s="20"/>
      <c r="M217" s="10"/>
    </row>
    <row r="218" spans="2:48" s="362" customFormat="1" ht="18" customHeight="1">
      <c r="B218" s="584" t="s">
        <v>37</v>
      </c>
      <c r="C218" s="585"/>
      <c r="D218" s="585"/>
      <c r="E218" s="585"/>
      <c r="F218" s="585"/>
      <c r="G218" s="585"/>
      <c r="H218" s="585"/>
      <c r="I218" s="585"/>
      <c r="J218" s="585"/>
      <c r="K218" s="585"/>
      <c r="L218" s="585"/>
      <c r="M218" s="586"/>
      <c r="N218" s="584" t="s">
        <v>38</v>
      </c>
      <c r="O218" s="586"/>
      <c r="P218" s="584" t="s">
        <v>641</v>
      </c>
      <c r="Q218" s="585"/>
      <c r="R218" s="585"/>
      <c r="S218" s="585"/>
      <c r="T218" s="585"/>
      <c r="U218" s="586"/>
      <c r="V218" s="584" t="s">
        <v>586</v>
      </c>
      <c r="W218" s="585"/>
      <c r="X218" s="585"/>
      <c r="Y218" s="585"/>
      <c r="Z218" s="585"/>
      <c r="AA218" s="586"/>
      <c r="AB218" s="647" t="s">
        <v>39</v>
      </c>
      <c r="AC218" s="648"/>
      <c r="AD218" s="648"/>
      <c r="AE218" s="648"/>
      <c r="AF218" s="648"/>
      <c r="AG218" s="648"/>
      <c r="AH218" s="648"/>
      <c r="AI218" s="648"/>
      <c r="AJ218" s="648"/>
      <c r="AK218" s="649"/>
      <c r="AL218" s="590" t="s">
        <v>40</v>
      </c>
      <c r="AM218" s="590"/>
      <c r="AN218" s="590"/>
      <c r="AO218" s="590"/>
      <c r="AP218" s="590"/>
      <c r="AQ218" s="590"/>
      <c r="AR218" s="590"/>
      <c r="AS218" s="590"/>
      <c r="AT218" s="590"/>
      <c r="AU218" s="590"/>
    </row>
    <row r="219" spans="2:48" s="362" customFormat="1" ht="18" customHeight="1">
      <c r="B219" s="587"/>
      <c r="C219" s="588"/>
      <c r="D219" s="588"/>
      <c r="E219" s="588"/>
      <c r="F219" s="588"/>
      <c r="G219" s="588"/>
      <c r="H219" s="588"/>
      <c r="I219" s="588"/>
      <c r="J219" s="588"/>
      <c r="K219" s="588"/>
      <c r="L219" s="588"/>
      <c r="M219" s="589"/>
      <c r="N219" s="587"/>
      <c r="O219" s="589"/>
      <c r="P219" s="587"/>
      <c r="Q219" s="588"/>
      <c r="R219" s="588"/>
      <c r="S219" s="588"/>
      <c r="T219" s="588"/>
      <c r="U219" s="589"/>
      <c r="V219" s="587"/>
      <c r="W219" s="588"/>
      <c r="X219" s="588"/>
      <c r="Y219" s="588"/>
      <c r="Z219" s="588"/>
      <c r="AA219" s="589"/>
      <c r="AB219" s="647" t="s">
        <v>41</v>
      </c>
      <c r="AC219" s="648"/>
      <c r="AD219" s="648"/>
      <c r="AE219" s="648"/>
      <c r="AF219" s="648"/>
      <c r="AG219" s="649"/>
      <c r="AH219" s="647" t="s">
        <v>42</v>
      </c>
      <c r="AI219" s="648"/>
      <c r="AJ219" s="648"/>
      <c r="AK219" s="649"/>
      <c r="AL219" s="590"/>
      <c r="AM219" s="590"/>
      <c r="AN219" s="590"/>
      <c r="AO219" s="590"/>
      <c r="AP219" s="590"/>
      <c r="AQ219" s="590"/>
      <c r="AR219" s="590"/>
      <c r="AS219" s="590"/>
      <c r="AT219" s="590"/>
      <c r="AU219" s="590"/>
    </row>
    <row r="220" spans="2:48" s="362" customFormat="1" ht="18" customHeight="1">
      <c r="B220" s="88"/>
      <c r="C220" s="651" t="s">
        <v>43</v>
      </c>
      <c r="D220" s="651"/>
      <c r="E220" s="651"/>
      <c r="F220" s="651"/>
      <c r="G220" s="651"/>
      <c r="H220" s="651"/>
      <c r="I220" s="651"/>
      <c r="J220" s="651"/>
      <c r="K220" s="651"/>
      <c r="L220" s="651"/>
      <c r="M220" s="371"/>
      <c r="N220" s="647" t="s">
        <v>44</v>
      </c>
      <c r="O220" s="649"/>
      <c r="P220" s="658">
        <v>4422</v>
      </c>
      <c r="Q220" s="659"/>
      <c r="R220" s="659"/>
      <c r="S220" s="659"/>
      <c r="T220" s="659"/>
      <c r="U220" s="29"/>
      <c r="V220" s="658">
        <v>4535</v>
      </c>
      <c r="W220" s="659"/>
      <c r="X220" s="659"/>
      <c r="Y220" s="659"/>
      <c r="Z220" s="659"/>
      <c r="AA220" s="29"/>
      <c r="AB220" s="660">
        <f>P220-V220</f>
        <v>-113</v>
      </c>
      <c r="AC220" s="661"/>
      <c r="AD220" s="661"/>
      <c r="AE220" s="661"/>
      <c r="AF220" s="661"/>
      <c r="AG220" s="30"/>
      <c r="AH220" s="656">
        <f>IF(AB220=0,"---",IF(V220&lt;&gt;0,AB220/V220,"皆増"))</f>
        <v>-2.491730981256891E-2</v>
      </c>
      <c r="AI220" s="657"/>
      <c r="AJ220" s="657"/>
      <c r="AK220" s="365"/>
      <c r="AL220" s="650" t="s">
        <v>45</v>
      </c>
      <c r="AM220" s="650"/>
      <c r="AN220" s="650"/>
      <c r="AO220" s="650"/>
      <c r="AP220" s="650"/>
      <c r="AQ220" s="650"/>
      <c r="AR220" s="650"/>
      <c r="AS220" s="650"/>
      <c r="AT220" s="650"/>
      <c r="AU220" s="650"/>
    </row>
    <row r="221" spans="2:48" s="362" customFormat="1" ht="18" customHeight="1">
      <c r="B221" s="88"/>
      <c r="C221" s="651" t="s">
        <v>46</v>
      </c>
      <c r="D221" s="651"/>
      <c r="E221" s="651"/>
      <c r="F221" s="651"/>
      <c r="G221" s="651"/>
      <c r="H221" s="651"/>
      <c r="I221" s="651"/>
      <c r="J221" s="651"/>
      <c r="K221" s="651"/>
      <c r="L221" s="651"/>
      <c r="M221" s="371"/>
      <c r="N221" s="647" t="s">
        <v>44</v>
      </c>
      <c r="O221" s="649"/>
      <c r="P221" s="662">
        <v>8759</v>
      </c>
      <c r="Q221" s="663"/>
      <c r="R221" s="663"/>
      <c r="S221" s="663"/>
      <c r="T221" s="663"/>
      <c r="U221" s="29"/>
      <c r="V221" s="662">
        <v>8759</v>
      </c>
      <c r="W221" s="663"/>
      <c r="X221" s="663"/>
      <c r="Y221" s="663"/>
      <c r="Z221" s="663"/>
      <c r="AA221" s="29"/>
      <c r="AB221" s="660">
        <f t="shared" ref="AB221:AB230" si="0">P221-V221</f>
        <v>0</v>
      </c>
      <c r="AC221" s="661"/>
      <c r="AD221" s="661"/>
      <c r="AE221" s="661"/>
      <c r="AF221" s="661"/>
      <c r="AG221" s="31"/>
      <c r="AH221" s="656">
        <v>0</v>
      </c>
      <c r="AI221" s="657"/>
      <c r="AJ221" s="657"/>
      <c r="AK221" s="32"/>
      <c r="AL221" s="650"/>
      <c r="AM221" s="650"/>
      <c r="AN221" s="650"/>
      <c r="AO221" s="650"/>
      <c r="AP221" s="650"/>
      <c r="AQ221" s="650"/>
      <c r="AR221" s="650"/>
      <c r="AS221" s="650"/>
      <c r="AT221" s="650"/>
      <c r="AU221" s="650"/>
    </row>
    <row r="222" spans="2:48" s="362" customFormat="1" ht="18" customHeight="1">
      <c r="B222" s="88"/>
      <c r="C222" s="651" t="s">
        <v>47</v>
      </c>
      <c r="D222" s="651"/>
      <c r="E222" s="651"/>
      <c r="F222" s="651"/>
      <c r="G222" s="651"/>
      <c r="H222" s="651"/>
      <c r="I222" s="651"/>
      <c r="J222" s="651"/>
      <c r="K222" s="651"/>
      <c r="L222" s="651"/>
      <c r="M222" s="371"/>
      <c r="N222" s="647" t="s">
        <v>44</v>
      </c>
      <c r="O222" s="649"/>
      <c r="P222" s="658">
        <v>5682</v>
      </c>
      <c r="Q222" s="659"/>
      <c r="R222" s="659"/>
      <c r="S222" s="659"/>
      <c r="T222" s="659"/>
      <c r="U222" s="29"/>
      <c r="V222" s="658">
        <v>5842</v>
      </c>
      <c r="W222" s="659"/>
      <c r="X222" s="659"/>
      <c r="Y222" s="659"/>
      <c r="Z222" s="659"/>
      <c r="AA222" s="29"/>
      <c r="AB222" s="660">
        <f t="shared" si="0"/>
        <v>-160</v>
      </c>
      <c r="AC222" s="661"/>
      <c r="AD222" s="661"/>
      <c r="AE222" s="661"/>
      <c r="AF222" s="661"/>
      <c r="AG222" s="33"/>
      <c r="AH222" s="656">
        <f t="shared" ref="AH222:AH231" si="1">IF(AB222=0,"---",IF(V222&lt;&gt;0,AB222/V222,"皆増"))</f>
        <v>-2.7387880862718247E-2</v>
      </c>
      <c r="AI222" s="657"/>
      <c r="AJ222" s="657"/>
      <c r="AK222" s="365"/>
      <c r="AL222" s="650" t="s">
        <v>48</v>
      </c>
      <c r="AM222" s="650"/>
      <c r="AN222" s="650"/>
      <c r="AO222" s="650"/>
      <c r="AP222" s="650"/>
      <c r="AQ222" s="650"/>
      <c r="AR222" s="650"/>
      <c r="AS222" s="650"/>
      <c r="AT222" s="650"/>
      <c r="AU222" s="650"/>
    </row>
    <row r="223" spans="2:48" s="362" customFormat="1" ht="18" customHeight="1">
      <c r="B223" s="88"/>
      <c r="C223" s="651" t="s">
        <v>49</v>
      </c>
      <c r="D223" s="651"/>
      <c r="E223" s="651"/>
      <c r="F223" s="651"/>
      <c r="G223" s="651"/>
      <c r="H223" s="651"/>
      <c r="I223" s="651"/>
      <c r="J223" s="651"/>
      <c r="K223" s="651"/>
      <c r="L223" s="651"/>
      <c r="M223" s="371"/>
      <c r="N223" s="647" t="s">
        <v>50</v>
      </c>
      <c r="O223" s="649"/>
      <c r="P223" s="652">
        <f>P220/P222*100</f>
        <v>77.824709609292498</v>
      </c>
      <c r="Q223" s="653"/>
      <c r="R223" s="653"/>
      <c r="S223" s="653"/>
      <c r="T223" s="653"/>
      <c r="U223" s="29"/>
      <c r="V223" s="652">
        <f>V220/V222*100</f>
        <v>77.627524820267041</v>
      </c>
      <c r="W223" s="653"/>
      <c r="X223" s="653"/>
      <c r="Y223" s="653"/>
      <c r="Z223" s="653"/>
      <c r="AA223" s="29"/>
      <c r="AB223" s="654">
        <f t="shared" si="0"/>
        <v>0.19718478902545655</v>
      </c>
      <c r="AC223" s="655"/>
      <c r="AD223" s="655"/>
      <c r="AE223" s="655"/>
      <c r="AF223" s="655"/>
      <c r="AG223" s="31"/>
      <c r="AH223" s="656">
        <f t="shared" si="1"/>
        <v>2.5401401047116141E-3</v>
      </c>
      <c r="AI223" s="657"/>
      <c r="AJ223" s="657"/>
      <c r="AK223" s="32"/>
      <c r="AL223" s="650" t="s">
        <v>51</v>
      </c>
      <c r="AM223" s="650"/>
      <c r="AN223" s="650"/>
      <c r="AO223" s="650"/>
      <c r="AP223" s="650"/>
      <c r="AQ223" s="650"/>
      <c r="AR223" s="650"/>
      <c r="AS223" s="650"/>
      <c r="AT223" s="650"/>
      <c r="AU223" s="650"/>
    </row>
    <row r="224" spans="2:48" s="362" customFormat="1" ht="18" customHeight="1">
      <c r="B224" s="670" t="s">
        <v>52</v>
      </c>
      <c r="C224" s="671"/>
      <c r="D224" s="88"/>
      <c r="E224" s="373"/>
      <c r="F224" s="651" t="s">
        <v>53</v>
      </c>
      <c r="G224" s="651"/>
      <c r="H224" s="651"/>
      <c r="I224" s="651"/>
      <c r="J224" s="651"/>
      <c r="K224" s="651"/>
      <c r="L224" s="371"/>
      <c r="M224" s="371"/>
      <c r="N224" s="647" t="s">
        <v>237</v>
      </c>
      <c r="O224" s="649"/>
      <c r="P224" s="658">
        <v>665688</v>
      </c>
      <c r="Q224" s="659"/>
      <c r="R224" s="659"/>
      <c r="S224" s="659"/>
      <c r="T224" s="659"/>
      <c r="U224" s="29"/>
      <c r="V224" s="658">
        <v>716191</v>
      </c>
      <c r="W224" s="659"/>
      <c r="X224" s="659"/>
      <c r="Y224" s="659"/>
      <c r="Z224" s="659"/>
      <c r="AA224" s="29"/>
      <c r="AB224" s="660">
        <f t="shared" si="0"/>
        <v>-50503</v>
      </c>
      <c r="AC224" s="661"/>
      <c r="AD224" s="661"/>
      <c r="AE224" s="661"/>
      <c r="AF224" s="661"/>
      <c r="AG224" s="34"/>
      <c r="AH224" s="656">
        <f t="shared" si="1"/>
        <v>-7.0516105340614449E-2</v>
      </c>
      <c r="AI224" s="657"/>
      <c r="AJ224" s="657"/>
      <c r="AK224" s="365"/>
      <c r="AL224" s="590"/>
      <c r="AM224" s="590"/>
      <c r="AN224" s="590"/>
      <c r="AO224" s="590"/>
      <c r="AP224" s="590"/>
      <c r="AQ224" s="590"/>
      <c r="AR224" s="590"/>
      <c r="AS224" s="590"/>
      <c r="AT224" s="590"/>
      <c r="AU224" s="590"/>
    </row>
    <row r="225" spans="2:49" s="362" customFormat="1" ht="18" customHeight="1">
      <c r="B225" s="672"/>
      <c r="C225" s="673"/>
      <c r="D225" s="35"/>
      <c r="E225" s="361"/>
      <c r="F225" s="651" t="s">
        <v>54</v>
      </c>
      <c r="G225" s="651"/>
      <c r="H225" s="651"/>
      <c r="I225" s="651"/>
      <c r="J225" s="651"/>
      <c r="K225" s="651"/>
      <c r="L225" s="374"/>
      <c r="M225" s="374"/>
      <c r="N225" s="647" t="s">
        <v>237</v>
      </c>
      <c r="O225" s="649"/>
      <c r="P225" s="658">
        <v>55474</v>
      </c>
      <c r="Q225" s="659"/>
      <c r="R225" s="659"/>
      <c r="S225" s="659"/>
      <c r="T225" s="659"/>
      <c r="U225" s="29"/>
      <c r="V225" s="658">
        <v>59683</v>
      </c>
      <c r="W225" s="659"/>
      <c r="X225" s="659"/>
      <c r="Y225" s="659"/>
      <c r="Z225" s="659"/>
      <c r="AA225" s="29"/>
      <c r="AB225" s="660">
        <f t="shared" si="0"/>
        <v>-4209</v>
      </c>
      <c r="AC225" s="661"/>
      <c r="AD225" s="661"/>
      <c r="AE225" s="661"/>
      <c r="AF225" s="661"/>
      <c r="AG225" s="36"/>
      <c r="AH225" s="656">
        <f t="shared" si="1"/>
        <v>-7.0522594373607222E-2</v>
      </c>
      <c r="AI225" s="657"/>
      <c r="AJ225" s="657"/>
      <c r="AK225" s="32"/>
      <c r="AL225" s="590"/>
      <c r="AM225" s="590"/>
      <c r="AN225" s="590"/>
      <c r="AO225" s="590"/>
      <c r="AP225" s="590"/>
      <c r="AQ225" s="590"/>
      <c r="AR225" s="590"/>
      <c r="AS225" s="590"/>
      <c r="AT225" s="590"/>
      <c r="AU225" s="590"/>
    </row>
    <row r="226" spans="2:49" s="362" customFormat="1" ht="18" customHeight="1">
      <c r="B226" s="674"/>
      <c r="C226" s="675"/>
      <c r="D226" s="88"/>
      <c r="E226" s="373"/>
      <c r="F226" s="651" t="s">
        <v>55</v>
      </c>
      <c r="G226" s="651"/>
      <c r="H226" s="651"/>
      <c r="I226" s="651"/>
      <c r="J226" s="651"/>
      <c r="K226" s="651"/>
      <c r="L226" s="371"/>
      <c r="M226" s="371"/>
      <c r="N226" s="647" t="s">
        <v>237</v>
      </c>
      <c r="O226" s="649"/>
      <c r="P226" s="658">
        <v>1824</v>
      </c>
      <c r="Q226" s="659"/>
      <c r="R226" s="659"/>
      <c r="S226" s="659"/>
      <c r="T226" s="659"/>
      <c r="U226" s="29"/>
      <c r="V226" s="658">
        <v>1962</v>
      </c>
      <c r="W226" s="659"/>
      <c r="X226" s="659"/>
      <c r="Y226" s="659"/>
      <c r="Z226" s="659"/>
      <c r="AA226" s="29"/>
      <c r="AB226" s="660">
        <f t="shared" si="0"/>
        <v>-138</v>
      </c>
      <c r="AC226" s="661"/>
      <c r="AD226" s="661"/>
      <c r="AE226" s="661"/>
      <c r="AF226" s="661"/>
      <c r="AG226" s="37"/>
      <c r="AH226" s="656">
        <f t="shared" si="1"/>
        <v>-7.0336391437308868E-2</v>
      </c>
      <c r="AI226" s="657"/>
      <c r="AJ226" s="657"/>
      <c r="AK226" s="365"/>
      <c r="AL226" s="590"/>
      <c r="AM226" s="590"/>
      <c r="AN226" s="590"/>
      <c r="AO226" s="590"/>
      <c r="AP226" s="590"/>
      <c r="AQ226" s="590"/>
      <c r="AR226" s="590"/>
      <c r="AS226" s="590"/>
      <c r="AT226" s="590"/>
      <c r="AU226" s="590"/>
    </row>
    <row r="227" spans="2:49" s="362" customFormat="1" ht="18" customHeight="1">
      <c r="B227" s="664" t="s">
        <v>56</v>
      </c>
      <c r="C227" s="665"/>
      <c r="D227" s="35"/>
      <c r="E227" s="361"/>
      <c r="F227" s="651" t="s">
        <v>53</v>
      </c>
      <c r="G227" s="651"/>
      <c r="H227" s="651"/>
      <c r="I227" s="651"/>
      <c r="J227" s="651"/>
      <c r="K227" s="651"/>
      <c r="L227" s="374"/>
      <c r="M227" s="374"/>
      <c r="N227" s="647" t="s">
        <v>237</v>
      </c>
      <c r="O227" s="649"/>
      <c r="P227" s="658">
        <v>430110</v>
      </c>
      <c r="Q227" s="659"/>
      <c r="R227" s="659"/>
      <c r="S227" s="659"/>
      <c r="T227" s="659"/>
      <c r="U227" s="29"/>
      <c r="V227" s="658">
        <v>447501</v>
      </c>
      <c r="W227" s="659"/>
      <c r="X227" s="659"/>
      <c r="Y227" s="659"/>
      <c r="Z227" s="659"/>
      <c r="AA227" s="29"/>
      <c r="AB227" s="660">
        <f t="shared" si="0"/>
        <v>-17391</v>
      </c>
      <c r="AC227" s="661"/>
      <c r="AD227" s="661"/>
      <c r="AE227" s="661"/>
      <c r="AF227" s="661"/>
      <c r="AG227" s="36"/>
      <c r="AH227" s="656">
        <f t="shared" si="1"/>
        <v>-3.8862482988864827E-2</v>
      </c>
      <c r="AI227" s="657"/>
      <c r="AJ227" s="657"/>
      <c r="AK227" s="32"/>
      <c r="AL227" s="590"/>
      <c r="AM227" s="590"/>
      <c r="AN227" s="590"/>
      <c r="AO227" s="590"/>
      <c r="AP227" s="590"/>
      <c r="AQ227" s="590"/>
      <c r="AR227" s="590"/>
      <c r="AS227" s="590"/>
      <c r="AT227" s="590"/>
      <c r="AU227" s="590"/>
    </row>
    <row r="228" spans="2:49" s="362" customFormat="1" ht="18" customHeight="1">
      <c r="B228" s="666"/>
      <c r="C228" s="667"/>
      <c r="D228" s="88"/>
      <c r="E228" s="373"/>
      <c r="F228" s="651" t="s">
        <v>54</v>
      </c>
      <c r="G228" s="651"/>
      <c r="H228" s="651"/>
      <c r="I228" s="651"/>
      <c r="J228" s="651"/>
      <c r="K228" s="651"/>
      <c r="L228" s="371"/>
      <c r="M228" s="371"/>
      <c r="N228" s="647" t="s">
        <v>237</v>
      </c>
      <c r="O228" s="649"/>
      <c r="P228" s="658">
        <v>35843</v>
      </c>
      <c r="Q228" s="659"/>
      <c r="R228" s="659"/>
      <c r="S228" s="659"/>
      <c r="T228" s="659"/>
      <c r="U228" s="29"/>
      <c r="V228" s="658">
        <v>37292</v>
      </c>
      <c r="W228" s="659"/>
      <c r="X228" s="659"/>
      <c r="Y228" s="659"/>
      <c r="Z228" s="659"/>
      <c r="AA228" s="29"/>
      <c r="AB228" s="660">
        <f t="shared" si="0"/>
        <v>-1449</v>
      </c>
      <c r="AC228" s="661"/>
      <c r="AD228" s="661"/>
      <c r="AE228" s="661"/>
      <c r="AF228" s="661"/>
      <c r="AG228" s="37"/>
      <c r="AH228" s="656">
        <f t="shared" si="1"/>
        <v>-3.8855518609889519E-2</v>
      </c>
      <c r="AI228" s="657"/>
      <c r="AJ228" s="657"/>
      <c r="AK228" s="365"/>
      <c r="AL228" s="590"/>
      <c r="AM228" s="590"/>
      <c r="AN228" s="590"/>
      <c r="AO228" s="590"/>
      <c r="AP228" s="590"/>
      <c r="AQ228" s="590"/>
      <c r="AR228" s="590"/>
      <c r="AS228" s="590"/>
      <c r="AT228" s="590"/>
      <c r="AU228" s="590"/>
    </row>
    <row r="229" spans="2:49" s="362" customFormat="1" ht="18" customHeight="1">
      <c r="B229" s="668"/>
      <c r="C229" s="669"/>
      <c r="D229" s="38"/>
      <c r="E229" s="361"/>
      <c r="F229" s="651" t="s">
        <v>55</v>
      </c>
      <c r="G229" s="651"/>
      <c r="H229" s="651"/>
      <c r="I229" s="651"/>
      <c r="J229" s="651"/>
      <c r="K229" s="651"/>
      <c r="L229" s="366"/>
      <c r="M229" s="366"/>
      <c r="N229" s="647" t="s">
        <v>237</v>
      </c>
      <c r="O229" s="649"/>
      <c r="P229" s="658">
        <v>1178</v>
      </c>
      <c r="Q229" s="659"/>
      <c r="R229" s="659"/>
      <c r="S229" s="659"/>
      <c r="T229" s="659"/>
      <c r="U229" s="29"/>
      <c r="V229" s="658">
        <v>1226</v>
      </c>
      <c r="W229" s="659"/>
      <c r="X229" s="659"/>
      <c r="Y229" s="659"/>
      <c r="Z229" s="659"/>
      <c r="AA229" s="29"/>
      <c r="AB229" s="660">
        <f t="shared" si="0"/>
        <v>-48</v>
      </c>
      <c r="AC229" s="661"/>
      <c r="AD229" s="661"/>
      <c r="AE229" s="661"/>
      <c r="AF229" s="661"/>
      <c r="AG229" s="36"/>
      <c r="AH229" s="656">
        <f t="shared" si="1"/>
        <v>-3.9151712887438822E-2</v>
      </c>
      <c r="AI229" s="657"/>
      <c r="AJ229" s="657"/>
      <c r="AK229" s="32"/>
      <c r="AL229" s="590"/>
      <c r="AM229" s="590"/>
      <c r="AN229" s="590"/>
      <c r="AO229" s="590"/>
      <c r="AP229" s="590"/>
      <c r="AQ229" s="590"/>
      <c r="AR229" s="590"/>
      <c r="AS229" s="590"/>
      <c r="AT229" s="590"/>
      <c r="AU229" s="590"/>
    </row>
    <row r="230" spans="2:49" s="362" customFormat="1" ht="18" customHeight="1">
      <c r="B230" s="88"/>
      <c r="C230" s="651" t="s">
        <v>57</v>
      </c>
      <c r="D230" s="651"/>
      <c r="E230" s="651"/>
      <c r="F230" s="651"/>
      <c r="G230" s="651"/>
      <c r="H230" s="651"/>
      <c r="I230" s="651"/>
      <c r="J230" s="651"/>
      <c r="K230" s="651"/>
      <c r="L230" s="651"/>
      <c r="M230" s="371"/>
      <c r="N230" s="647" t="s">
        <v>237</v>
      </c>
      <c r="O230" s="649"/>
      <c r="P230" s="658">
        <v>2761</v>
      </c>
      <c r="Q230" s="659"/>
      <c r="R230" s="659"/>
      <c r="S230" s="659"/>
      <c r="T230" s="659"/>
      <c r="U230" s="29"/>
      <c r="V230" s="658">
        <v>2383</v>
      </c>
      <c r="W230" s="659"/>
      <c r="X230" s="659"/>
      <c r="Y230" s="659"/>
      <c r="Z230" s="659"/>
      <c r="AA230" s="29"/>
      <c r="AB230" s="660">
        <f t="shared" si="0"/>
        <v>378</v>
      </c>
      <c r="AC230" s="661"/>
      <c r="AD230" s="661"/>
      <c r="AE230" s="661"/>
      <c r="AF230" s="661"/>
      <c r="AG230" s="37"/>
      <c r="AH230" s="656">
        <f t="shared" si="1"/>
        <v>0.15862358371800253</v>
      </c>
      <c r="AI230" s="657"/>
      <c r="AJ230" s="657"/>
      <c r="AK230" s="365"/>
      <c r="AL230" s="590"/>
      <c r="AM230" s="590"/>
      <c r="AN230" s="590"/>
      <c r="AO230" s="590"/>
      <c r="AP230" s="590"/>
      <c r="AQ230" s="590"/>
      <c r="AR230" s="590"/>
      <c r="AS230" s="590"/>
      <c r="AT230" s="590"/>
      <c r="AU230" s="590"/>
    </row>
    <row r="231" spans="2:49" s="362" customFormat="1" ht="18" customHeight="1">
      <c r="B231" s="38"/>
      <c r="C231" s="651" t="s">
        <v>58</v>
      </c>
      <c r="D231" s="651"/>
      <c r="E231" s="651"/>
      <c r="F231" s="651"/>
      <c r="G231" s="651"/>
      <c r="H231" s="651"/>
      <c r="I231" s="651"/>
      <c r="J231" s="651"/>
      <c r="K231" s="651"/>
      <c r="L231" s="651"/>
      <c r="M231" s="366"/>
      <c r="N231" s="647" t="s">
        <v>50</v>
      </c>
      <c r="O231" s="649"/>
      <c r="P231" s="652">
        <f>P227/P224*100</f>
        <v>64.611349461008757</v>
      </c>
      <c r="Q231" s="653"/>
      <c r="R231" s="653"/>
      <c r="S231" s="653"/>
      <c r="T231" s="653"/>
      <c r="U231" s="29"/>
      <c r="V231" s="652">
        <f>V227/V224*100</f>
        <v>62.483471587886477</v>
      </c>
      <c r="W231" s="653"/>
      <c r="X231" s="653"/>
      <c r="Y231" s="653"/>
      <c r="Z231" s="653"/>
      <c r="AA231" s="29"/>
      <c r="AB231" s="682">
        <f>P231-V231</f>
        <v>2.1278778731222801</v>
      </c>
      <c r="AC231" s="683"/>
      <c r="AD231" s="683"/>
      <c r="AE231" s="683"/>
      <c r="AF231" s="683"/>
      <c r="AG231" s="39"/>
      <c r="AH231" s="656">
        <f t="shared" si="1"/>
        <v>3.4055051984896542E-2</v>
      </c>
      <c r="AI231" s="657"/>
      <c r="AJ231" s="657"/>
      <c r="AK231" s="365"/>
      <c r="AL231" s="590"/>
      <c r="AM231" s="590"/>
      <c r="AN231" s="590"/>
      <c r="AO231" s="590"/>
      <c r="AP231" s="590"/>
      <c r="AQ231" s="590"/>
      <c r="AR231" s="590"/>
      <c r="AS231" s="590"/>
      <c r="AT231" s="590"/>
      <c r="AU231" s="590"/>
    </row>
    <row r="232" spans="2:49" s="362" customFormat="1" ht="9" customHeight="1">
      <c r="AD232" s="9"/>
      <c r="AE232" s="9"/>
      <c r="AF232" s="9"/>
      <c r="AG232" s="9"/>
      <c r="AH232" s="402"/>
      <c r="AI232" s="402"/>
      <c r="AJ232" s="402"/>
      <c r="AK232" s="402"/>
      <c r="AL232" s="402"/>
      <c r="AM232" s="402"/>
      <c r="AN232" s="402"/>
      <c r="AO232" s="402"/>
      <c r="AP232" s="402"/>
      <c r="AQ232" s="402"/>
      <c r="AR232" s="402"/>
      <c r="AS232" s="402"/>
      <c r="AT232" s="402"/>
      <c r="AU232" s="402"/>
      <c r="AV232" s="402"/>
    </row>
    <row r="233" spans="2:49" ht="18" customHeight="1">
      <c r="M233" s="69"/>
      <c r="N233" s="69"/>
      <c r="O233" s="69"/>
      <c r="P233" s="69"/>
      <c r="Q233" s="69"/>
      <c r="R233" s="69"/>
      <c r="S233" s="69"/>
      <c r="T233" s="69"/>
      <c r="U233" s="69"/>
      <c r="V233" s="69"/>
      <c r="W233" s="69"/>
      <c r="X233" s="69"/>
      <c r="Y233" s="69"/>
      <c r="Z233" s="69"/>
    </row>
    <row r="234" spans="2:49" ht="18" customHeight="1">
      <c r="M234" s="69"/>
      <c r="N234" s="69"/>
      <c r="O234" s="69"/>
      <c r="P234" s="69"/>
      <c r="Q234" s="69"/>
      <c r="R234" s="69"/>
      <c r="S234" s="69"/>
      <c r="T234" s="69"/>
      <c r="U234" s="69"/>
      <c r="V234" s="69"/>
      <c r="W234" s="69"/>
      <c r="X234" s="69"/>
      <c r="Y234" s="69"/>
      <c r="Z234" s="69"/>
      <c r="AA234" s="69"/>
    </row>
    <row r="235" spans="2:49" ht="18" customHeight="1">
      <c r="M235" s="69"/>
      <c r="N235" s="69"/>
      <c r="O235" s="69"/>
      <c r="P235" s="69"/>
      <c r="Q235" s="69"/>
      <c r="R235" s="69"/>
      <c r="S235" s="69"/>
      <c r="T235" s="69"/>
      <c r="U235" s="69"/>
      <c r="V235" s="69"/>
      <c r="W235" s="69"/>
      <c r="X235" s="69"/>
      <c r="Y235" s="69"/>
      <c r="Z235" s="69"/>
      <c r="AA235" s="69"/>
    </row>
    <row r="236" spans="2:49" s="362" customFormat="1" ht="18" customHeight="1">
      <c r="D236" s="362" t="s">
        <v>146</v>
      </c>
      <c r="K236" s="10"/>
      <c r="Z236" s="362" t="s">
        <v>147</v>
      </c>
      <c r="AW236" s="69"/>
    </row>
    <row r="237" spans="2:49" s="362" customFormat="1" ht="18" customHeight="1">
      <c r="D237" s="1"/>
      <c r="E237" s="679" t="s">
        <v>59</v>
      </c>
      <c r="F237" s="679"/>
      <c r="G237" s="679"/>
      <c r="H237" s="679"/>
      <c r="I237" s="679"/>
      <c r="J237" s="1"/>
      <c r="K237" s="1"/>
      <c r="L237" s="678">
        <f>L251</f>
        <v>107891811</v>
      </c>
      <c r="M237" s="678"/>
      <c r="N237" s="678"/>
      <c r="O237" s="678"/>
      <c r="P237" s="678"/>
      <c r="Q237" s="678"/>
      <c r="R237" s="678"/>
      <c r="S237" s="69"/>
      <c r="T237" s="69"/>
      <c r="U237" s="680" t="s">
        <v>688</v>
      </c>
      <c r="V237" s="680"/>
      <c r="W237" s="680"/>
      <c r="X237" s="680"/>
      <c r="Y237" s="69"/>
      <c r="Z237" s="69"/>
      <c r="AA237" s="679" t="s">
        <v>60</v>
      </c>
      <c r="AB237" s="679"/>
      <c r="AC237" s="679"/>
      <c r="AD237" s="679"/>
      <c r="AE237" s="679"/>
      <c r="AF237" s="1"/>
      <c r="AG237" s="1"/>
      <c r="AH237" s="678">
        <f>L266+L272-L258</f>
        <v>116700891</v>
      </c>
      <c r="AI237" s="678"/>
      <c r="AJ237" s="678"/>
      <c r="AK237" s="678"/>
      <c r="AL237" s="678"/>
      <c r="AM237" s="678"/>
      <c r="AN237" s="678"/>
      <c r="AO237" s="69"/>
      <c r="AP237" s="69"/>
      <c r="AQ237" s="680" t="s">
        <v>689</v>
      </c>
      <c r="AR237" s="680"/>
      <c r="AS237" s="680"/>
      <c r="AT237" s="680"/>
      <c r="AU237" s="69"/>
      <c r="AV237" s="69"/>
    </row>
    <row r="238" spans="2:49" s="362" customFormat="1" ht="9.9499999999999993" customHeight="1" thickBot="1">
      <c r="D238" s="1"/>
      <c r="E238" s="41"/>
      <c r="F238" s="41"/>
      <c r="G238" s="41"/>
      <c r="H238" s="41"/>
      <c r="I238" s="41"/>
      <c r="J238" s="681" t="s">
        <v>61</v>
      </c>
      <c r="K238" s="681"/>
      <c r="L238" s="42"/>
      <c r="M238" s="42"/>
      <c r="N238" s="42"/>
      <c r="O238" s="42"/>
      <c r="P238" s="42"/>
      <c r="Q238" s="42"/>
      <c r="R238" s="42"/>
      <c r="S238" s="678" t="s">
        <v>61</v>
      </c>
      <c r="T238" s="678"/>
      <c r="U238" s="680"/>
      <c r="V238" s="680"/>
      <c r="W238" s="680"/>
      <c r="X238" s="680"/>
      <c r="Y238" s="69"/>
      <c r="Z238" s="69"/>
      <c r="AA238" s="41"/>
      <c r="AB238" s="41"/>
      <c r="AC238" s="41"/>
      <c r="AD238" s="41"/>
      <c r="AE238" s="41"/>
      <c r="AF238" s="681" t="s">
        <v>61</v>
      </c>
      <c r="AG238" s="681"/>
      <c r="AH238" s="42"/>
      <c r="AI238" s="42"/>
      <c r="AJ238" s="42"/>
      <c r="AK238" s="42"/>
      <c r="AL238" s="42"/>
      <c r="AM238" s="42"/>
      <c r="AN238" s="42"/>
      <c r="AO238" s="678" t="s">
        <v>61</v>
      </c>
      <c r="AP238" s="678"/>
      <c r="AQ238" s="680"/>
      <c r="AR238" s="680"/>
      <c r="AS238" s="680"/>
      <c r="AT238" s="680"/>
      <c r="AU238" s="69"/>
      <c r="AV238" s="69"/>
    </row>
    <row r="239" spans="2:49" s="362" customFormat="1" ht="9.9499999999999993" customHeight="1">
      <c r="D239" s="1"/>
      <c r="E239" s="2"/>
      <c r="F239" s="2"/>
      <c r="G239" s="2"/>
      <c r="H239" s="2"/>
      <c r="I239" s="2"/>
      <c r="J239" s="681"/>
      <c r="K239" s="681"/>
      <c r="L239" s="69"/>
      <c r="M239" s="69"/>
      <c r="N239" s="69"/>
      <c r="O239" s="69"/>
      <c r="P239" s="69"/>
      <c r="Q239" s="69"/>
      <c r="R239" s="69"/>
      <c r="S239" s="678"/>
      <c r="T239" s="678"/>
      <c r="U239" s="680"/>
      <c r="V239" s="680"/>
      <c r="W239" s="680"/>
      <c r="X239" s="680"/>
      <c r="Y239" s="69"/>
      <c r="Z239" s="69"/>
      <c r="AA239" s="1"/>
      <c r="AB239" s="1"/>
      <c r="AC239" s="1"/>
      <c r="AD239" s="1"/>
      <c r="AE239" s="1"/>
      <c r="AF239" s="681"/>
      <c r="AG239" s="681"/>
      <c r="AH239" s="69"/>
      <c r="AI239" s="69"/>
      <c r="AJ239" s="69"/>
      <c r="AK239" s="69"/>
      <c r="AL239" s="69"/>
      <c r="AM239" s="69"/>
      <c r="AN239" s="69"/>
      <c r="AO239" s="678"/>
      <c r="AP239" s="678"/>
      <c r="AQ239" s="680"/>
      <c r="AR239" s="680"/>
      <c r="AS239" s="680"/>
      <c r="AT239" s="680"/>
      <c r="AU239" s="69"/>
      <c r="AV239" s="69"/>
    </row>
    <row r="240" spans="2:49" s="362" customFormat="1" ht="18" customHeight="1">
      <c r="D240" s="1"/>
      <c r="E240" s="679" t="s">
        <v>56</v>
      </c>
      <c r="F240" s="679"/>
      <c r="G240" s="679"/>
      <c r="H240" s="679"/>
      <c r="I240" s="679"/>
      <c r="J240" s="1"/>
      <c r="K240" s="1"/>
      <c r="L240" s="678">
        <f>P227</f>
        <v>430110</v>
      </c>
      <c r="M240" s="678"/>
      <c r="N240" s="678"/>
      <c r="O240" s="678"/>
      <c r="P240" s="678"/>
      <c r="Q240" s="678"/>
      <c r="R240" s="678"/>
      <c r="S240" s="69"/>
      <c r="T240" s="69"/>
      <c r="U240" s="680"/>
      <c r="V240" s="680"/>
      <c r="W240" s="680"/>
      <c r="X240" s="680"/>
      <c r="Y240" s="69"/>
      <c r="Z240" s="69"/>
      <c r="AA240" s="679" t="s">
        <v>56</v>
      </c>
      <c r="AB240" s="679"/>
      <c r="AC240" s="679"/>
      <c r="AD240" s="679"/>
      <c r="AE240" s="679"/>
      <c r="AF240" s="1"/>
      <c r="AG240" s="1"/>
      <c r="AH240" s="678">
        <f>P227</f>
        <v>430110</v>
      </c>
      <c r="AI240" s="678"/>
      <c r="AJ240" s="678"/>
      <c r="AK240" s="678"/>
      <c r="AL240" s="678"/>
      <c r="AM240" s="678"/>
      <c r="AN240" s="678"/>
      <c r="AO240" s="69"/>
      <c r="AP240" s="69"/>
      <c r="AQ240" s="680"/>
      <c r="AR240" s="680"/>
      <c r="AS240" s="680"/>
      <c r="AT240" s="680"/>
      <c r="AU240" s="69"/>
      <c r="AV240" s="69"/>
    </row>
    <row r="241" spans="1:49" s="362" customFormat="1" ht="18" customHeight="1">
      <c r="D241" s="1"/>
      <c r="E241" s="374"/>
      <c r="F241" s="374"/>
      <c r="G241" s="374"/>
      <c r="H241" s="374"/>
      <c r="I241" s="374"/>
      <c r="J241" s="1"/>
      <c r="K241" s="1"/>
      <c r="L241" s="375"/>
      <c r="M241" s="375"/>
      <c r="N241" s="375"/>
      <c r="O241" s="375"/>
      <c r="P241" s="375"/>
      <c r="Q241" s="375"/>
      <c r="R241" s="375"/>
      <c r="S241" s="69"/>
      <c r="T241" s="69"/>
      <c r="U241" s="376"/>
      <c r="V241" s="376"/>
      <c r="W241" s="376"/>
      <c r="X241" s="376"/>
      <c r="Y241" s="69"/>
      <c r="Z241" s="69"/>
      <c r="AA241" s="374"/>
      <c r="AB241" s="374"/>
      <c r="AC241" s="374"/>
      <c r="AD241" s="374"/>
      <c r="AE241" s="374"/>
      <c r="AF241" s="1"/>
      <c r="AG241" s="1"/>
      <c r="AH241" s="375"/>
      <c r="AI241" s="375"/>
      <c r="AJ241" s="375"/>
      <c r="AK241" s="375"/>
      <c r="AL241" s="375"/>
      <c r="AM241" s="375"/>
      <c r="AN241" s="375"/>
      <c r="AO241" s="69"/>
      <c r="AP241" s="69"/>
      <c r="AQ241" s="376"/>
      <c r="AR241" s="376"/>
      <c r="AS241" s="376"/>
      <c r="AT241" s="376"/>
      <c r="AU241" s="69"/>
      <c r="AV241" s="69"/>
    </row>
    <row r="242" spans="1:49" s="5" customFormat="1" ht="18" customHeight="1">
      <c r="B242" s="390"/>
      <c r="C242" s="390"/>
      <c r="D242" s="390"/>
      <c r="E242" s="390"/>
      <c r="F242" s="390"/>
      <c r="G242" s="390"/>
      <c r="H242" s="390"/>
      <c r="I242" s="390"/>
      <c r="J242" s="390"/>
      <c r="K242" s="390"/>
      <c r="L242" s="390"/>
      <c r="M242" s="390"/>
      <c r="N242" s="390"/>
      <c r="O242" s="390"/>
      <c r="P242" s="390"/>
      <c r="Q242" s="390"/>
      <c r="R242" s="390"/>
      <c r="S242" s="390"/>
      <c r="T242" s="390"/>
      <c r="U242" s="390"/>
      <c r="V242" s="390"/>
      <c r="W242" s="390"/>
      <c r="X242" s="390"/>
      <c r="Y242" s="390"/>
      <c r="Z242" s="390"/>
      <c r="AV242" s="402"/>
    </row>
    <row r="243" spans="1:49" s="5" customFormat="1" ht="18" customHeight="1">
      <c r="B243" s="390"/>
      <c r="C243" s="390"/>
      <c r="D243" s="390"/>
      <c r="E243" s="390"/>
      <c r="F243" s="390"/>
      <c r="G243" s="390"/>
      <c r="H243" s="390"/>
      <c r="I243" s="390"/>
      <c r="J243" s="390"/>
      <c r="K243" s="390"/>
      <c r="L243" s="390"/>
      <c r="M243" s="390"/>
      <c r="N243" s="390"/>
      <c r="O243" s="390"/>
      <c r="P243" s="390"/>
      <c r="Q243" s="390"/>
      <c r="R243" s="390"/>
      <c r="S243" s="390"/>
      <c r="T243" s="390"/>
      <c r="U243" s="390"/>
      <c r="V243" s="390"/>
      <c r="W243" s="390"/>
      <c r="X243" s="390"/>
      <c r="Y243" s="390"/>
      <c r="Z243" s="390"/>
      <c r="AV243" s="402"/>
    </row>
    <row r="244" spans="1:49" s="5" customFormat="1" ht="18" customHeight="1">
      <c r="B244" s="390"/>
      <c r="C244" s="390"/>
      <c r="D244" s="390"/>
      <c r="E244" s="390"/>
      <c r="F244" s="390"/>
      <c r="G244" s="390"/>
      <c r="H244" s="390"/>
      <c r="I244" s="390"/>
      <c r="J244" s="390"/>
      <c r="K244" s="390"/>
      <c r="L244" s="390"/>
      <c r="M244" s="390"/>
      <c r="N244" s="390"/>
      <c r="O244" s="390"/>
      <c r="P244" s="390"/>
      <c r="Q244" s="390"/>
      <c r="R244" s="390"/>
      <c r="S244" s="390"/>
      <c r="T244" s="390"/>
      <c r="U244" s="390"/>
      <c r="V244" s="390"/>
      <c r="W244" s="390"/>
      <c r="X244" s="390"/>
      <c r="Y244" s="390"/>
      <c r="Z244" s="390"/>
      <c r="AV244" s="402"/>
    </row>
    <row r="245" spans="1:49" s="362" customFormat="1" ht="18" customHeight="1">
      <c r="D245" s="1"/>
      <c r="E245" s="374"/>
      <c r="F245" s="374"/>
      <c r="G245" s="374"/>
      <c r="H245" s="374"/>
      <c r="I245" s="374"/>
      <c r="J245" s="1"/>
      <c r="K245" s="1"/>
      <c r="L245" s="375"/>
      <c r="M245" s="375"/>
      <c r="N245" s="375"/>
      <c r="O245" s="375"/>
      <c r="P245" s="375"/>
      <c r="Q245" s="375"/>
      <c r="R245" s="375"/>
      <c r="S245" s="69"/>
      <c r="T245" s="69"/>
      <c r="U245" s="376"/>
      <c r="V245" s="376"/>
      <c r="W245" s="376"/>
      <c r="X245" s="376"/>
      <c r="Y245" s="69"/>
      <c r="Z245" s="69"/>
      <c r="AA245" s="374"/>
      <c r="AB245" s="374"/>
      <c r="AC245" s="374"/>
      <c r="AD245" s="374"/>
      <c r="AE245" s="374"/>
      <c r="AF245" s="1"/>
      <c r="AG245" s="1"/>
      <c r="AH245" s="375"/>
      <c r="AI245" s="375"/>
      <c r="AJ245" s="375"/>
      <c r="AK245" s="375"/>
      <c r="AL245" s="375"/>
      <c r="AM245" s="375"/>
      <c r="AN245" s="375"/>
      <c r="AO245" s="69"/>
      <c r="AP245" s="69"/>
      <c r="AQ245" s="376"/>
      <c r="AR245" s="376"/>
      <c r="AS245" s="376"/>
      <c r="AT245" s="376"/>
      <c r="AU245" s="69"/>
      <c r="AV245" s="69"/>
    </row>
    <row r="246" spans="1:49" ht="18" customHeight="1">
      <c r="A246" s="362"/>
      <c r="B246" s="362" t="s">
        <v>62</v>
      </c>
      <c r="C246" s="362"/>
      <c r="D246" s="362"/>
      <c r="E246" s="362"/>
      <c r="F246" s="362"/>
      <c r="G246" s="362"/>
      <c r="H246" s="362"/>
      <c r="I246" s="362"/>
      <c r="J246" s="362"/>
      <c r="K246" s="10"/>
      <c r="L246" s="362"/>
      <c r="M246" s="362"/>
      <c r="N246" s="362"/>
      <c r="O246" s="362"/>
      <c r="P246" s="362"/>
      <c r="Q246" s="362"/>
      <c r="R246" s="362"/>
      <c r="S246" s="362"/>
      <c r="T246" s="362"/>
      <c r="U246" s="362"/>
      <c r="V246" s="362"/>
      <c r="W246" s="362"/>
      <c r="X246" s="362"/>
      <c r="Y246" s="362"/>
      <c r="Z246" s="362"/>
      <c r="AA246" s="362"/>
      <c r="AB246" s="362"/>
      <c r="AC246" s="362"/>
      <c r="AD246" s="362"/>
      <c r="AE246" s="362"/>
      <c r="AF246" s="362"/>
      <c r="AG246" s="362"/>
      <c r="AH246" s="362"/>
      <c r="AI246" s="362"/>
      <c r="AJ246" s="362"/>
      <c r="AK246" s="362"/>
      <c r="AL246" s="362"/>
      <c r="AM246" s="362"/>
      <c r="AN246" s="362"/>
      <c r="AO246" s="362"/>
      <c r="AP246" s="362"/>
      <c r="AQ246" s="362"/>
      <c r="AR246" s="362"/>
      <c r="AS246" s="362"/>
      <c r="AT246" s="362"/>
      <c r="AU246" s="5"/>
      <c r="AV246" s="5"/>
    </row>
    <row r="247" spans="1:49" s="362" customFormat="1" ht="18" customHeight="1">
      <c r="B247" s="5" t="s">
        <v>63</v>
      </c>
      <c r="K247" s="10"/>
      <c r="AM247" s="369"/>
      <c r="AN247" s="369"/>
      <c r="AO247" s="478" t="s">
        <v>101</v>
      </c>
      <c r="AP247" s="478"/>
      <c r="AQ247" s="478"/>
      <c r="AR247" s="478"/>
      <c r="AS247" s="478"/>
      <c r="AT247" s="478"/>
      <c r="AU247" s="478"/>
      <c r="AV247" s="367"/>
      <c r="AW247" s="362" t="s">
        <v>694</v>
      </c>
    </row>
    <row r="248" spans="1:49" s="362" customFormat="1" ht="18" customHeight="1">
      <c r="B248" s="584" t="s">
        <v>64</v>
      </c>
      <c r="C248" s="585"/>
      <c r="D248" s="585"/>
      <c r="E248" s="585"/>
      <c r="F248" s="585"/>
      <c r="G248" s="585"/>
      <c r="H248" s="585"/>
      <c r="I248" s="585"/>
      <c r="J248" s="585"/>
      <c r="K248" s="586"/>
      <c r="L248" s="590" t="s">
        <v>641</v>
      </c>
      <c r="M248" s="590"/>
      <c r="N248" s="590"/>
      <c r="O248" s="590"/>
      <c r="P248" s="590"/>
      <c r="Q248" s="590"/>
      <c r="R248" s="590"/>
      <c r="S248" s="590"/>
      <c r="T248" s="590" t="s">
        <v>586</v>
      </c>
      <c r="U248" s="590"/>
      <c r="V248" s="590"/>
      <c r="W248" s="590"/>
      <c r="X248" s="590"/>
      <c r="Y248" s="590"/>
      <c r="Z248" s="590"/>
      <c r="AA248" s="590"/>
      <c r="AB248" s="647" t="s">
        <v>39</v>
      </c>
      <c r="AC248" s="648"/>
      <c r="AD248" s="648"/>
      <c r="AE248" s="648"/>
      <c r="AF248" s="648"/>
      <c r="AG248" s="648"/>
      <c r="AH248" s="648"/>
      <c r="AI248" s="648"/>
      <c r="AJ248" s="648"/>
      <c r="AK248" s="649"/>
      <c r="AL248" s="590" t="s">
        <v>40</v>
      </c>
      <c r="AM248" s="590"/>
      <c r="AN248" s="590"/>
      <c r="AO248" s="590"/>
      <c r="AP248" s="590"/>
      <c r="AQ248" s="590"/>
      <c r="AR248" s="590"/>
      <c r="AS248" s="590"/>
      <c r="AT248" s="590"/>
      <c r="AU248" s="590"/>
      <c r="AV248" s="5"/>
      <c r="AW248" s="123"/>
    </row>
    <row r="249" spans="1:49" s="362" customFormat="1" ht="18" customHeight="1">
      <c r="B249" s="587"/>
      <c r="C249" s="588"/>
      <c r="D249" s="588"/>
      <c r="E249" s="588"/>
      <c r="F249" s="588"/>
      <c r="G249" s="588"/>
      <c r="H249" s="588"/>
      <c r="I249" s="588"/>
      <c r="J249" s="588"/>
      <c r="K249" s="589"/>
      <c r="L249" s="590"/>
      <c r="M249" s="590"/>
      <c r="N249" s="590"/>
      <c r="O249" s="590"/>
      <c r="P249" s="590"/>
      <c r="Q249" s="590"/>
      <c r="R249" s="590"/>
      <c r="S249" s="590"/>
      <c r="T249" s="590"/>
      <c r="U249" s="590"/>
      <c r="V249" s="590"/>
      <c r="W249" s="590"/>
      <c r="X249" s="590"/>
      <c r="Y249" s="590"/>
      <c r="Z249" s="590"/>
      <c r="AA249" s="590"/>
      <c r="AB249" s="647" t="s">
        <v>41</v>
      </c>
      <c r="AC249" s="648"/>
      <c r="AD249" s="648"/>
      <c r="AE249" s="648"/>
      <c r="AF249" s="648"/>
      <c r="AG249" s="649"/>
      <c r="AH249" s="647" t="s">
        <v>42</v>
      </c>
      <c r="AI249" s="648"/>
      <c r="AJ249" s="648"/>
      <c r="AK249" s="649"/>
      <c r="AL249" s="590"/>
      <c r="AM249" s="590"/>
      <c r="AN249" s="590"/>
      <c r="AO249" s="590"/>
      <c r="AP249" s="590"/>
      <c r="AQ249" s="590"/>
      <c r="AR249" s="590"/>
      <c r="AS249" s="590"/>
      <c r="AT249" s="590"/>
      <c r="AU249" s="590"/>
      <c r="AV249" s="5"/>
    </row>
    <row r="250" spans="1:49" s="362" customFormat="1" ht="18" customHeight="1">
      <c r="B250" s="694" t="s">
        <v>65</v>
      </c>
      <c r="C250" s="695"/>
      <c r="D250" s="695"/>
      <c r="E250" s="695"/>
      <c r="F250" s="695"/>
      <c r="G250" s="695"/>
      <c r="H250" s="695"/>
      <c r="I250" s="695"/>
      <c r="J250" s="695"/>
      <c r="K250" s="696"/>
      <c r="L250" s="658">
        <f>SUM(L251:R252)</f>
        <v>108491441</v>
      </c>
      <c r="M250" s="659"/>
      <c r="N250" s="659"/>
      <c r="O250" s="659"/>
      <c r="P250" s="659"/>
      <c r="Q250" s="659"/>
      <c r="R250" s="659"/>
      <c r="S250" s="29"/>
      <c r="T250" s="658">
        <f>SUM(T251:Z252)</f>
        <v>112034651</v>
      </c>
      <c r="U250" s="659"/>
      <c r="V250" s="659"/>
      <c r="W250" s="659"/>
      <c r="X250" s="659"/>
      <c r="Y250" s="659"/>
      <c r="Z250" s="659"/>
      <c r="AA250" s="29"/>
      <c r="AB250" s="660">
        <f>L250-T250</f>
        <v>-3543210</v>
      </c>
      <c r="AC250" s="661"/>
      <c r="AD250" s="661"/>
      <c r="AE250" s="661"/>
      <c r="AF250" s="661"/>
      <c r="AG250" s="30"/>
      <c r="AH250" s="689">
        <f t="shared" ref="AH250:AH261" si="2">IF(AB250=0,"---",IF(T250&lt;&gt;0,AB250/T250,"皆増"))</f>
        <v>-3.1626018989428545E-2</v>
      </c>
      <c r="AI250" s="690"/>
      <c r="AJ250" s="690"/>
      <c r="AK250" s="691"/>
      <c r="AL250" s="590"/>
      <c r="AM250" s="590"/>
      <c r="AN250" s="590"/>
      <c r="AO250" s="590"/>
      <c r="AP250" s="590"/>
      <c r="AQ250" s="590"/>
      <c r="AR250" s="590"/>
      <c r="AS250" s="590"/>
      <c r="AT250" s="590"/>
      <c r="AU250" s="590"/>
      <c r="AV250" s="5"/>
    </row>
    <row r="251" spans="1:49" s="362" customFormat="1" ht="18" customHeight="1">
      <c r="B251" s="684" t="s">
        <v>59</v>
      </c>
      <c r="C251" s="685"/>
      <c r="D251" s="685"/>
      <c r="E251" s="685"/>
      <c r="F251" s="685"/>
      <c r="G251" s="685"/>
      <c r="H251" s="685"/>
      <c r="I251" s="685"/>
      <c r="J251" s="685"/>
      <c r="K251" s="686"/>
      <c r="L251" s="658">
        <v>107891811</v>
      </c>
      <c r="M251" s="659"/>
      <c r="N251" s="659"/>
      <c r="O251" s="659"/>
      <c r="P251" s="659"/>
      <c r="Q251" s="659"/>
      <c r="R251" s="659"/>
      <c r="S251" s="29"/>
      <c r="T251" s="658">
        <v>111291610</v>
      </c>
      <c r="U251" s="659"/>
      <c r="V251" s="659"/>
      <c r="W251" s="659"/>
      <c r="X251" s="659"/>
      <c r="Y251" s="659"/>
      <c r="Z251" s="659"/>
      <c r="AA251" s="29"/>
      <c r="AB251" s="692">
        <f t="shared" ref="AB251:AB260" si="3">L251-T251</f>
        <v>-3399799</v>
      </c>
      <c r="AC251" s="693"/>
      <c r="AD251" s="693"/>
      <c r="AE251" s="693"/>
      <c r="AF251" s="693"/>
      <c r="AG251" s="31"/>
      <c r="AH251" s="689">
        <f t="shared" si="2"/>
        <v>-3.0548565161380988E-2</v>
      </c>
      <c r="AI251" s="690"/>
      <c r="AJ251" s="690"/>
      <c r="AK251" s="691"/>
      <c r="AL251" s="590"/>
      <c r="AM251" s="590"/>
      <c r="AN251" s="590"/>
      <c r="AO251" s="590"/>
      <c r="AP251" s="590"/>
      <c r="AQ251" s="590"/>
      <c r="AR251" s="590"/>
      <c r="AS251" s="590"/>
      <c r="AT251" s="590"/>
      <c r="AU251" s="590"/>
      <c r="AV251" s="5"/>
    </row>
    <row r="252" spans="1:49" s="362" customFormat="1" ht="18" customHeight="1">
      <c r="B252" s="684" t="s">
        <v>66</v>
      </c>
      <c r="C252" s="685"/>
      <c r="D252" s="685"/>
      <c r="E252" s="685"/>
      <c r="F252" s="685"/>
      <c r="G252" s="685"/>
      <c r="H252" s="685"/>
      <c r="I252" s="685"/>
      <c r="J252" s="685"/>
      <c r="K252" s="686"/>
      <c r="L252" s="658">
        <v>599630</v>
      </c>
      <c r="M252" s="659"/>
      <c r="N252" s="659"/>
      <c r="O252" s="659"/>
      <c r="P252" s="659"/>
      <c r="Q252" s="659"/>
      <c r="R252" s="659"/>
      <c r="S252" s="29"/>
      <c r="T252" s="658">
        <v>743041</v>
      </c>
      <c r="U252" s="659"/>
      <c r="V252" s="659"/>
      <c r="W252" s="659"/>
      <c r="X252" s="659"/>
      <c r="Y252" s="659"/>
      <c r="Z252" s="659"/>
      <c r="AA252" s="29"/>
      <c r="AB252" s="687">
        <f t="shared" si="3"/>
        <v>-143411</v>
      </c>
      <c r="AC252" s="688"/>
      <c r="AD252" s="688"/>
      <c r="AE252" s="688"/>
      <c r="AF252" s="688"/>
      <c r="AG252" s="33"/>
      <c r="AH252" s="689">
        <f t="shared" si="2"/>
        <v>-0.19300550036942779</v>
      </c>
      <c r="AI252" s="690"/>
      <c r="AJ252" s="690"/>
      <c r="AK252" s="691"/>
      <c r="AL252" s="590"/>
      <c r="AM252" s="590"/>
      <c r="AN252" s="590"/>
      <c r="AO252" s="590"/>
      <c r="AP252" s="590"/>
      <c r="AQ252" s="590"/>
      <c r="AR252" s="590"/>
      <c r="AS252" s="590"/>
      <c r="AT252" s="590"/>
      <c r="AU252" s="590"/>
      <c r="AV252" s="5"/>
    </row>
    <row r="253" spans="1:49" s="362" customFormat="1" ht="18" customHeight="1">
      <c r="B253" s="694" t="s">
        <v>67</v>
      </c>
      <c r="C253" s="695"/>
      <c r="D253" s="695"/>
      <c r="E253" s="695"/>
      <c r="F253" s="695"/>
      <c r="G253" s="695"/>
      <c r="H253" s="695"/>
      <c r="I253" s="695"/>
      <c r="J253" s="695"/>
      <c r="K253" s="696"/>
      <c r="L253" s="697">
        <f>SUM(L254:R258)</f>
        <v>44383391</v>
      </c>
      <c r="M253" s="698"/>
      <c r="N253" s="698"/>
      <c r="O253" s="698"/>
      <c r="P253" s="698"/>
      <c r="Q253" s="698"/>
      <c r="R253" s="698"/>
      <c r="S253" s="29"/>
      <c r="T253" s="697">
        <f>SUM(T254:Z258)</f>
        <v>44096156</v>
      </c>
      <c r="U253" s="698"/>
      <c r="V253" s="698"/>
      <c r="W253" s="698"/>
      <c r="X253" s="698"/>
      <c r="Y253" s="698"/>
      <c r="Z253" s="698"/>
      <c r="AA253" s="29"/>
      <c r="AB253" s="692">
        <f t="shared" si="3"/>
        <v>287235</v>
      </c>
      <c r="AC253" s="693"/>
      <c r="AD253" s="693"/>
      <c r="AE253" s="693"/>
      <c r="AF253" s="693"/>
      <c r="AG253" s="31"/>
      <c r="AH253" s="689">
        <f t="shared" si="2"/>
        <v>6.5138330878546421E-3</v>
      </c>
      <c r="AI253" s="690"/>
      <c r="AJ253" s="690"/>
      <c r="AK253" s="691"/>
      <c r="AL253" s="590"/>
      <c r="AM253" s="590"/>
      <c r="AN253" s="590"/>
      <c r="AO253" s="590"/>
      <c r="AP253" s="590"/>
      <c r="AQ253" s="590"/>
      <c r="AR253" s="590"/>
      <c r="AS253" s="590"/>
      <c r="AT253" s="590"/>
      <c r="AU253" s="590"/>
      <c r="AV253" s="5"/>
    </row>
    <row r="254" spans="1:49" s="362" customFormat="1" ht="18" customHeight="1">
      <c r="B254" s="684" t="s">
        <v>68</v>
      </c>
      <c r="C254" s="685"/>
      <c r="D254" s="685"/>
      <c r="E254" s="685"/>
      <c r="F254" s="685"/>
      <c r="G254" s="685"/>
      <c r="H254" s="685"/>
      <c r="I254" s="685"/>
      <c r="J254" s="685"/>
      <c r="K254" s="686"/>
      <c r="L254" s="658">
        <v>23</v>
      </c>
      <c r="M254" s="659"/>
      <c r="N254" s="659"/>
      <c r="O254" s="659"/>
      <c r="P254" s="659"/>
      <c r="Q254" s="659"/>
      <c r="R254" s="659"/>
      <c r="S254" s="29"/>
      <c r="T254" s="658">
        <v>49</v>
      </c>
      <c r="U254" s="659"/>
      <c r="V254" s="659"/>
      <c r="W254" s="659"/>
      <c r="X254" s="659"/>
      <c r="Y254" s="659"/>
      <c r="Z254" s="659"/>
      <c r="AA254" s="29"/>
      <c r="AB254" s="687">
        <f t="shared" si="3"/>
        <v>-26</v>
      </c>
      <c r="AC254" s="688"/>
      <c r="AD254" s="688"/>
      <c r="AE254" s="688"/>
      <c r="AF254" s="688"/>
      <c r="AG254" s="33"/>
      <c r="AH254" s="689">
        <f t="shared" si="2"/>
        <v>-0.53061224489795922</v>
      </c>
      <c r="AI254" s="690"/>
      <c r="AJ254" s="690"/>
      <c r="AK254" s="691"/>
      <c r="AL254" s="590"/>
      <c r="AM254" s="590"/>
      <c r="AN254" s="590"/>
      <c r="AO254" s="590"/>
      <c r="AP254" s="590"/>
      <c r="AQ254" s="590"/>
      <c r="AR254" s="590"/>
      <c r="AS254" s="590"/>
      <c r="AT254" s="590"/>
      <c r="AU254" s="590"/>
      <c r="AV254" s="5"/>
    </row>
    <row r="255" spans="1:49" s="362" customFormat="1" ht="18" customHeight="1">
      <c r="B255" s="684" t="s">
        <v>69</v>
      </c>
      <c r="C255" s="685"/>
      <c r="D255" s="685"/>
      <c r="E255" s="685"/>
      <c r="F255" s="685"/>
      <c r="G255" s="685"/>
      <c r="H255" s="685"/>
      <c r="I255" s="685"/>
      <c r="J255" s="685"/>
      <c r="K255" s="686"/>
      <c r="L255" s="658">
        <v>17317694</v>
      </c>
      <c r="M255" s="659"/>
      <c r="N255" s="659"/>
      <c r="O255" s="659"/>
      <c r="P255" s="659"/>
      <c r="Q255" s="659"/>
      <c r="R255" s="659"/>
      <c r="S255" s="29"/>
      <c r="T255" s="658">
        <v>17617236</v>
      </c>
      <c r="U255" s="659"/>
      <c r="V255" s="659"/>
      <c r="W255" s="659"/>
      <c r="X255" s="659"/>
      <c r="Y255" s="659"/>
      <c r="Z255" s="659"/>
      <c r="AA255" s="29"/>
      <c r="AB255" s="692">
        <f t="shared" si="3"/>
        <v>-299542</v>
      </c>
      <c r="AC255" s="693"/>
      <c r="AD255" s="693"/>
      <c r="AE255" s="693"/>
      <c r="AF255" s="693"/>
      <c r="AG255" s="31"/>
      <c r="AH255" s="689">
        <f t="shared" si="2"/>
        <v>-1.7002780685914636E-2</v>
      </c>
      <c r="AI255" s="690"/>
      <c r="AJ255" s="690"/>
      <c r="AK255" s="691"/>
      <c r="AL255" s="590"/>
      <c r="AM255" s="590"/>
      <c r="AN255" s="590"/>
      <c r="AO255" s="590"/>
      <c r="AP255" s="590"/>
      <c r="AQ255" s="590"/>
      <c r="AR255" s="590"/>
      <c r="AS255" s="590"/>
      <c r="AT255" s="590"/>
      <c r="AU255" s="590"/>
      <c r="AV255" s="5"/>
    </row>
    <row r="256" spans="1:49" s="362" customFormat="1" ht="18" customHeight="1">
      <c r="B256" s="684" t="s">
        <v>302</v>
      </c>
      <c r="C256" s="685"/>
      <c r="D256" s="685"/>
      <c r="E256" s="685"/>
      <c r="F256" s="685"/>
      <c r="G256" s="685"/>
      <c r="H256" s="685"/>
      <c r="I256" s="685"/>
      <c r="J256" s="685"/>
      <c r="K256" s="686"/>
      <c r="L256" s="658">
        <v>0</v>
      </c>
      <c r="M256" s="659"/>
      <c r="N256" s="659"/>
      <c r="O256" s="659"/>
      <c r="P256" s="659"/>
      <c r="Q256" s="659"/>
      <c r="R256" s="659"/>
      <c r="S256" s="29"/>
      <c r="T256" s="658">
        <v>0</v>
      </c>
      <c r="U256" s="659"/>
      <c r="V256" s="659"/>
      <c r="W256" s="659"/>
      <c r="X256" s="659"/>
      <c r="Y256" s="659"/>
      <c r="Z256" s="659"/>
      <c r="AA256" s="29"/>
      <c r="AB256" s="692">
        <f t="shared" si="3"/>
        <v>0</v>
      </c>
      <c r="AC256" s="693"/>
      <c r="AD256" s="693"/>
      <c r="AE256" s="693"/>
      <c r="AF256" s="693"/>
      <c r="AG256" s="31"/>
      <c r="AH256" s="689" t="str">
        <f>IF(AB256=0,"---",IF(T256&lt;&gt;0,AB256/T256,"皆増"))</f>
        <v>---</v>
      </c>
      <c r="AI256" s="690"/>
      <c r="AJ256" s="690"/>
      <c r="AK256" s="691"/>
      <c r="AL256" s="370"/>
      <c r="AM256" s="371"/>
      <c r="AN256" s="371"/>
      <c r="AO256" s="371"/>
      <c r="AP256" s="371"/>
      <c r="AQ256" s="371"/>
      <c r="AR256" s="371"/>
      <c r="AS256" s="371"/>
      <c r="AT256" s="371"/>
      <c r="AU256" s="372"/>
      <c r="AV256" s="5"/>
    </row>
    <row r="257" spans="1:48" s="362" customFormat="1" ht="18" customHeight="1">
      <c r="B257" s="684" t="s">
        <v>70</v>
      </c>
      <c r="C257" s="685"/>
      <c r="D257" s="685"/>
      <c r="E257" s="685"/>
      <c r="F257" s="685"/>
      <c r="G257" s="685"/>
      <c r="H257" s="685"/>
      <c r="I257" s="685"/>
      <c r="J257" s="685"/>
      <c r="K257" s="686"/>
      <c r="L257" s="658">
        <v>602510</v>
      </c>
      <c r="M257" s="659"/>
      <c r="N257" s="659"/>
      <c r="O257" s="659"/>
      <c r="P257" s="659"/>
      <c r="Q257" s="659"/>
      <c r="R257" s="659"/>
      <c r="S257" s="29"/>
      <c r="T257" s="658">
        <v>539268</v>
      </c>
      <c r="U257" s="659"/>
      <c r="V257" s="659"/>
      <c r="W257" s="659"/>
      <c r="X257" s="659"/>
      <c r="Y257" s="659"/>
      <c r="Z257" s="659"/>
      <c r="AA257" s="29"/>
      <c r="AB257" s="692">
        <f>L257-T257</f>
        <v>63242</v>
      </c>
      <c r="AC257" s="693"/>
      <c r="AD257" s="693"/>
      <c r="AE257" s="693"/>
      <c r="AF257" s="693"/>
      <c r="AG257" s="31"/>
      <c r="AH257" s="689">
        <f>IF(AB257=0,"---",IF(T257&lt;&gt;0,AB257/T257,"皆増"))</f>
        <v>0.11727378594687614</v>
      </c>
      <c r="AI257" s="690"/>
      <c r="AJ257" s="690"/>
      <c r="AK257" s="691"/>
      <c r="AL257" s="647"/>
      <c r="AM257" s="648"/>
      <c r="AN257" s="648"/>
      <c r="AO257" s="648"/>
      <c r="AP257" s="648"/>
      <c r="AQ257" s="648"/>
      <c r="AR257" s="648"/>
      <c r="AS257" s="648"/>
      <c r="AT257" s="648"/>
      <c r="AU257" s="649"/>
      <c r="AV257" s="5"/>
    </row>
    <row r="258" spans="1:48" s="362" customFormat="1" ht="18" customHeight="1">
      <c r="B258" s="684" t="s">
        <v>71</v>
      </c>
      <c r="C258" s="685"/>
      <c r="D258" s="685"/>
      <c r="E258" s="685"/>
      <c r="F258" s="685"/>
      <c r="G258" s="685"/>
      <c r="H258" s="685"/>
      <c r="I258" s="685"/>
      <c r="J258" s="685"/>
      <c r="K258" s="686"/>
      <c r="L258" s="658">
        <v>26463164</v>
      </c>
      <c r="M258" s="659"/>
      <c r="N258" s="659"/>
      <c r="O258" s="659"/>
      <c r="P258" s="659"/>
      <c r="Q258" s="659"/>
      <c r="R258" s="659"/>
      <c r="S258" s="29"/>
      <c r="T258" s="658">
        <v>25939603</v>
      </c>
      <c r="U258" s="659"/>
      <c r="V258" s="659"/>
      <c r="W258" s="659"/>
      <c r="X258" s="659"/>
      <c r="Y258" s="659"/>
      <c r="Z258" s="659"/>
      <c r="AA258" s="29"/>
      <c r="AB258" s="692">
        <f>L258-T258</f>
        <v>523561</v>
      </c>
      <c r="AC258" s="693"/>
      <c r="AD258" s="693"/>
      <c r="AE258" s="693"/>
      <c r="AF258" s="693"/>
      <c r="AG258" s="31"/>
      <c r="AH258" s="689">
        <f>IF(AB258=0,"---",IF(T258&lt;&gt;0,AB258/T258,"皆増"))</f>
        <v>2.0183847840693631E-2</v>
      </c>
      <c r="AI258" s="690"/>
      <c r="AJ258" s="690"/>
      <c r="AK258" s="691"/>
      <c r="AL258" s="590"/>
      <c r="AM258" s="590"/>
      <c r="AN258" s="590"/>
      <c r="AO258" s="590"/>
      <c r="AP258" s="590"/>
      <c r="AQ258" s="590"/>
      <c r="AR258" s="590"/>
      <c r="AS258" s="590"/>
      <c r="AT258" s="590"/>
      <c r="AU258" s="590"/>
      <c r="AV258" s="5"/>
    </row>
    <row r="259" spans="1:48" s="123" customFormat="1" ht="18" hidden="1" customHeight="1">
      <c r="B259" s="699" t="s">
        <v>72</v>
      </c>
      <c r="C259" s="700"/>
      <c r="D259" s="700"/>
      <c r="E259" s="700"/>
      <c r="F259" s="700"/>
      <c r="G259" s="700"/>
      <c r="H259" s="700"/>
      <c r="I259" s="700"/>
      <c r="J259" s="700"/>
      <c r="K259" s="701"/>
      <c r="L259" s="658">
        <f>SUM(L260)</f>
        <v>0</v>
      </c>
      <c r="M259" s="659"/>
      <c r="N259" s="659"/>
      <c r="O259" s="659"/>
      <c r="P259" s="659"/>
      <c r="Q259" s="659"/>
      <c r="R259" s="659"/>
      <c r="S259" s="44"/>
      <c r="T259" s="676">
        <f>SUM(T260)</f>
        <v>0</v>
      </c>
      <c r="U259" s="677"/>
      <c r="V259" s="677"/>
      <c r="W259" s="677"/>
      <c r="X259" s="677"/>
      <c r="Y259" s="677"/>
      <c r="Z259" s="677"/>
      <c r="AA259" s="44"/>
      <c r="AB259" s="702">
        <f>L259-T259</f>
        <v>0</v>
      </c>
      <c r="AC259" s="703"/>
      <c r="AD259" s="703"/>
      <c r="AE259" s="703"/>
      <c r="AF259" s="703"/>
      <c r="AG259" s="45"/>
      <c r="AH259" s="704" t="str">
        <f>IF(AB259=0,"---",IF(T259&lt;&gt;0,AB259/T259,"皆増"))</f>
        <v>---</v>
      </c>
      <c r="AI259" s="705"/>
      <c r="AJ259" s="705"/>
      <c r="AK259" s="46"/>
      <c r="AL259" s="590"/>
      <c r="AM259" s="590"/>
      <c r="AN259" s="590"/>
      <c r="AO259" s="590"/>
      <c r="AP259" s="590"/>
      <c r="AQ259" s="590"/>
      <c r="AR259" s="590"/>
      <c r="AS259" s="590"/>
      <c r="AT259" s="590"/>
      <c r="AU259" s="590"/>
      <c r="AV259" s="47"/>
    </row>
    <row r="260" spans="1:48" s="123" customFormat="1" ht="18" hidden="1" customHeight="1">
      <c r="B260" s="706" t="s">
        <v>73</v>
      </c>
      <c r="C260" s="707"/>
      <c r="D260" s="707"/>
      <c r="E260" s="707"/>
      <c r="F260" s="707"/>
      <c r="G260" s="707"/>
      <c r="H260" s="707"/>
      <c r="I260" s="707"/>
      <c r="J260" s="707"/>
      <c r="K260" s="708"/>
      <c r="L260" s="658">
        <v>0</v>
      </c>
      <c r="M260" s="659"/>
      <c r="N260" s="659"/>
      <c r="O260" s="659"/>
      <c r="P260" s="659"/>
      <c r="Q260" s="659"/>
      <c r="R260" s="659"/>
      <c r="S260" s="44"/>
      <c r="T260" s="676">
        <v>0</v>
      </c>
      <c r="U260" s="677"/>
      <c r="V260" s="677"/>
      <c r="W260" s="677"/>
      <c r="X260" s="677"/>
      <c r="Y260" s="677"/>
      <c r="Z260" s="677"/>
      <c r="AA260" s="44"/>
      <c r="AB260" s="709">
        <f t="shared" si="3"/>
        <v>0</v>
      </c>
      <c r="AC260" s="710"/>
      <c r="AD260" s="710"/>
      <c r="AE260" s="710"/>
      <c r="AF260" s="710"/>
      <c r="AG260" s="48"/>
      <c r="AH260" s="711" t="str">
        <f t="shared" si="2"/>
        <v>---</v>
      </c>
      <c r="AI260" s="712"/>
      <c r="AJ260" s="712"/>
      <c r="AK260" s="49"/>
      <c r="AL260" s="590"/>
      <c r="AM260" s="590"/>
      <c r="AN260" s="590"/>
      <c r="AO260" s="590"/>
      <c r="AP260" s="590"/>
      <c r="AQ260" s="590"/>
      <c r="AR260" s="590"/>
      <c r="AS260" s="590"/>
      <c r="AT260" s="590"/>
      <c r="AU260" s="590"/>
      <c r="AV260" s="47"/>
    </row>
    <row r="261" spans="1:48" s="362" customFormat="1" ht="18" customHeight="1">
      <c r="B261" s="647" t="s">
        <v>13</v>
      </c>
      <c r="C261" s="648"/>
      <c r="D261" s="648"/>
      <c r="E261" s="648"/>
      <c r="F261" s="648"/>
      <c r="G261" s="648"/>
      <c r="H261" s="648"/>
      <c r="I261" s="648"/>
      <c r="J261" s="648"/>
      <c r="K261" s="649"/>
      <c r="L261" s="658">
        <f>L250+L253+L259</f>
        <v>152874832</v>
      </c>
      <c r="M261" s="659"/>
      <c r="N261" s="659"/>
      <c r="O261" s="659"/>
      <c r="P261" s="659"/>
      <c r="Q261" s="659"/>
      <c r="R261" s="659"/>
      <c r="S261" s="29"/>
      <c r="T261" s="658">
        <f>T250+T253+T259</f>
        <v>156130807</v>
      </c>
      <c r="U261" s="659"/>
      <c r="V261" s="659"/>
      <c r="W261" s="659"/>
      <c r="X261" s="659"/>
      <c r="Y261" s="659"/>
      <c r="Z261" s="659"/>
      <c r="AA261" s="29"/>
      <c r="AB261" s="692">
        <f>L261-T261</f>
        <v>-3255975</v>
      </c>
      <c r="AC261" s="693"/>
      <c r="AD261" s="693"/>
      <c r="AE261" s="693"/>
      <c r="AF261" s="693"/>
      <c r="AG261" s="31"/>
      <c r="AH261" s="689">
        <f t="shared" si="2"/>
        <v>-2.0854148278372762E-2</v>
      </c>
      <c r="AI261" s="690"/>
      <c r="AJ261" s="690"/>
      <c r="AK261" s="691"/>
      <c r="AL261" s="590"/>
      <c r="AM261" s="590"/>
      <c r="AN261" s="590"/>
      <c r="AO261" s="590"/>
      <c r="AP261" s="590"/>
      <c r="AQ261" s="590"/>
      <c r="AR261" s="590"/>
      <c r="AS261" s="590"/>
      <c r="AT261" s="590"/>
      <c r="AU261" s="590"/>
      <c r="AV261" s="5"/>
    </row>
    <row r="262" spans="1:48" s="362" customFormat="1" ht="18" customHeight="1">
      <c r="A262" s="374"/>
      <c r="B262" s="374"/>
      <c r="C262" s="374"/>
      <c r="D262" s="374"/>
      <c r="E262" s="374"/>
      <c r="F262" s="374"/>
      <c r="G262" s="374"/>
      <c r="H262" s="374"/>
      <c r="I262" s="374"/>
      <c r="J262" s="374"/>
      <c r="K262" s="374"/>
      <c r="L262" s="374"/>
      <c r="M262" s="374"/>
      <c r="N262" s="50"/>
      <c r="O262" s="50"/>
      <c r="P262" s="50"/>
      <c r="Q262" s="50"/>
      <c r="R262" s="50"/>
      <c r="S262" s="50"/>
      <c r="T262" s="50"/>
      <c r="U262" s="375"/>
      <c r="V262" s="50"/>
      <c r="W262" s="50"/>
      <c r="X262" s="50"/>
      <c r="Y262" s="50"/>
      <c r="Z262" s="50"/>
      <c r="AA262" s="50"/>
      <c r="AB262" s="50"/>
      <c r="AC262" s="37"/>
      <c r="AD262" s="377"/>
      <c r="AE262" s="377"/>
      <c r="AF262" s="377"/>
      <c r="AG262" s="377"/>
      <c r="AH262" s="377"/>
      <c r="AI262" s="51"/>
      <c r="AJ262" s="52"/>
      <c r="AK262" s="52"/>
      <c r="AL262" s="52"/>
      <c r="AM262" s="5"/>
      <c r="AN262" s="5"/>
      <c r="AO262" s="5"/>
      <c r="AP262" s="5"/>
      <c r="AQ262" s="5"/>
      <c r="AR262" s="5"/>
      <c r="AS262" s="5"/>
      <c r="AT262" s="5"/>
      <c r="AU262" s="5"/>
      <c r="AV262" s="5"/>
    </row>
    <row r="263" spans="1:48" s="362" customFormat="1" ht="18" customHeight="1">
      <c r="B263" s="5" t="s">
        <v>74</v>
      </c>
      <c r="C263" s="5"/>
      <c r="D263" s="5"/>
      <c r="M263" s="10"/>
      <c r="AM263" s="369"/>
      <c r="AN263" s="369"/>
      <c r="AO263" s="478" t="s">
        <v>101</v>
      </c>
      <c r="AP263" s="478"/>
      <c r="AQ263" s="478"/>
      <c r="AR263" s="478"/>
      <c r="AS263" s="478"/>
      <c r="AT263" s="478"/>
      <c r="AU263" s="478"/>
      <c r="AV263" s="367"/>
    </row>
    <row r="264" spans="1:48" s="362" customFormat="1" ht="18" customHeight="1">
      <c r="B264" s="584" t="s">
        <v>64</v>
      </c>
      <c r="C264" s="585"/>
      <c r="D264" s="585"/>
      <c r="E264" s="585"/>
      <c r="F264" s="585"/>
      <c r="G264" s="585"/>
      <c r="H264" s="585"/>
      <c r="I264" s="585"/>
      <c r="J264" s="585"/>
      <c r="K264" s="586"/>
      <c r="L264" s="590" t="s">
        <v>641</v>
      </c>
      <c r="M264" s="590"/>
      <c r="N264" s="590"/>
      <c r="O264" s="590"/>
      <c r="P264" s="590"/>
      <c r="Q264" s="590"/>
      <c r="R264" s="590"/>
      <c r="S264" s="590"/>
      <c r="T264" s="590" t="s">
        <v>586</v>
      </c>
      <c r="U264" s="590"/>
      <c r="V264" s="590"/>
      <c r="W264" s="590"/>
      <c r="X264" s="590"/>
      <c r="Y264" s="590"/>
      <c r="Z264" s="590"/>
      <c r="AA264" s="590"/>
      <c r="AB264" s="647" t="s">
        <v>39</v>
      </c>
      <c r="AC264" s="648"/>
      <c r="AD264" s="648"/>
      <c r="AE264" s="648"/>
      <c r="AF264" s="648"/>
      <c r="AG264" s="648"/>
      <c r="AH264" s="648"/>
      <c r="AI264" s="648"/>
      <c r="AJ264" s="648"/>
      <c r="AK264" s="649"/>
      <c r="AL264" s="590" t="s">
        <v>40</v>
      </c>
      <c r="AM264" s="590"/>
      <c r="AN264" s="590"/>
      <c r="AO264" s="590"/>
      <c r="AP264" s="590"/>
      <c r="AQ264" s="590"/>
      <c r="AR264" s="590"/>
      <c r="AS264" s="590"/>
      <c r="AT264" s="590"/>
      <c r="AU264" s="590"/>
      <c r="AV264" s="5"/>
    </row>
    <row r="265" spans="1:48" s="362" customFormat="1" ht="18" customHeight="1">
      <c r="B265" s="587"/>
      <c r="C265" s="588"/>
      <c r="D265" s="588"/>
      <c r="E265" s="588"/>
      <c r="F265" s="588"/>
      <c r="G265" s="588"/>
      <c r="H265" s="588"/>
      <c r="I265" s="588"/>
      <c r="J265" s="588"/>
      <c r="K265" s="589"/>
      <c r="L265" s="590"/>
      <c r="M265" s="590"/>
      <c r="N265" s="590"/>
      <c r="O265" s="590"/>
      <c r="P265" s="590"/>
      <c r="Q265" s="590"/>
      <c r="R265" s="590"/>
      <c r="S265" s="590"/>
      <c r="T265" s="590"/>
      <c r="U265" s="590"/>
      <c r="V265" s="590"/>
      <c r="W265" s="590"/>
      <c r="X265" s="590"/>
      <c r="Y265" s="590"/>
      <c r="Z265" s="590"/>
      <c r="AA265" s="590"/>
      <c r="AB265" s="647" t="s">
        <v>41</v>
      </c>
      <c r="AC265" s="648"/>
      <c r="AD265" s="648"/>
      <c r="AE265" s="648"/>
      <c r="AF265" s="648"/>
      <c r="AG265" s="649"/>
      <c r="AH265" s="647" t="s">
        <v>42</v>
      </c>
      <c r="AI265" s="648"/>
      <c r="AJ265" s="648"/>
      <c r="AK265" s="649"/>
      <c r="AL265" s="590"/>
      <c r="AM265" s="590"/>
      <c r="AN265" s="590"/>
      <c r="AO265" s="590"/>
      <c r="AP265" s="590"/>
      <c r="AQ265" s="590"/>
      <c r="AR265" s="590"/>
      <c r="AS265" s="590"/>
      <c r="AT265" s="590"/>
      <c r="AU265" s="590"/>
    </row>
    <row r="266" spans="1:48" s="362" customFormat="1" ht="18" customHeight="1">
      <c r="B266" s="581" t="s">
        <v>75</v>
      </c>
      <c r="C266" s="582"/>
      <c r="D266" s="582"/>
      <c r="E266" s="582"/>
      <c r="F266" s="582"/>
      <c r="G266" s="582"/>
      <c r="H266" s="582"/>
      <c r="I266" s="582"/>
      <c r="J266" s="582"/>
      <c r="K266" s="583"/>
      <c r="L266" s="719">
        <f>SUM(L267:R271)</f>
        <v>137838692</v>
      </c>
      <c r="M266" s="720"/>
      <c r="N266" s="720"/>
      <c r="O266" s="720"/>
      <c r="P266" s="720"/>
      <c r="Q266" s="720"/>
      <c r="R266" s="720"/>
      <c r="S266" s="399"/>
      <c r="T266" s="719">
        <f>SUM(T267:Z271)</f>
        <v>147157992</v>
      </c>
      <c r="U266" s="720"/>
      <c r="V266" s="720"/>
      <c r="W266" s="720"/>
      <c r="X266" s="720"/>
      <c r="Y266" s="720"/>
      <c r="Z266" s="720"/>
      <c r="AA266" s="399"/>
      <c r="AB266" s="715">
        <f t="shared" ref="AB266:AB276" si="4">L266-T266</f>
        <v>-9319300</v>
      </c>
      <c r="AC266" s="716"/>
      <c r="AD266" s="716"/>
      <c r="AE266" s="716"/>
      <c r="AF266" s="716"/>
      <c r="AG266" s="364"/>
      <c r="AH266" s="689">
        <f>IF(AB266=0,"---",IF(T266&lt;&gt;0,AB266/T266,"皆増"))</f>
        <v>-6.332853468128323E-2</v>
      </c>
      <c r="AI266" s="690"/>
      <c r="AJ266" s="690"/>
      <c r="AK266" s="691"/>
      <c r="AL266" s="590"/>
      <c r="AM266" s="590"/>
      <c r="AN266" s="590"/>
      <c r="AO266" s="590"/>
      <c r="AP266" s="590"/>
      <c r="AQ266" s="590"/>
      <c r="AR266" s="590"/>
      <c r="AS266" s="590"/>
      <c r="AT266" s="590"/>
      <c r="AU266" s="590"/>
    </row>
    <row r="267" spans="1:48" s="362" customFormat="1" ht="18" customHeight="1">
      <c r="B267" s="684" t="s">
        <v>76</v>
      </c>
      <c r="C267" s="685"/>
      <c r="D267" s="685"/>
      <c r="E267" s="685"/>
      <c r="F267" s="685"/>
      <c r="G267" s="685"/>
      <c r="H267" s="685"/>
      <c r="I267" s="685"/>
      <c r="J267" s="685"/>
      <c r="K267" s="686"/>
      <c r="L267" s="713">
        <v>25551673</v>
      </c>
      <c r="M267" s="714"/>
      <c r="N267" s="714"/>
      <c r="O267" s="714"/>
      <c r="P267" s="714"/>
      <c r="Q267" s="714"/>
      <c r="R267" s="714"/>
      <c r="S267" s="53"/>
      <c r="T267" s="713">
        <v>22978507</v>
      </c>
      <c r="U267" s="714"/>
      <c r="V267" s="714"/>
      <c r="W267" s="714"/>
      <c r="X267" s="714"/>
      <c r="Y267" s="714"/>
      <c r="Z267" s="714"/>
      <c r="AA267" s="53"/>
      <c r="AB267" s="717">
        <f t="shared" si="4"/>
        <v>2573166</v>
      </c>
      <c r="AC267" s="718"/>
      <c r="AD267" s="718"/>
      <c r="AE267" s="718"/>
      <c r="AF267" s="718"/>
      <c r="AH267" s="689">
        <f t="shared" ref="AH267:AH276" si="5">IF(AB267=0,"---",IF(T267&lt;&gt;0,AB267/T267,"皆増"))</f>
        <v>0.11198142681767793</v>
      </c>
      <c r="AI267" s="690"/>
      <c r="AJ267" s="690"/>
      <c r="AK267" s="691"/>
      <c r="AL267" s="590"/>
      <c r="AM267" s="590"/>
      <c r="AN267" s="590"/>
      <c r="AO267" s="590"/>
      <c r="AP267" s="590"/>
      <c r="AQ267" s="590"/>
      <c r="AR267" s="590"/>
      <c r="AS267" s="590"/>
      <c r="AT267" s="590"/>
      <c r="AU267" s="590"/>
    </row>
    <row r="268" spans="1:48" s="362" customFormat="1" ht="18" customHeight="1">
      <c r="B268" s="684" t="s">
        <v>77</v>
      </c>
      <c r="C268" s="685"/>
      <c r="D268" s="685"/>
      <c r="E268" s="685"/>
      <c r="F268" s="685"/>
      <c r="G268" s="685"/>
      <c r="H268" s="685"/>
      <c r="I268" s="685"/>
      <c r="J268" s="685"/>
      <c r="K268" s="686"/>
      <c r="L268" s="713">
        <v>10152141</v>
      </c>
      <c r="M268" s="714"/>
      <c r="N268" s="714"/>
      <c r="O268" s="714"/>
      <c r="P268" s="714"/>
      <c r="Q268" s="714"/>
      <c r="R268" s="714"/>
      <c r="S268" s="53"/>
      <c r="T268" s="713">
        <v>6489505</v>
      </c>
      <c r="U268" s="714"/>
      <c r="V268" s="714"/>
      <c r="W268" s="714"/>
      <c r="X268" s="714"/>
      <c r="Y268" s="714"/>
      <c r="Z268" s="714"/>
      <c r="AA268" s="53"/>
      <c r="AB268" s="715">
        <f t="shared" si="4"/>
        <v>3662636</v>
      </c>
      <c r="AC268" s="716"/>
      <c r="AD268" s="716"/>
      <c r="AE268" s="716"/>
      <c r="AF268" s="716"/>
      <c r="AG268" s="364"/>
      <c r="AH268" s="689">
        <f t="shared" si="5"/>
        <v>0.56439374035461876</v>
      </c>
      <c r="AI268" s="690"/>
      <c r="AJ268" s="690"/>
      <c r="AK268" s="691"/>
      <c r="AL268" s="590"/>
      <c r="AM268" s="590"/>
      <c r="AN268" s="590"/>
      <c r="AO268" s="590"/>
      <c r="AP268" s="590"/>
      <c r="AQ268" s="590"/>
      <c r="AR268" s="590"/>
      <c r="AS268" s="590"/>
      <c r="AT268" s="590"/>
      <c r="AU268" s="590"/>
    </row>
    <row r="269" spans="1:48" s="362" customFormat="1" ht="18" customHeight="1">
      <c r="B269" s="684" t="s">
        <v>78</v>
      </c>
      <c r="C269" s="685"/>
      <c r="D269" s="685"/>
      <c r="E269" s="685"/>
      <c r="F269" s="685"/>
      <c r="G269" s="685"/>
      <c r="H269" s="685"/>
      <c r="I269" s="685"/>
      <c r="J269" s="685"/>
      <c r="K269" s="686"/>
      <c r="L269" s="713">
        <v>23138944</v>
      </c>
      <c r="M269" s="714"/>
      <c r="N269" s="714"/>
      <c r="O269" s="714"/>
      <c r="P269" s="714"/>
      <c r="Q269" s="714"/>
      <c r="R269" s="714"/>
      <c r="S269" s="53"/>
      <c r="T269" s="713">
        <v>25201049</v>
      </c>
      <c r="U269" s="714"/>
      <c r="V269" s="714"/>
      <c r="W269" s="714"/>
      <c r="X269" s="714"/>
      <c r="Y269" s="714"/>
      <c r="Z269" s="714"/>
      <c r="AA269" s="53"/>
      <c r="AB269" s="717">
        <f t="shared" si="4"/>
        <v>-2062105</v>
      </c>
      <c r="AC269" s="718"/>
      <c r="AD269" s="718"/>
      <c r="AE269" s="718"/>
      <c r="AF269" s="718"/>
      <c r="AH269" s="689">
        <f t="shared" si="5"/>
        <v>-8.1826157315911724E-2</v>
      </c>
      <c r="AI269" s="690"/>
      <c r="AJ269" s="690"/>
      <c r="AK269" s="691"/>
      <c r="AL269" s="590"/>
      <c r="AM269" s="590"/>
      <c r="AN269" s="590"/>
      <c r="AO269" s="590"/>
      <c r="AP269" s="590"/>
      <c r="AQ269" s="590"/>
      <c r="AR269" s="590"/>
      <c r="AS269" s="590"/>
      <c r="AT269" s="590"/>
      <c r="AU269" s="590"/>
    </row>
    <row r="270" spans="1:48" s="362" customFormat="1" ht="18" customHeight="1">
      <c r="B270" s="684" t="s">
        <v>79</v>
      </c>
      <c r="C270" s="685"/>
      <c r="D270" s="685"/>
      <c r="E270" s="685"/>
      <c r="F270" s="685"/>
      <c r="G270" s="685"/>
      <c r="H270" s="685"/>
      <c r="I270" s="685"/>
      <c r="J270" s="685"/>
      <c r="K270" s="686"/>
      <c r="L270" s="713">
        <v>78995934</v>
      </c>
      <c r="M270" s="714"/>
      <c r="N270" s="714"/>
      <c r="O270" s="714"/>
      <c r="P270" s="714"/>
      <c r="Q270" s="714"/>
      <c r="R270" s="714"/>
      <c r="S270" s="53"/>
      <c r="T270" s="713">
        <v>92488931</v>
      </c>
      <c r="U270" s="714"/>
      <c r="V270" s="714"/>
      <c r="W270" s="714"/>
      <c r="X270" s="714"/>
      <c r="Y270" s="714"/>
      <c r="Z270" s="714"/>
      <c r="AA270" s="53"/>
      <c r="AB270" s="715">
        <f t="shared" si="4"/>
        <v>-13492997</v>
      </c>
      <c r="AC270" s="716"/>
      <c r="AD270" s="716"/>
      <c r="AE270" s="716"/>
      <c r="AF270" s="716"/>
      <c r="AG270" s="364"/>
      <c r="AH270" s="689">
        <f t="shared" si="5"/>
        <v>-0.14588769546920161</v>
      </c>
      <c r="AI270" s="690"/>
      <c r="AJ270" s="690"/>
      <c r="AK270" s="691"/>
      <c r="AL270" s="590"/>
      <c r="AM270" s="590"/>
      <c r="AN270" s="590"/>
      <c r="AO270" s="590"/>
      <c r="AP270" s="590"/>
      <c r="AQ270" s="590"/>
      <c r="AR270" s="590"/>
      <c r="AS270" s="590"/>
      <c r="AT270" s="590"/>
      <c r="AU270" s="590"/>
    </row>
    <row r="271" spans="1:48" s="123" customFormat="1" ht="18" hidden="1" customHeight="1">
      <c r="B271" s="706" t="s">
        <v>80</v>
      </c>
      <c r="C271" s="707"/>
      <c r="D271" s="707"/>
      <c r="E271" s="707"/>
      <c r="F271" s="707"/>
      <c r="G271" s="707"/>
      <c r="H271" s="707"/>
      <c r="I271" s="707"/>
      <c r="J271" s="707"/>
      <c r="K271" s="708"/>
      <c r="L271" s="713">
        <v>0</v>
      </c>
      <c r="M271" s="714"/>
      <c r="N271" s="714"/>
      <c r="O271" s="714"/>
      <c r="P271" s="714"/>
      <c r="Q271" s="714"/>
      <c r="R271" s="714"/>
      <c r="S271" s="54"/>
      <c r="T271" s="726">
        <v>0</v>
      </c>
      <c r="U271" s="727"/>
      <c r="V271" s="727"/>
      <c r="W271" s="727"/>
      <c r="X271" s="727"/>
      <c r="Y271" s="727"/>
      <c r="Z271" s="727"/>
      <c r="AA271" s="54"/>
      <c r="AB271" s="721">
        <f>L271-T271</f>
        <v>0</v>
      </c>
      <c r="AC271" s="722"/>
      <c r="AD271" s="722"/>
      <c r="AE271" s="722"/>
      <c r="AF271" s="722"/>
      <c r="AG271" s="379"/>
      <c r="AH271" s="704" t="str">
        <f>IF(AB271=0,"---",IF(T271&lt;&gt;0,AB271/T271,"皆増"))</f>
        <v>---</v>
      </c>
      <c r="AI271" s="705"/>
      <c r="AJ271" s="705"/>
      <c r="AK271" s="55"/>
      <c r="AL271" s="590"/>
      <c r="AM271" s="590"/>
      <c r="AN271" s="590"/>
      <c r="AO271" s="590"/>
      <c r="AP271" s="590"/>
      <c r="AQ271" s="590"/>
      <c r="AR271" s="590"/>
      <c r="AS271" s="590"/>
      <c r="AT271" s="590"/>
      <c r="AU271" s="590"/>
    </row>
    <row r="272" spans="1:48" s="362" customFormat="1" ht="18" customHeight="1">
      <c r="B272" s="694" t="s">
        <v>81</v>
      </c>
      <c r="C272" s="695"/>
      <c r="D272" s="695"/>
      <c r="E272" s="695"/>
      <c r="F272" s="695"/>
      <c r="G272" s="695"/>
      <c r="H272" s="695"/>
      <c r="I272" s="695"/>
      <c r="J272" s="695"/>
      <c r="K272" s="696"/>
      <c r="L272" s="719">
        <f>SUM(L273:R274)</f>
        <v>5325363</v>
      </c>
      <c r="M272" s="720"/>
      <c r="N272" s="720"/>
      <c r="O272" s="720"/>
      <c r="P272" s="720"/>
      <c r="Q272" s="720"/>
      <c r="R272" s="720"/>
      <c r="S272" s="399"/>
      <c r="T272" s="719">
        <f>SUM(T273:Z274)</f>
        <v>5865276</v>
      </c>
      <c r="U272" s="720"/>
      <c r="V272" s="720"/>
      <c r="W272" s="720"/>
      <c r="X272" s="720"/>
      <c r="Y272" s="720"/>
      <c r="Z272" s="720"/>
      <c r="AA272" s="399"/>
      <c r="AB272" s="715">
        <f t="shared" si="4"/>
        <v>-539913</v>
      </c>
      <c r="AC272" s="716"/>
      <c r="AD272" s="716"/>
      <c r="AE272" s="716"/>
      <c r="AF272" s="716"/>
      <c r="AG272" s="364"/>
      <c r="AH272" s="689">
        <f t="shared" si="5"/>
        <v>-9.2052445613812553E-2</v>
      </c>
      <c r="AI272" s="690"/>
      <c r="AJ272" s="690"/>
      <c r="AK272" s="691"/>
      <c r="AL272" s="590"/>
      <c r="AM272" s="590"/>
      <c r="AN272" s="590"/>
      <c r="AO272" s="590"/>
      <c r="AP272" s="590"/>
      <c r="AQ272" s="590"/>
      <c r="AR272" s="590"/>
      <c r="AS272" s="590"/>
      <c r="AT272" s="590"/>
      <c r="AU272" s="590"/>
    </row>
    <row r="273" spans="1:47" s="362" customFormat="1" ht="18" customHeight="1">
      <c r="B273" s="684" t="s">
        <v>82</v>
      </c>
      <c r="C273" s="685"/>
      <c r="D273" s="685"/>
      <c r="E273" s="685"/>
      <c r="F273" s="685"/>
      <c r="G273" s="685"/>
      <c r="H273" s="685"/>
      <c r="I273" s="685"/>
      <c r="J273" s="685"/>
      <c r="K273" s="686"/>
      <c r="L273" s="713">
        <v>5239303</v>
      </c>
      <c r="M273" s="714"/>
      <c r="N273" s="714"/>
      <c r="O273" s="714"/>
      <c r="P273" s="714"/>
      <c r="Q273" s="714"/>
      <c r="R273" s="714"/>
      <c r="S273" s="53"/>
      <c r="T273" s="713">
        <v>5793543</v>
      </c>
      <c r="U273" s="714"/>
      <c r="V273" s="714"/>
      <c r="W273" s="714"/>
      <c r="X273" s="714"/>
      <c r="Y273" s="714"/>
      <c r="Z273" s="714"/>
      <c r="AA273" s="53"/>
      <c r="AB273" s="717">
        <f t="shared" si="4"/>
        <v>-554240</v>
      </c>
      <c r="AC273" s="718"/>
      <c r="AD273" s="718"/>
      <c r="AE273" s="718"/>
      <c r="AF273" s="718"/>
      <c r="AH273" s="689">
        <f t="shared" si="5"/>
        <v>-9.5665122361221794E-2</v>
      </c>
      <c r="AI273" s="690"/>
      <c r="AJ273" s="690"/>
      <c r="AK273" s="691"/>
      <c r="AL273" s="590"/>
      <c r="AM273" s="590"/>
      <c r="AN273" s="590"/>
      <c r="AO273" s="590"/>
      <c r="AP273" s="590"/>
      <c r="AQ273" s="590"/>
      <c r="AR273" s="590"/>
      <c r="AS273" s="590"/>
      <c r="AT273" s="590"/>
      <c r="AU273" s="590"/>
    </row>
    <row r="274" spans="1:47" s="362" customFormat="1" ht="18" customHeight="1">
      <c r="B274" s="684" t="s">
        <v>83</v>
      </c>
      <c r="C274" s="685"/>
      <c r="D274" s="685"/>
      <c r="E274" s="685"/>
      <c r="F274" s="685"/>
      <c r="G274" s="685"/>
      <c r="H274" s="685"/>
      <c r="I274" s="685"/>
      <c r="J274" s="685"/>
      <c r="K274" s="686"/>
      <c r="L274" s="713">
        <v>86060</v>
      </c>
      <c r="M274" s="714"/>
      <c r="N274" s="714"/>
      <c r="O274" s="714"/>
      <c r="P274" s="714"/>
      <c r="Q274" s="714"/>
      <c r="R274" s="714"/>
      <c r="S274" s="53"/>
      <c r="T274" s="713">
        <v>71733</v>
      </c>
      <c r="U274" s="714"/>
      <c r="V274" s="714"/>
      <c r="W274" s="714"/>
      <c r="X274" s="714"/>
      <c r="Y274" s="714"/>
      <c r="Z274" s="714"/>
      <c r="AA274" s="53"/>
      <c r="AB274" s="715">
        <f t="shared" si="4"/>
        <v>14327</v>
      </c>
      <c r="AC274" s="716"/>
      <c r="AD274" s="716"/>
      <c r="AE274" s="716"/>
      <c r="AF274" s="716"/>
      <c r="AG274" s="364"/>
      <c r="AH274" s="689">
        <f t="shared" si="5"/>
        <v>0.19972676452957494</v>
      </c>
      <c r="AI274" s="690"/>
      <c r="AJ274" s="690"/>
      <c r="AK274" s="691"/>
      <c r="AL274" s="590"/>
      <c r="AM274" s="590"/>
      <c r="AN274" s="590"/>
      <c r="AO274" s="590"/>
      <c r="AP274" s="590"/>
      <c r="AQ274" s="590"/>
      <c r="AR274" s="590"/>
      <c r="AS274" s="590"/>
      <c r="AT274" s="590"/>
      <c r="AU274" s="590"/>
    </row>
    <row r="275" spans="1:47" s="123" customFormat="1" ht="18" hidden="1" customHeight="1">
      <c r="B275" s="723" t="s">
        <v>84</v>
      </c>
      <c r="C275" s="724"/>
      <c r="D275" s="724"/>
      <c r="E275" s="724"/>
      <c r="F275" s="724"/>
      <c r="G275" s="724"/>
      <c r="H275" s="724"/>
      <c r="I275" s="724"/>
      <c r="J275" s="724"/>
      <c r="K275" s="725"/>
      <c r="L275" s="713">
        <v>0</v>
      </c>
      <c r="M275" s="714"/>
      <c r="N275" s="714"/>
      <c r="O275" s="714"/>
      <c r="P275" s="714"/>
      <c r="Q275" s="714"/>
      <c r="R275" s="714"/>
      <c r="S275" s="54"/>
      <c r="T275" s="726">
        <v>0</v>
      </c>
      <c r="U275" s="727"/>
      <c r="V275" s="727"/>
      <c r="W275" s="727"/>
      <c r="X275" s="727"/>
      <c r="Y275" s="727"/>
      <c r="Z275" s="727"/>
      <c r="AA275" s="54"/>
      <c r="AB275" s="721">
        <f>L275-T275</f>
        <v>0</v>
      </c>
      <c r="AC275" s="722"/>
      <c r="AD275" s="722"/>
      <c r="AE275" s="722"/>
      <c r="AF275" s="722"/>
      <c r="AG275" s="379"/>
      <c r="AH275" s="704" t="str">
        <f>IF(AB275=0,"---",IF(T275&lt;&gt;0,AB275/T275,"皆増"))</f>
        <v>---</v>
      </c>
      <c r="AI275" s="705"/>
      <c r="AJ275" s="705"/>
      <c r="AK275" s="55"/>
      <c r="AL275" s="590"/>
      <c r="AM275" s="590"/>
      <c r="AN275" s="590"/>
      <c r="AO275" s="590"/>
      <c r="AP275" s="590"/>
      <c r="AQ275" s="590"/>
      <c r="AR275" s="590"/>
      <c r="AS275" s="590"/>
      <c r="AT275" s="590"/>
      <c r="AU275" s="590"/>
    </row>
    <row r="276" spans="1:47" s="362" customFormat="1" ht="18" customHeight="1">
      <c r="B276" s="647" t="s">
        <v>13</v>
      </c>
      <c r="C276" s="648"/>
      <c r="D276" s="648"/>
      <c r="E276" s="648"/>
      <c r="F276" s="648"/>
      <c r="G276" s="648"/>
      <c r="H276" s="648"/>
      <c r="I276" s="648"/>
      <c r="J276" s="648"/>
      <c r="K276" s="649"/>
      <c r="L276" s="719">
        <f>L266+L272+L275</f>
        <v>143164055</v>
      </c>
      <c r="M276" s="720"/>
      <c r="N276" s="720"/>
      <c r="O276" s="720"/>
      <c r="P276" s="720"/>
      <c r="Q276" s="720"/>
      <c r="R276" s="720"/>
      <c r="S276" s="399"/>
      <c r="T276" s="719">
        <f>T266+T272+T275</f>
        <v>153023268</v>
      </c>
      <c r="U276" s="720"/>
      <c r="V276" s="720"/>
      <c r="W276" s="720"/>
      <c r="X276" s="720"/>
      <c r="Y276" s="720"/>
      <c r="Z276" s="720"/>
      <c r="AA276" s="399"/>
      <c r="AB276" s="715">
        <f t="shared" si="4"/>
        <v>-9859213</v>
      </c>
      <c r="AC276" s="716"/>
      <c r="AD276" s="716"/>
      <c r="AE276" s="716"/>
      <c r="AF276" s="716"/>
      <c r="AG276" s="364"/>
      <c r="AH276" s="689">
        <f t="shared" si="5"/>
        <v>-6.4429502315948448E-2</v>
      </c>
      <c r="AI276" s="690"/>
      <c r="AJ276" s="690"/>
      <c r="AK276" s="691"/>
      <c r="AL276" s="590"/>
      <c r="AM276" s="590"/>
      <c r="AN276" s="590"/>
      <c r="AO276" s="590"/>
      <c r="AP276" s="590"/>
      <c r="AQ276" s="590"/>
      <c r="AR276" s="590"/>
      <c r="AS276" s="590"/>
      <c r="AT276" s="590"/>
      <c r="AU276" s="590"/>
    </row>
    <row r="277" spans="1:47" s="362" customFormat="1" ht="18" customHeight="1">
      <c r="A277" s="374"/>
      <c r="B277" s="374"/>
      <c r="C277" s="374"/>
      <c r="D277" s="374"/>
      <c r="E277" s="7"/>
      <c r="F277" s="7"/>
      <c r="G277" s="7"/>
      <c r="H277" s="7"/>
      <c r="I277" s="7"/>
      <c r="J277" s="378"/>
      <c r="K277" s="56"/>
      <c r="L277" s="5"/>
      <c r="M277" s="5"/>
    </row>
    <row r="278" spans="1:47" s="362" customFormat="1" ht="18" customHeight="1">
      <c r="A278" s="374"/>
      <c r="B278" s="374"/>
      <c r="C278" s="374"/>
      <c r="D278" s="374"/>
      <c r="E278" s="7"/>
      <c r="F278" s="7"/>
      <c r="G278" s="7"/>
      <c r="H278" s="7"/>
      <c r="I278" s="7"/>
      <c r="J278" s="378"/>
      <c r="K278" s="56"/>
      <c r="L278" s="5"/>
      <c r="M278" s="5"/>
    </row>
    <row r="279" spans="1:47" s="362" customFormat="1" ht="18" customHeight="1">
      <c r="A279" s="374"/>
      <c r="B279" s="374"/>
      <c r="C279" s="374"/>
      <c r="D279" s="374"/>
      <c r="E279" s="7"/>
      <c r="F279" s="7"/>
      <c r="G279" s="7"/>
      <c r="H279" s="7"/>
      <c r="I279" s="7"/>
      <c r="J279" s="378"/>
      <c r="K279" s="56"/>
      <c r="L279" s="5"/>
      <c r="M279" s="5"/>
    </row>
    <row r="280" spans="1:47" s="362" customFormat="1" ht="18" customHeight="1">
      <c r="A280" s="374"/>
      <c r="B280" s="374"/>
      <c r="C280" s="374"/>
      <c r="D280" s="374"/>
      <c r="E280" s="7"/>
      <c r="F280" s="7"/>
      <c r="G280" s="7"/>
      <c r="H280" s="7"/>
      <c r="I280" s="7"/>
      <c r="J280" s="378"/>
      <c r="K280" s="56"/>
      <c r="L280" s="5"/>
      <c r="M280" s="5"/>
    </row>
    <row r="281" spans="1:47" s="362" customFormat="1" ht="18" customHeight="1">
      <c r="A281" s="374"/>
      <c r="B281" s="374"/>
      <c r="C281" s="374"/>
      <c r="D281" s="374"/>
      <c r="E281" s="7"/>
      <c r="F281" s="7"/>
      <c r="G281" s="7"/>
      <c r="H281" s="7"/>
      <c r="I281" s="7"/>
      <c r="J281" s="378"/>
      <c r="K281" s="56"/>
      <c r="L281" s="5"/>
      <c r="M281" s="5"/>
    </row>
    <row r="282" spans="1:47" s="362" customFormat="1" ht="18" customHeight="1">
      <c r="B282" s="5" t="s">
        <v>85</v>
      </c>
      <c r="K282" s="10"/>
      <c r="AM282" s="2"/>
      <c r="AN282" s="2"/>
      <c r="AO282" s="478" t="s">
        <v>101</v>
      </c>
      <c r="AP282" s="478"/>
      <c r="AQ282" s="478"/>
      <c r="AR282" s="478"/>
      <c r="AS282" s="478"/>
      <c r="AT282" s="478"/>
      <c r="AU282" s="478"/>
    </row>
    <row r="283" spans="1:47" s="362" customFormat="1" ht="18" customHeight="1">
      <c r="B283" s="584" t="s">
        <v>64</v>
      </c>
      <c r="C283" s="585"/>
      <c r="D283" s="585"/>
      <c r="E283" s="585"/>
      <c r="F283" s="585"/>
      <c r="G283" s="585"/>
      <c r="H283" s="585"/>
      <c r="I283" s="585"/>
      <c r="J283" s="585"/>
      <c r="K283" s="586"/>
      <c r="L283" s="590" t="s">
        <v>641</v>
      </c>
      <c r="M283" s="590"/>
      <c r="N283" s="590"/>
      <c r="O283" s="590"/>
      <c r="P283" s="590"/>
      <c r="Q283" s="590"/>
      <c r="R283" s="590"/>
      <c r="S283" s="590"/>
      <c r="T283" s="590" t="s">
        <v>586</v>
      </c>
      <c r="U283" s="590"/>
      <c r="V283" s="590"/>
      <c r="W283" s="590"/>
      <c r="X283" s="590"/>
      <c r="Y283" s="590"/>
      <c r="Z283" s="590"/>
      <c r="AA283" s="590"/>
      <c r="AB283" s="647" t="s">
        <v>39</v>
      </c>
      <c r="AC283" s="648"/>
      <c r="AD283" s="648"/>
      <c r="AE283" s="648"/>
      <c r="AF283" s="648"/>
      <c r="AG283" s="648"/>
      <c r="AH283" s="648"/>
      <c r="AI283" s="648"/>
      <c r="AJ283" s="648"/>
      <c r="AK283" s="649"/>
      <c r="AL283" s="590" t="s">
        <v>40</v>
      </c>
      <c r="AM283" s="590"/>
      <c r="AN283" s="590"/>
      <c r="AO283" s="590"/>
      <c r="AP283" s="590"/>
      <c r="AQ283" s="590"/>
      <c r="AR283" s="590"/>
      <c r="AS283" s="590"/>
      <c r="AT283" s="590"/>
      <c r="AU283" s="590"/>
    </row>
    <row r="284" spans="1:47" s="362" customFormat="1" ht="18" customHeight="1">
      <c r="B284" s="587"/>
      <c r="C284" s="588"/>
      <c r="D284" s="588"/>
      <c r="E284" s="588"/>
      <c r="F284" s="588"/>
      <c r="G284" s="588"/>
      <c r="H284" s="588"/>
      <c r="I284" s="588"/>
      <c r="J284" s="588"/>
      <c r="K284" s="589"/>
      <c r="L284" s="590"/>
      <c r="M284" s="590"/>
      <c r="N284" s="590"/>
      <c r="O284" s="590"/>
      <c r="P284" s="590"/>
      <c r="Q284" s="590"/>
      <c r="R284" s="590"/>
      <c r="S284" s="590"/>
      <c r="T284" s="590"/>
      <c r="U284" s="590"/>
      <c r="V284" s="590"/>
      <c r="W284" s="590"/>
      <c r="X284" s="590"/>
      <c r="Y284" s="590"/>
      <c r="Z284" s="590"/>
      <c r="AA284" s="590"/>
      <c r="AB284" s="647" t="s">
        <v>41</v>
      </c>
      <c r="AC284" s="648"/>
      <c r="AD284" s="648"/>
      <c r="AE284" s="648"/>
      <c r="AF284" s="648"/>
      <c r="AG284" s="649"/>
      <c r="AH284" s="647" t="s">
        <v>42</v>
      </c>
      <c r="AI284" s="648"/>
      <c r="AJ284" s="648"/>
      <c r="AK284" s="649"/>
      <c r="AL284" s="590"/>
      <c r="AM284" s="590"/>
      <c r="AN284" s="590"/>
      <c r="AO284" s="590"/>
      <c r="AP284" s="590"/>
      <c r="AQ284" s="590"/>
      <c r="AR284" s="590"/>
      <c r="AS284" s="590"/>
      <c r="AT284" s="590"/>
      <c r="AU284" s="590"/>
    </row>
    <row r="285" spans="1:47" s="362" customFormat="1" ht="18" customHeight="1">
      <c r="B285" s="694" t="s">
        <v>86</v>
      </c>
      <c r="C285" s="695"/>
      <c r="D285" s="695"/>
      <c r="E285" s="695"/>
      <c r="F285" s="695"/>
      <c r="G285" s="695"/>
      <c r="H285" s="695"/>
      <c r="I285" s="695"/>
      <c r="J285" s="695"/>
      <c r="K285" s="696"/>
      <c r="L285" s="713">
        <v>3389100</v>
      </c>
      <c r="M285" s="714"/>
      <c r="N285" s="714"/>
      <c r="O285" s="714"/>
      <c r="P285" s="714"/>
      <c r="Q285" s="714"/>
      <c r="R285" s="714"/>
      <c r="S285" s="53"/>
      <c r="T285" s="713">
        <v>660000</v>
      </c>
      <c r="U285" s="714"/>
      <c r="V285" s="714"/>
      <c r="W285" s="714"/>
      <c r="X285" s="714"/>
      <c r="Y285" s="714"/>
      <c r="Z285" s="714"/>
      <c r="AA285" s="53"/>
      <c r="AB285" s="715">
        <f>L285-T285</f>
        <v>2729100</v>
      </c>
      <c r="AC285" s="716"/>
      <c r="AD285" s="716"/>
      <c r="AE285" s="716"/>
      <c r="AF285" s="716"/>
      <c r="AG285" s="57"/>
      <c r="AH285" s="689">
        <f>IF(AB285=0,"---",IF(T285&lt;&gt;0,AB285/T285,"皆増"))</f>
        <v>4.1349999999999998</v>
      </c>
      <c r="AI285" s="690"/>
      <c r="AJ285" s="690"/>
      <c r="AK285" s="691"/>
      <c r="AL285" s="590"/>
      <c r="AM285" s="590"/>
      <c r="AN285" s="590"/>
      <c r="AO285" s="590"/>
      <c r="AP285" s="590"/>
      <c r="AQ285" s="590"/>
      <c r="AR285" s="590"/>
      <c r="AS285" s="590"/>
      <c r="AT285" s="590"/>
      <c r="AU285" s="590"/>
    </row>
    <row r="286" spans="1:47" s="362" customFormat="1" ht="18" customHeight="1">
      <c r="B286" s="694" t="s">
        <v>136</v>
      </c>
      <c r="C286" s="695"/>
      <c r="D286" s="695"/>
      <c r="E286" s="695"/>
      <c r="F286" s="695"/>
      <c r="G286" s="695"/>
      <c r="H286" s="695"/>
      <c r="I286" s="695"/>
      <c r="J286" s="695"/>
      <c r="K286" s="696"/>
      <c r="L286" s="713">
        <v>25300000</v>
      </c>
      <c r="M286" s="714"/>
      <c r="N286" s="714"/>
      <c r="O286" s="714"/>
      <c r="P286" s="714"/>
      <c r="Q286" s="714"/>
      <c r="R286" s="714"/>
      <c r="S286" s="53"/>
      <c r="T286" s="713">
        <v>13300000</v>
      </c>
      <c r="U286" s="714"/>
      <c r="V286" s="714"/>
      <c r="W286" s="714"/>
      <c r="X286" s="714"/>
      <c r="Y286" s="714"/>
      <c r="Z286" s="714"/>
      <c r="AA286" s="53"/>
      <c r="AB286" s="715">
        <f>L286-T286</f>
        <v>12000000</v>
      </c>
      <c r="AC286" s="716"/>
      <c r="AD286" s="716"/>
      <c r="AE286" s="716"/>
      <c r="AF286" s="716"/>
      <c r="AG286" s="57"/>
      <c r="AH286" s="728">
        <f>IF(AB286=0,"---",IF(T286&lt;&gt;0,AB286/T286,"皆増"))</f>
        <v>0.90225563909774431</v>
      </c>
      <c r="AI286" s="729"/>
      <c r="AJ286" s="729"/>
      <c r="AK286" s="730"/>
      <c r="AL286" s="590"/>
      <c r="AM286" s="590"/>
      <c r="AN286" s="590"/>
      <c r="AO286" s="590"/>
      <c r="AP286" s="590"/>
      <c r="AQ286" s="590"/>
      <c r="AR286" s="590"/>
      <c r="AS286" s="590"/>
      <c r="AT286" s="590"/>
      <c r="AU286" s="590"/>
    </row>
    <row r="287" spans="1:47" s="362" customFormat="1" ht="18" customHeight="1">
      <c r="B287" s="694" t="s">
        <v>87</v>
      </c>
      <c r="C287" s="695"/>
      <c r="D287" s="695"/>
      <c r="E287" s="695"/>
      <c r="F287" s="695"/>
      <c r="G287" s="695"/>
      <c r="H287" s="695"/>
      <c r="I287" s="695"/>
      <c r="J287" s="695"/>
      <c r="K287" s="696"/>
      <c r="L287" s="713">
        <v>34200000</v>
      </c>
      <c r="M287" s="714"/>
      <c r="N287" s="714"/>
      <c r="O287" s="714"/>
      <c r="P287" s="714"/>
      <c r="Q287" s="714"/>
      <c r="R287" s="714"/>
      <c r="S287" s="53"/>
      <c r="T287" s="713">
        <v>24600000</v>
      </c>
      <c r="U287" s="714"/>
      <c r="V287" s="714"/>
      <c r="W287" s="714"/>
      <c r="X287" s="714"/>
      <c r="Y287" s="714"/>
      <c r="Z287" s="714"/>
      <c r="AA287" s="53"/>
      <c r="AB287" s="715">
        <f>L287-T287</f>
        <v>9600000</v>
      </c>
      <c r="AC287" s="716"/>
      <c r="AD287" s="716"/>
      <c r="AE287" s="716"/>
      <c r="AF287" s="716"/>
      <c r="AG287" s="57"/>
      <c r="AH287" s="728">
        <f>IF(AB287=0,"---",IF(T287&lt;&gt;0,AB287/T287,"皆増"))</f>
        <v>0.3902439024390244</v>
      </c>
      <c r="AI287" s="729"/>
      <c r="AJ287" s="729"/>
      <c r="AK287" s="730"/>
      <c r="AL287" s="590"/>
      <c r="AM287" s="590"/>
      <c r="AN287" s="590"/>
      <c r="AO287" s="590"/>
      <c r="AP287" s="590"/>
      <c r="AQ287" s="590"/>
      <c r="AR287" s="590"/>
      <c r="AS287" s="590"/>
      <c r="AT287" s="590"/>
      <c r="AU287" s="590"/>
    </row>
    <row r="288" spans="1:47" s="362" customFormat="1" ht="18" customHeight="1">
      <c r="B288" s="647" t="s">
        <v>13</v>
      </c>
      <c r="C288" s="648"/>
      <c r="D288" s="648"/>
      <c r="E288" s="648"/>
      <c r="F288" s="648"/>
      <c r="G288" s="648"/>
      <c r="H288" s="648"/>
      <c r="I288" s="648"/>
      <c r="J288" s="648"/>
      <c r="K288" s="649"/>
      <c r="L288" s="719">
        <f>SUM(L285:R287)</f>
        <v>62889100</v>
      </c>
      <c r="M288" s="720"/>
      <c r="N288" s="720"/>
      <c r="O288" s="720"/>
      <c r="P288" s="720"/>
      <c r="Q288" s="720"/>
      <c r="R288" s="720"/>
      <c r="S288" s="399"/>
      <c r="T288" s="719">
        <f>SUM(T285:Z287)</f>
        <v>38560000</v>
      </c>
      <c r="U288" s="720"/>
      <c r="V288" s="720"/>
      <c r="W288" s="720"/>
      <c r="X288" s="720"/>
      <c r="Y288" s="720"/>
      <c r="Z288" s="720"/>
      <c r="AA288" s="399"/>
      <c r="AB288" s="715">
        <f>L288-T288</f>
        <v>24329100</v>
      </c>
      <c r="AC288" s="716"/>
      <c r="AD288" s="716"/>
      <c r="AE288" s="716"/>
      <c r="AF288" s="716"/>
      <c r="AG288" s="57"/>
      <c r="AH288" s="689">
        <f>IF(AB288=0,"---",IF(T288&lt;&gt;0,AB288/T288,"皆増"))</f>
        <v>0.63094139004149374</v>
      </c>
      <c r="AI288" s="690"/>
      <c r="AJ288" s="690"/>
      <c r="AK288" s="691"/>
      <c r="AL288" s="590"/>
      <c r="AM288" s="590"/>
      <c r="AN288" s="590"/>
      <c r="AO288" s="590"/>
      <c r="AP288" s="590"/>
      <c r="AQ288" s="590"/>
      <c r="AR288" s="590"/>
      <c r="AS288" s="590"/>
      <c r="AT288" s="590"/>
      <c r="AU288" s="590"/>
    </row>
    <row r="289" spans="1:48" s="362" customFormat="1" ht="18" customHeight="1">
      <c r="A289" s="374"/>
      <c r="B289" s="374"/>
      <c r="C289" s="374"/>
      <c r="D289" s="374"/>
      <c r="E289" s="374"/>
      <c r="F289" s="374"/>
      <c r="G289" s="374"/>
      <c r="H289" s="374"/>
      <c r="I289" s="374"/>
      <c r="J289" s="374"/>
      <c r="K289" s="374"/>
      <c r="L289" s="374"/>
      <c r="M289" s="374"/>
      <c r="N289" s="7"/>
      <c r="O289" s="7"/>
      <c r="P289" s="7"/>
      <c r="Q289" s="7"/>
      <c r="R289" s="7"/>
      <c r="S289" s="7"/>
      <c r="T289" s="374"/>
      <c r="U289" s="374"/>
      <c r="V289" s="7"/>
      <c r="W289" s="7"/>
      <c r="X289" s="7"/>
      <c r="Y289" s="7"/>
      <c r="Z289" s="7"/>
      <c r="AA289" s="7"/>
      <c r="AB289" s="7"/>
      <c r="AC289" s="7"/>
      <c r="AD289" s="378"/>
      <c r="AE289" s="378"/>
      <c r="AF289" s="378"/>
      <c r="AG289" s="378"/>
      <c r="AH289" s="378"/>
      <c r="AI289" s="378"/>
      <c r="AJ289" s="56"/>
      <c r="AK289" s="56"/>
      <c r="AL289" s="56"/>
      <c r="AM289" s="5"/>
      <c r="AN289" s="5"/>
      <c r="AO289" s="5"/>
      <c r="AP289" s="5"/>
      <c r="AQ289" s="5"/>
      <c r="AR289" s="5"/>
      <c r="AS289" s="5"/>
      <c r="AT289" s="5"/>
      <c r="AU289" s="5"/>
      <c r="AV289" s="5"/>
    </row>
    <row r="290" spans="1:48" s="362" customFormat="1" ht="18" customHeight="1">
      <c r="B290" s="5" t="s">
        <v>88</v>
      </c>
      <c r="K290" s="10"/>
      <c r="AM290" s="2"/>
      <c r="AN290" s="2"/>
      <c r="AO290" s="478" t="s">
        <v>101</v>
      </c>
      <c r="AP290" s="478"/>
      <c r="AQ290" s="478"/>
      <c r="AR290" s="478"/>
      <c r="AS290" s="478"/>
      <c r="AT290" s="478"/>
      <c r="AU290" s="478"/>
    </row>
    <row r="291" spans="1:48" s="362" customFormat="1" ht="18" customHeight="1">
      <c r="B291" s="584" t="s">
        <v>64</v>
      </c>
      <c r="C291" s="585"/>
      <c r="D291" s="585"/>
      <c r="E291" s="585"/>
      <c r="F291" s="585"/>
      <c r="G291" s="585"/>
      <c r="H291" s="585"/>
      <c r="I291" s="585"/>
      <c r="J291" s="585"/>
      <c r="K291" s="586"/>
      <c r="L291" s="590" t="s">
        <v>641</v>
      </c>
      <c r="M291" s="590"/>
      <c r="N291" s="590"/>
      <c r="O291" s="590"/>
      <c r="P291" s="590"/>
      <c r="Q291" s="590"/>
      <c r="R291" s="590"/>
      <c r="S291" s="590"/>
      <c r="T291" s="590" t="s">
        <v>586</v>
      </c>
      <c r="U291" s="590"/>
      <c r="V291" s="590"/>
      <c r="W291" s="590"/>
      <c r="X291" s="590"/>
      <c r="Y291" s="590"/>
      <c r="Z291" s="590"/>
      <c r="AA291" s="590"/>
      <c r="AB291" s="647" t="s">
        <v>39</v>
      </c>
      <c r="AC291" s="648"/>
      <c r="AD291" s="648"/>
      <c r="AE291" s="648"/>
      <c r="AF291" s="648"/>
      <c r="AG291" s="648"/>
      <c r="AH291" s="648"/>
      <c r="AI291" s="648"/>
      <c r="AJ291" s="648"/>
      <c r="AK291" s="649"/>
      <c r="AL291" s="590" t="s">
        <v>40</v>
      </c>
      <c r="AM291" s="590"/>
      <c r="AN291" s="590"/>
      <c r="AO291" s="590"/>
      <c r="AP291" s="590"/>
      <c r="AQ291" s="590"/>
      <c r="AR291" s="590"/>
      <c r="AS291" s="590"/>
      <c r="AT291" s="590"/>
      <c r="AU291" s="590"/>
    </row>
    <row r="292" spans="1:48" s="362" customFormat="1" ht="18" customHeight="1">
      <c r="B292" s="587"/>
      <c r="C292" s="588"/>
      <c r="D292" s="588"/>
      <c r="E292" s="588"/>
      <c r="F292" s="588"/>
      <c r="G292" s="588"/>
      <c r="H292" s="588"/>
      <c r="I292" s="588"/>
      <c r="J292" s="588"/>
      <c r="K292" s="589"/>
      <c r="L292" s="590"/>
      <c r="M292" s="590"/>
      <c r="N292" s="590"/>
      <c r="O292" s="590"/>
      <c r="P292" s="590"/>
      <c r="Q292" s="590"/>
      <c r="R292" s="590"/>
      <c r="S292" s="590"/>
      <c r="T292" s="590"/>
      <c r="U292" s="590"/>
      <c r="V292" s="590"/>
      <c r="W292" s="590"/>
      <c r="X292" s="590"/>
      <c r="Y292" s="590"/>
      <c r="Z292" s="590"/>
      <c r="AA292" s="590"/>
      <c r="AB292" s="647" t="s">
        <v>41</v>
      </c>
      <c r="AC292" s="648"/>
      <c r="AD292" s="648"/>
      <c r="AE292" s="648"/>
      <c r="AF292" s="648"/>
      <c r="AG292" s="649"/>
      <c r="AH292" s="647" t="s">
        <v>42</v>
      </c>
      <c r="AI292" s="648"/>
      <c r="AJ292" s="648"/>
      <c r="AK292" s="649"/>
      <c r="AL292" s="590"/>
      <c r="AM292" s="590"/>
      <c r="AN292" s="590"/>
      <c r="AO292" s="590"/>
      <c r="AP292" s="590"/>
      <c r="AQ292" s="590"/>
      <c r="AR292" s="590"/>
      <c r="AS292" s="590"/>
      <c r="AT292" s="590"/>
      <c r="AU292" s="590"/>
    </row>
    <row r="293" spans="1:48" s="362" customFormat="1" ht="18" customHeight="1">
      <c r="B293" s="581" t="s">
        <v>89</v>
      </c>
      <c r="C293" s="582"/>
      <c r="D293" s="582"/>
      <c r="E293" s="582"/>
      <c r="F293" s="582"/>
      <c r="G293" s="582"/>
      <c r="H293" s="582"/>
      <c r="I293" s="582"/>
      <c r="J293" s="582"/>
      <c r="K293" s="583"/>
      <c r="L293" s="944">
        <v>90237655</v>
      </c>
      <c r="M293" s="945"/>
      <c r="N293" s="945"/>
      <c r="O293" s="945"/>
      <c r="P293" s="945"/>
      <c r="Q293" s="945"/>
      <c r="R293" s="945"/>
      <c r="S293" s="54"/>
      <c r="T293" s="944">
        <v>81194421</v>
      </c>
      <c r="U293" s="945"/>
      <c r="V293" s="945"/>
      <c r="W293" s="945"/>
      <c r="X293" s="945"/>
      <c r="Y293" s="945"/>
      <c r="Z293" s="945"/>
      <c r="AA293" s="53"/>
      <c r="AB293" s="715">
        <f>L293-T293</f>
        <v>9043234</v>
      </c>
      <c r="AC293" s="716"/>
      <c r="AD293" s="716"/>
      <c r="AE293" s="716"/>
      <c r="AF293" s="716"/>
      <c r="AG293" s="57"/>
      <c r="AH293" s="689">
        <f>IF(AB293=0,"---",IF(T293&lt;&gt;0,AB293/T293,"皆増"))</f>
        <v>0.11137752925167112</v>
      </c>
      <c r="AI293" s="690"/>
      <c r="AJ293" s="690"/>
      <c r="AK293" s="691"/>
      <c r="AL293" s="590"/>
      <c r="AM293" s="590"/>
      <c r="AN293" s="590"/>
      <c r="AO293" s="590"/>
      <c r="AP293" s="590"/>
      <c r="AQ293" s="590"/>
      <c r="AR293" s="590"/>
      <c r="AS293" s="590"/>
      <c r="AT293" s="590"/>
      <c r="AU293" s="590"/>
    </row>
    <row r="294" spans="1:48" s="362" customFormat="1" ht="18" customHeight="1">
      <c r="B294" s="581" t="s">
        <v>90</v>
      </c>
      <c r="C294" s="582"/>
      <c r="D294" s="582"/>
      <c r="E294" s="582"/>
      <c r="F294" s="582"/>
      <c r="G294" s="582"/>
      <c r="H294" s="582"/>
      <c r="I294" s="582"/>
      <c r="J294" s="582"/>
      <c r="K294" s="583"/>
      <c r="L294" s="944">
        <v>38247844</v>
      </c>
      <c r="M294" s="945"/>
      <c r="N294" s="945"/>
      <c r="O294" s="945"/>
      <c r="P294" s="945"/>
      <c r="Q294" s="945"/>
      <c r="R294" s="945"/>
      <c r="S294" s="54"/>
      <c r="T294" s="944">
        <v>36887115</v>
      </c>
      <c r="U294" s="945"/>
      <c r="V294" s="945"/>
      <c r="W294" s="945"/>
      <c r="X294" s="945"/>
      <c r="Y294" s="945"/>
      <c r="Z294" s="945"/>
      <c r="AA294" s="53"/>
      <c r="AB294" s="715">
        <f>L294-T294</f>
        <v>1360729</v>
      </c>
      <c r="AC294" s="716"/>
      <c r="AD294" s="716"/>
      <c r="AE294" s="716"/>
      <c r="AF294" s="716"/>
      <c r="AG294" s="57"/>
      <c r="AH294" s="689">
        <f>IF(AB294=0,"---",IF(T294&lt;&gt;0,AB294/T294,"皆増"))</f>
        <v>3.6889005822222744E-2</v>
      </c>
      <c r="AI294" s="690"/>
      <c r="AJ294" s="690"/>
      <c r="AK294" s="691"/>
      <c r="AL294" s="590"/>
      <c r="AM294" s="590"/>
      <c r="AN294" s="590"/>
      <c r="AO294" s="590"/>
      <c r="AP294" s="590"/>
      <c r="AQ294" s="590"/>
      <c r="AR294" s="590"/>
      <c r="AS294" s="590"/>
      <c r="AT294" s="590"/>
      <c r="AU294" s="590"/>
    </row>
    <row r="295" spans="1:48" s="362" customFormat="1" ht="18" customHeight="1">
      <c r="B295" s="647" t="s">
        <v>13</v>
      </c>
      <c r="C295" s="648"/>
      <c r="D295" s="648"/>
      <c r="E295" s="648"/>
      <c r="F295" s="648"/>
      <c r="G295" s="648"/>
      <c r="H295" s="648"/>
      <c r="I295" s="648"/>
      <c r="J295" s="648"/>
      <c r="K295" s="649"/>
      <c r="L295" s="733">
        <f>SUM(L293:N294)</f>
        <v>128485499</v>
      </c>
      <c r="M295" s="734"/>
      <c r="N295" s="734"/>
      <c r="O295" s="734"/>
      <c r="P295" s="734"/>
      <c r="Q295" s="734"/>
      <c r="R295" s="734"/>
      <c r="S295" s="398"/>
      <c r="T295" s="733">
        <f>SUM(T293:V294)</f>
        <v>118081536</v>
      </c>
      <c r="U295" s="734"/>
      <c r="V295" s="734"/>
      <c r="W295" s="734"/>
      <c r="X295" s="734"/>
      <c r="Y295" s="734"/>
      <c r="Z295" s="734"/>
      <c r="AA295" s="399"/>
      <c r="AB295" s="715">
        <f>L295-T295</f>
        <v>10403963</v>
      </c>
      <c r="AC295" s="716"/>
      <c r="AD295" s="716"/>
      <c r="AE295" s="716"/>
      <c r="AF295" s="716"/>
      <c r="AG295" s="57"/>
      <c r="AH295" s="689">
        <f>IF(AB295=0,"---",IF(T295&lt;&gt;0,AB295/T295,"皆増"))</f>
        <v>8.8108296626493748E-2</v>
      </c>
      <c r="AI295" s="690"/>
      <c r="AJ295" s="690"/>
      <c r="AK295" s="691"/>
      <c r="AL295" s="590"/>
      <c r="AM295" s="590"/>
      <c r="AN295" s="590"/>
      <c r="AO295" s="590"/>
      <c r="AP295" s="590"/>
      <c r="AQ295" s="590"/>
      <c r="AR295" s="590"/>
      <c r="AS295" s="590"/>
      <c r="AT295" s="590"/>
      <c r="AU295" s="590"/>
    </row>
    <row r="296" spans="1:48" s="362" customFormat="1" ht="18" customHeight="1">
      <c r="A296" s="374"/>
      <c r="B296" s="374"/>
      <c r="C296" s="374"/>
      <c r="D296" s="374"/>
      <c r="E296" s="374"/>
      <c r="F296" s="374"/>
      <c r="G296" s="374"/>
      <c r="H296" s="374"/>
      <c r="I296" s="374"/>
      <c r="J296" s="374"/>
      <c r="K296" s="374"/>
      <c r="L296" s="374"/>
      <c r="M296" s="374"/>
      <c r="N296" s="7"/>
      <c r="O296" s="7"/>
      <c r="P296" s="7"/>
      <c r="Q296" s="7"/>
      <c r="R296" s="7"/>
      <c r="S296" s="7"/>
      <c r="T296" s="7"/>
      <c r="U296" s="7"/>
      <c r="V296" s="7"/>
      <c r="W296" s="7"/>
      <c r="X296" s="7"/>
      <c r="Y296" s="7"/>
      <c r="Z296" s="7"/>
      <c r="AA296" s="7"/>
      <c r="AB296" s="7"/>
      <c r="AC296" s="7"/>
      <c r="AD296" s="378"/>
      <c r="AE296" s="378"/>
      <c r="AF296" s="378"/>
      <c r="AG296" s="378"/>
      <c r="AH296" s="378"/>
      <c r="AI296" s="378"/>
      <c r="AJ296" s="56"/>
      <c r="AK296" s="56"/>
      <c r="AL296" s="56"/>
      <c r="AM296" s="5"/>
      <c r="AN296" s="5"/>
      <c r="AO296" s="5"/>
      <c r="AP296" s="5"/>
      <c r="AQ296" s="5"/>
      <c r="AR296" s="5"/>
      <c r="AS296" s="5"/>
      <c r="AT296" s="5"/>
      <c r="AU296" s="5"/>
      <c r="AV296" s="5"/>
    </row>
    <row r="297" spans="1:48" s="362" customFormat="1" ht="18" customHeight="1">
      <c r="B297" s="130" t="s">
        <v>91</v>
      </c>
      <c r="C297" s="130"/>
      <c r="D297" s="130"/>
      <c r="E297" s="130"/>
      <c r="F297" s="130"/>
      <c r="G297" s="130"/>
      <c r="H297" s="130"/>
      <c r="I297" s="130"/>
      <c r="J297" s="130"/>
      <c r="K297" s="145"/>
      <c r="L297" s="130"/>
      <c r="M297" s="130"/>
      <c r="N297" s="130"/>
      <c r="O297" s="130"/>
      <c r="P297" s="130"/>
      <c r="Q297" s="130"/>
      <c r="R297" s="130"/>
      <c r="S297" s="130"/>
      <c r="T297" s="130"/>
      <c r="U297" s="130"/>
      <c r="AE297" s="380"/>
      <c r="AF297" s="380"/>
      <c r="AG297" s="380"/>
      <c r="AH297" s="380"/>
    </row>
    <row r="298" spans="1:48" s="362" customFormat="1" ht="18" customHeight="1">
      <c r="B298" s="130"/>
      <c r="C298" s="130" t="s">
        <v>245</v>
      </c>
      <c r="D298" s="130"/>
      <c r="E298" s="130"/>
      <c r="F298" s="130"/>
      <c r="G298" s="130"/>
      <c r="H298" s="130"/>
      <c r="I298" s="130"/>
      <c r="J298" s="130"/>
      <c r="K298" s="130"/>
      <c r="L298" s="145"/>
      <c r="M298" s="130"/>
      <c r="N298" s="130"/>
      <c r="O298" s="130"/>
      <c r="P298" s="130"/>
      <c r="Q298" s="130"/>
      <c r="R298" s="130"/>
      <c r="S298" s="130"/>
      <c r="T298" s="130"/>
      <c r="U298" s="130"/>
      <c r="X298" s="362" t="s">
        <v>246</v>
      </c>
      <c r="Z298" s="58"/>
      <c r="AI298" s="380"/>
      <c r="AJ298" s="380"/>
      <c r="AK298" s="380"/>
      <c r="AL298" s="380"/>
      <c r="AM298" s="380"/>
    </row>
    <row r="299" spans="1:48" s="362" customFormat="1" ht="18" customHeight="1">
      <c r="B299" s="130"/>
      <c r="C299" s="130"/>
      <c r="D299" s="130"/>
      <c r="E299" s="130" t="s">
        <v>642</v>
      </c>
      <c r="F299" s="130"/>
      <c r="G299" s="130"/>
      <c r="H299" s="130"/>
      <c r="I299" s="130"/>
      <c r="J299" s="130"/>
      <c r="K299" s="130"/>
      <c r="L299" s="130"/>
      <c r="M299" s="130"/>
      <c r="N299" s="130"/>
      <c r="O299" s="130"/>
      <c r="P299" s="731">
        <v>118680993</v>
      </c>
      <c r="Q299" s="731"/>
      <c r="R299" s="731"/>
      <c r="S299" s="731"/>
      <c r="T299" s="130" t="s">
        <v>92</v>
      </c>
      <c r="U299" s="130"/>
      <c r="Y299" s="58"/>
      <c r="Z299" s="362" t="s">
        <v>93</v>
      </c>
      <c r="AI299" s="542" t="s">
        <v>673</v>
      </c>
      <c r="AJ299" s="542"/>
      <c r="AK299" s="542"/>
      <c r="AL299" s="380"/>
      <c r="AM299" s="380"/>
      <c r="AN299" s="380"/>
    </row>
    <row r="300" spans="1:48" s="362" customFormat="1" ht="18" customHeight="1">
      <c r="B300" s="130"/>
      <c r="C300" s="130"/>
      <c r="D300" s="130"/>
      <c r="E300" s="130" t="s">
        <v>643</v>
      </c>
      <c r="F300" s="130"/>
      <c r="G300" s="130"/>
      <c r="H300" s="130"/>
      <c r="I300" s="130"/>
      <c r="J300" s="130"/>
      <c r="K300" s="130"/>
      <c r="L300" s="130"/>
      <c r="M300" s="130"/>
      <c r="N300" s="130"/>
      <c r="O300" s="130"/>
      <c r="P300" s="731">
        <v>114871799</v>
      </c>
      <c r="Q300" s="731"/>
      <c r="R300" s="731"/>
      <c r="S300" s="731"/>
      <c r="T300" s="130" t="s">
        <v>92</v>
      </c>
      <c r="U300" s="130"/>
      <c r="Y300" s="58"/>
      <c r="Z300" s="362" t="s">
        <v>94</v>
      </c>
      <c r="AI300" s="542" t="s">
        <v>672</v>
      </c>
      <c r="AJ300" s="542"/>
      <c r="AK300" s="542"/>
      <c r="AL300" s="380"/>
      <c r="AM300" s="380"/>
      <c r="AN300" s="380"/>
    </row>
    <row r="301" spans="1:48" s="362" customFormat="1" ht="18" customHeight="1">
      <c r="B301" s="130"/>
      <c r="C301" s="130"/>
      <c r="D301" s="130"/>
      <c r="E301" s="130" t="s">
        <v>644</v>
      </c>
      <c r="F301" s="130"/>
      <c r="G301" s="130"/>
      <c r="H301" s="130"/>
      <c r="I301" s="130"/>
      <c r="J301" s="130"/>
      <c r="K301" s="130"/>
      <c r="L301" s="130"/>
      <c r="M301" s="130"/>
      <c r="N301" s="130"/>
      <c r="O301" s="130"/>
      <c r="P301" s="943">
        <f>ROUNDDOWN(P300/P299*100,2)</f>
        <v>96.79</v>
      </c>
      <c r="Q301" s="943"/>
      <c r="R301" s="943"/>
      <c r="S301" s="943"/>
      <c r="T301" s="130" t="s">
        <v>50</v>
      </c>
      <c r="U301" s="130"/>
      <c r="Y301" s="380"/>
      <c r="Z301" s="380"/>
      <c r="AA301" s="380"/>
      <c r="AB301" s="380"/>
      <c r="AG301" s="381"/>
      <c r="AH301" s="381"/>
      <c r="AI301" s="381"/>
    </row>
    <row r="302" spans="1:48" s="362" customFormat="1" ht="18" customHeight="1"/>
    <row r="303" spans="1:48" s="362" customFormat="1" ht="18" customHeight="1">
      <c r="B303" s="362" t="s">
        <v>95</v>
      </c>
    </row>
    <row r="304" spans="1:48" s="362" customFormat="1" ht="18" customHeight="1">
      <c r="B304" s="130" t="s">
        <v>96</v>
      </c>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393"/>
      <c r="AM304" s="393"/>
      <c r="AN304" s="393"/>
      <c r="AO304" s="623" t="s">
        <v>145</v>
      </c>
      <c r="AP304" s="623"/>
      <c r="AQ304" s="623"/>
      <c r="AR304" s="623"/>
      <c r="AS304" s="623"/>
      <c r="AT304" s="623"/>
      <c r="AU304" s="623"/>
    </row>
    <row r="305" spans="2:47" s="362" customFormat="1" ht="18" customHeight="1">
      <c r="B305" s="507" t="s">
        <v>97</v>
      </c>
      <c r="C305" s="507"/>
      <c r="D305" s="507"/>
      <c r="E305" s="507"/>
      <c r="F305" s="507"/>
      <c r="G305" s="507"/>
      <c r="H305" s="507" t="s">
        <v>98</v>
      </c>
      <c r="I305" s="507"/>
      <c r="J305" s="507"/>
      <c r="K305" s="507"/>
      <c r="L305" s="507"/>
      <c r="M305" s="595" t="s">
        <v>99</v>
      </c>
      <c r="N305" s="596"/>
      <c r="O305" s="596"/>
      <c r="P305" s="596"/>
      <c r="Q305" s="596"/>
      <c r="R305" s="596"/>
      <c r="S305" s="596"/>
      <c r="T305" s="596"/>
      <c r="U305" s="596"/>
      <c r="V305" s="596"/>
      <c r="W305" s="596"/>
      <c r="X305" s="596"/>
      <c r="Y305" s="596"/>
      <c r="Z305" s="596"/>
      <c r="AA305" s="596"/>
      <c r="AB305" s="596"/>
      <c r="AC305" s="596"/>
      <c r="AD305" s="596"/>
      <c r="AE305" s="596"/>
      <c r="AF305" s="596"/>
      <c r="AG305" s="596"/>
      <c r="AH305" s="596"/>
      <c r="AI305" s="597"/>
      <c r="AJ305" s="595" t="s">
        <v>100</v>
      </c>
      <c r="AK305" s="596"/>
      <c r="AL305" s="596"/>
      <c r="AM305" s="596"/>
      <c r="AN305" s="596"/>
      <c r="AO305" s="596"/>
      <c r="AP305" s="596"/>
      <c r="AQ305" s="596"/>
      <c r="AR305" s="596"/>
      <c r="AS305" s="596"/>
      <c r="AT305" s="596"/>
      <c r="AU305" s="597"/>
    </row>
    <row r="306" spans="2:47" s="362" customFormat="1" ht="18" customHeight="1">
      <c r="B306" s="507"/>
      <c r="C306" s="507"/>
      <c r="D306" s="507"/>
      <c r="E306" s="507"/>
      <c r="F306" s="507"/>
      <c r="G306" s="507"/>
      <c r="H306" s="507"/>
      <c r="I306" s="507"/>
      <c r="J306" s="507"/>
      <c r="K306" s="507"/>
      <c r="L306" s="507"/>
      <c r="M306" s="598"/>
      <c r="N306" s="599"/>
      <c r="O306" s="599"/>
      <c r="P306" s="599"/>
      <c r="Q306" s="599"/>
      <c r="R306" s="599"/>
      <c r="S306" s="599"/>
      <c r="T306" s="599"/>
      <c r="U306" s="599"/>
      <c r="V306" s="599"/>
      <c r="W306" s="599"/>
      <c r="X306" s="599"/>
      <c r="Y306" s="599"/>
      <c r="Z306" s="599"/>
      <c r="AA306" s="599"/>
      <c r="AB306" s="599"/>
      <c r="AC306" s="599"/>
      <c r="AD306" s="599"/>
      <c r="AE306" s="599"/>
      <c r="AF306" s="599"/>
      <c r="AG306" s="599"/>
      <c r="AH306" s="599"/>
      <c r="AI306" s="600"/>
      <c r="AJ306" s="598"/>
      <c r="AK306" s="599"/>
      <c r="AL306" s="599"/>
      <c r="AM306" s="599"/>
      <c r="AN306" s="599"/>
      <c r="AO306" s="599"/>
      <c r="AP306" s="599"/>
      <c r="AQ306" s="599"/>
      <c r="AR306" s="599"/>
      <c r="AS306" s="599"/>
      <c r="AT306" s="599"/>
      <c r="AU306" s="600"/>
    </row>
    <row r="307" spans="2:47" s="362" customFormat="1" ht="18" customHeight="1">
      <c r="B307" s="635">
        <v>45435</v>
      </c>
      <c r="C307" s="635"/>
      <c r="D307" s="635"/>
      <c r="E307" s="635"/>
      <c r="F307" s="635"/>
      <c r="G307" s="635"/>
      <c r="H307" s="645">
        <v>17545000</v>
      </c>
      <c r="I307" s="645"/>
      <c r="J307" s="645"/>
      <c r="K307" s="645"/>
      <c r="L307" s="645"/>
      <c r="M307" s="738" t="s">
        <v>663</v>
      </c>
      <c r="N307" s="739"/>
      <c r="O307" s="739"/>
      <c r="P307" s="739"/>
      <c r="Q307" s="739"/>
      <c r="R307" s="739"/>
      <c r="S307" s="739"/>
      <c r="T307" s="739"/>
      <c r="U307" s="739"/>
      <c r="V307" s="739"/>
      <c r="W307" s="739"/>
      <c r="X307" s="739"/>
      <c r="Y307" s="739"/>
      <c r="Z307" s="739"/>
      <c r="AA307" s="739"/>
      <c r="AB307" s="739"/>
      <c r="AC307" s="739"/>
      <c r="AD307" s="739"/>
      <c r="AE307" s="739"/>
      <c r="AF307" s="739"/>
      <c r="AG307" s="739"/>
      <c r="AH307" s="739"/>
      <c r="AI307" s="740"/>
      <c r="AJ307" s="581" t="s">
        <v>566</v>
      </c>
      <c r="AK307" s="582"/>
      <c r="AL307" s="582"/>
      <c r="AM307" s="582"/>
      <c r="AN307" s="582"/>
      <c r="AO307" s="582"/>
      <c r="AP307" s="582"/>
      <c r="AQ307" s="582"/>
      <c r="AR307" s="582"/>
      <c r="AS307" s="582"/>
      <c r="AT307" s="582"/>
      <c r="AU307" s="583"/>
    </row>
    <row r="308" spans="2:47" s="362" customFormat="1" ht="18" customHeight="1">
      <c r="B308" s="635">
        <v>45435</v>
      </c>
      <c r="C308" s="635"/>
      <c r="D308" s="635"/>
      <c r="E308" s="635"/>
      <c r="F308" s="635"/>
      <c r="G308" s="635"/>
      <c r="H308" s="632">
        <v>35475000</v>
      </c>
      <c r="I308" s="633"/>
      <c r="J308" s="633"/>
      <c r="K308" s="633"/>
      <c r="L308" s="634"/>
      <c r="M308" s="735" t="s">
        <v>665</v>
      </c>
      <c r="N308" s="736"/>
      <c r="O308" s="736"/>
      <c r="P308" s="736"/>
      <c r="Q308" s="736"/>
      <c r="R308" s="736"/>
      <c r="S308" s="736"/>
      <c r="T308" s="736"/>
      <c r="U308" s="736"/>
      <c r="V308" s="736"/>
      <c r="W308" s="736"/>
      <c r="X308" s="736"/>
      <c r="Y308" s="736"/>
      <c r="Z308" s="736"/>
      <c r="AA308" s="736"/>
      <c r="AB308" s="736"/>
      <c r="AC308" s="736"/>
      <c r="AD308" s="736"/>
      <c r="AE308" s="736"/>
      <c r="AF308" s="736"/>
      <c r="AG308" s="736"/>
      <c r="AH308" s="736"/>
      <c r="AI308" s="737"/>
      <c r="AJ308" s="694" t="s">
        <v>334</v>
      </c>
      <c r="AK308" s="695"/>
      <c r="AL308" s="695"/>
      <c r="AM308" s="695"/>
      <c r="AN308" s="695"/>
      <c r="AO308" s="695"/>
      <c r="AP308" s="695"/>
      <c r="AQ308" s="695"/>
      <c r="AR308" s="695"/>
      <c r="AS308" s="695"/>
      <c r="AT308" s="695"/>
      <c r="AU308" s="696"/>
    </row>
    <row r="309" spans="2:47" s="362" customFormat="1" ht="18" customHeight="1">
      <c r="B309" s="635">
        <v>45470</v>
      </c>
      <c r="C309" s="635"/>
      <c r="D309" s="635"/>
      <c r="E309" s="635"/>
      <c r="F309" s="635"/>
      <c r="G309" s="635"/>
      <c r="H309" s="632">
        <v>3850000</v>
      </c>
      <c r="I309" s="633"/>
      <c r="J309" s="633"/>
      <c r="K309" s="633"/>
      <c r="L309" s="634"/>
      <c r="M309" s="735" t="s">
        <v>674</v>
      </c>
      <c r="N309" s="736"/>
      <c r="O309" s="736"/>
      <c r="P309" s="736"/>
      <c r="Q309" s="736"/>
      <c r="R309" s="736"/>
      <c r="S309" s="736"/>
      <c r="T309" s="736"/>
      <c r="U309" s="736"/>
      <c r="V309" s="736"/>
      <c r="W309" s="736"/>
      <c r="X309" s="736"/>
      <c r="Y309" s="736"/>
      <c r="Z309" s="736"/>
      <c r="AA309" s="736"/>
      <c r="AB309" s="736"/>
      <c r="AC309" s="736"/>
      <c r="AD309" s="736"/>
      <c r="AE309" s="736"/>
      <c r="AF309" s="736"/>
      <c r="AG309" s="736"/>
      <c r="AH309" s="736"/>
      <c r="AI309" s="737"/>
      <c r="AJ309" s="694" t="s">
        <v>330</v>
      </c>
      <c r="AK309" s="695"/>
      <c r="AL309" s="695"/>
      <c r="AM309" s="695"/>
      <c r="AN309" s="695"/>
      <c r="AO309" s="695"/>
      <c r="AP309" s="695"/>
      <c r="AQ309" s="695"/>
      <c r="AR309" s="695"/>
      <c r="AS309" s="695"/>
      <c r="AT309" s="695"/>
      <c r="AU309" s="696"/>
    </row>
    <row r="310" spans="2:47" s="362" customFormat="1" ht="18" customHeight="1">
      <c r="B310" s="635">
        <v>45470</v>
      </c>
      <c r="C310" s="635"/>
      <c r="D310" s="635"/>
      <c r="E310" s="635"/>
      <c r="F310" s="635"/>
      <c r="G310" s="635"/>
      <c r="H310" s="632">
        <v>704000</v>
      </c>
      <c r="I310" s="633"/>
      <c r="J310" s="633"/>
      <c r="K310" s="633"/>
      <c r="L310" s="634"/>
      <c r="M310" s="735" t="s">
        <v>668</v>
      </c>
      <c r="N310" s="736"/>
      <c r="O310" s="736"/>
      <c r="P310" s="736"/>
      <c r="Q310" s="736"/>
      <c r="R310" s="736"/>
      <c r="S310" s="736"/>
      <c r="T310" s="736"/>
      <c r="U310" s="736"/>
      <c r="V310" s="736"/>
      <c r="W310" s="736"/>
      <c r="X310" s="736"/>
      <c r="Y310" s="736"/>
      <c r="Z310" s="736"/>
      <c r="AA310" s="736"/>
      <c r="AB310" s="736"/>
      <c r="AC310" s="736"/>
      <c r="AD310" s="736"/>
      <c r="AE310" s="736"/>
      <c r="AF310" s="736"/>
      <c r="AG310" s="736"/>
      <c r="AH310" s="736"/>
      <c r="AI310" s="737"/>
      <c r="AJ310" s="694" t="s">
        <v>331</v>
      </c>
      <c r="AK310" s="695"/>
      <c r="AL310" s="695"/>
      <c r="AM310" s="695"/>
      <c r="AN310" s="695"/>
      <c r="AO310" s="695"/>
      <c r="AP310" s="695"/>
      <c r="AQ310" s="695"/>
      <c r="AR310" s="695"/>
      <c r="AS310" s="695"/>
      <c r="AT310" s="695"/>
      <c r="AU310" s="696"/>
    </row>
    <row r="311" spans="2:47" s="362" customFormat="1" ht="18" customHeight="1">
      <c r="B311" s="635">
        <v>45470</v>
      </c>
      <c r="C311" s="635"/>
      <c r="D311" s="635"/>
      <c r="E311" s="635"/>
      <c r="F311" s="635"/>
      <c r="G311" s="635"/>
      <c r="H311" s="632">
        <v>4950000</v>
      </c>
      <c r="I311" s="633"/>
      <c r="J311" s="633"/>
      <c r="K311" s="633"/>
      <c r="L311" s="634"/>
      <c r="M311" s="735" t="s">
        <v>666</v>
      </c>
      <c r="N311" s="736"/>
      <c r="O311" s="736"/>
      <c r="P311" s="736"/>
      <c r="Q311" s="736"/>
      <c r="R311" s="736"/>
      <c r="S311" s="736"/>
      <c r="T311" s="736"/>
      <c r="U311" s="736"/>
      <c r="V311" s="736"/>
      <c r="W311" s="736"/>
      <c r="X311" s="736"/>
      <c r="Y311" s="736"/>
      <c r="Z311" s="736"/>
      <c r="AA311" s="736"/>
      <c r="AB311" s="736"/>
      <c r="AC311" s="736"/>
      <c r="AD311" s="736"/>
      <c r="AE311" s="736"/>
      <c r="AF311" s="736"/>
      <c r="AG311" s="736"/>
      <c r="AH311" s="736"/>
      <c r="AI311" s="737"/>
      <c r="AJ311" s="940" t="s">
        <v>676</v>
      </c>
      <c r="AK311" s="941"/>
      <c r="AL311" s="941"/>
      <c r="AM311" s="941"/>
      <c r="AN311" s="941"/>
      <c r="AO311" s="941"/>
      <c r="AP311" s="941"/>
      <c r="AQ311" s="941"/>
      <c r="AR311" s="941"/>
      <c r="AS311" s="941"/>
      <c r="AT311" s="941"/>
      <c r="AU311" s="942"/>
    </row>
    <row r="312" spans="2:47" s="362" customFormat="1" ht="18" customHeight="1">
      <c r="B312" s="635">
        <v>45470</v>
      </c>
      <c r="C312" s="635"/>
      <c r="D312" s="635"/>
      <c r="E312" s="635"/>
      <c r="F312" s="635"/>
      <c r="G312" s="635"/>
      <c r="H312" s="645">
        <v>913000</v>
      </c>
      <c r="I312" s="645"/>
      <c r="J312" s="645"/>
      <c r="K312" s="645"/>
      <c r="L312" s="645"/>
      <c r="M312" s="735" t="s">
        <v>670</v>
      </c>
      <c r="N312" s="736"/>
      <c r="O312" s="736"/>
      <c r="P312" s="736"/>
      <c r="Q312" s="736"/>
      <c r="R312" s="736"/>
      <c r="S312" s="736"/>
      <c r="T312" s="736"/>
      <c r="U312" s="736"/>
      <c r="V312" s="736"/>
      <c r="W312" s="736"/>
      <c r="X312" s="736"/>
      <c r="Y312" s="736"/>
      <c r="Z312" s="736"/>
      <c r="AA312" s="736"/>
      <c r="AB312" s="736"/>
      <c r="AC312" s="736"/>
      <c r="AD312" s="736"/>
      <c r="AE312" s="736"/>
      <c r="AF312" s="736"/>
      <c r="AG312" s="736"/>
      <c r="AH312" s="736"/>
      <c r="AI312" s="737"/>
      <c r="AJ312" s="741" t="s">
        <v>675</v>
      </c>
      <c r="AK312" s="742"/>
      <c r="AL312" s="742"/>
      <c r="AM312" s="742"/>
      <c r="AN312" s="742"/>
      <c r="AO312" s="742"/>
      <c r="AP312" s="742"/>
      <c r="AQ312" s="742"/>
      <c r="AR312" s="742"/>
      <c r="AS312" s="742"/>
      <c r="AT312" s="742"/>
      <c r="AU312" s="743"/>
    </row>
    <row r="313" spans="2:47" s="362" customFormat="1" ht="18" customHeight="1">
      <c r="B313" s="635">
        <v>45562</v>
      </c>
      <c r="C313" s="635"/>
      <c r="D313" s="635"/>
      <c r="E313" s="635"/>
      <c r="F313" s="635"/>
      <c r="G313" s="635"/>
      <c r="H313" s="645">
        <v>2574000</v>
      </c>
      <c r="I313" s="645"/>
      <c r="J313" s="645"/>
      <c r="K313" s="645"/>
      <c r="L313" s="645"/>
      <c r="M313" s="735" t="s">
        <v>325</v>
      </c>
      <c r="N313" s="736"/>
      <c r="O313" s="736"/>
      <c r="P313" s="736"/>
      <c r="Q313" s="736"/>
      <c r="R313" s="736"/>
      <c r="S313" s="736"/>
      <c r="T313" s="736"/>
      <c r="U313" s="736"/>
      <c r="V313" s="736"/>
      <c r="W313" s="736"/>
      <c r="X313" s="736"/>
      <c r="Y313" s="736"/>
      <c r="Z313" s="736"/>
      <c r="AA313" s="736"/>
      <c r="AB313" s="736"/>
      <c r="AC313" s="736"/>
      <c r="AD313" s="736"/>
      <c r="AE313" s="736"/>
      <c r="AF313" s="736"/>
      <c r="AG313" s="736"/>
      <c r="AH313" s="736"/>
      <c r="AI313" s="737"/>
      <c r="AJ313" s="581" t="s">
        <v>338</v>
      </c>
      <c r="AK313" s="582"/>
      <c r="AL313" s="582"/>
      <c r="AM313" s="582"/>
      <c r="AN313" s="582"/>
      <c r="AO313" s="582"/>
      <c r="AP313" s="582"/>
      <c r="AQ313" s="582"/>
      <c r="AR313" s="582"/>
      <c r="AS313" s="582"/>
      <c r="AT313" s="582"/>
      <c r="AU313" s="583"/>
    </row>
    <row r="314" spans="2:47" s="362" customFormat="1" ht="18" customHeight="1">
      <c r="B314" s="635">
        <v>45562</v>
      </c>
      <c r="C314" s="635"/>
      <c r="D314" s="635"/>
      <c r="E314" s="635"/>
      <c r="F314" s="635"/>
      <c r="G314" s="635"/>
      <c r="H314" s="645">
        <v>17964100</v>
      </c>
      <c r="I314" s="645"/>
      <c r="J314" s="645"/>
      <c r="K314" s="645"/>
      <c r="L314" s="645"/>
      <c r="M314" s="735" t="s">
        <v>677</v>
      </c>
      <c r="N314" s="736"/>
      <c r="O314" s="736"/>
      <c r="P314" s="736"/>
      <c r="Q314" s="736"/>
      <c r="R314" s="736"/>
      <c r="S314" s="736"/>
      <c r="T314" s="736"/>
      <c r="U314" s="736"/>
      <c r="V314" s="736"/>
      <c r="W314" s="736"/>
      <c r="X314" s="736"/>
      <c r="Y314" s="736"/>
      <c r="Z314" s="736"/>
      <c r="AA314" s="736"/>
      <c r="AB314" s="736"/>
      <c r="AC314" s="736"/>
      <c r="AD314" s="736"/>
      <c r="AE314" s="736"/>
      <c r="AF314" s="736"/>
      <c r="AG314" s="736"/>
      <c r="AH314" s="736"/>
      <c r="AI314" s="737"/>
      <c r="AJ314" s="581" t="s">
        <v>678</v>
      </c>
      <c r="AK314" s="582"/>
      <c r="AL314" s="582"/>
      <c r="AM314" s="582"/>
      <c r="AN314" s="582"/>
      <c r="AO314" s="582"/>
      <c r="AP314" s="582"/>
      <c r="AQ314" s="582"/>
      <c r="AR314" s="582"/>
      <c r="AS314" s="582"/>
      <c r="AT314" s="582"/>
      <c r="AU314" s="583"/>
    </row>
    <row r="315" spans="2:47" s="5" customFormat="1" ht="18" customHeight="1">
      <c r="B315" s="127"/>
      <c r="C315" s="127"/>
      <c r="D315" s="127"/>
      <c r="E315" s="127"/>
      <c r="F315" s="127"/>
      <c r="G315" s="127"/>
      <c r="H315" s="127"/>
      <c r="I315" s="127"/>
      <c r="J315" s="127"/>
      <c r="K315" s="127"/>
      <c r="L315" s="133"/>
      <c r="M315" s="133"/>
      <c r="N315" s="133"/>
      <c r="O315" s="133"/>
      <c r="P315" s="133"/>
      <c r="Q315" s="133"/>
      <c r="R315" s="133"/>
      <c r="S315" s="133"/>
      <c r="T315" s="133"/>
      <c r="U315" s="133"/>
      <c r="V315" s="133"/>
      <c r="W315" s="133"/>
      <c r="X315" s="133"/>
      <c r="Y315" s="133"/>
      <c r="Z315" s="133"/>
      <c r="AA315" s="133"/>
      <c r="AB315" s="134"/>
      <c r="AC315" s="134"/>
      <c r="AD315" s="134"/>
      <c r="AE315" s="134"/>
      <c r="AF315" s="134"/>
      <c r="AG315" s="134"/>
      <c r="AH315" s="135"/>
      <c r="AI315" s="135"/>
      <c r="AJ315" s="135"/>
      <c r="AK315" s="135"/>
      <c r="AL315" s="127"/>
      <c r="AM315" s="127"/>
      <c r="AN315" s="127"/>
      <c r="AO315" s="127"/>
      <c r="AP315" s="127"/>
      <c r="AQ315" s="127"/>
      <c r="AR315" s="127"/>
      <c r="AS315" s="127"/>
      <c r="AT315" s="127"/>
      <c r="AU315" s="127"/>
    </row>
    <row r="316" spans="2:47" s="362" customFormat="1" ht="18" customHeight="1">
      <c r="B316" s="130"/>
      <c r="C316" s="130"/>
      <c r="D316" s="130"/>
      <c r="E316" s="136"/>
      <c r="F316" s="130"/>
      <c r="G316" s="130"/>
      <c r="H316" s="130"/>
      <c r="I316" s="130"/>
      <c r="J316" s="130"/>
      <c r="K316" s="130"/>
      <c r="L316" s="130"/>
      <c r="M316" s="130"/>
      <c r="N316" s="401"/>
      <c r="O316" s="130"/>
      <c r="P316" s="401"/>
      <c r="Q316" s="401"/>
      <c r="R316" s="401"/>
      <c r="S316" s="130"/>
      <c r="T316" s="130"/>
      <c r="U316" s="130"/>
      <c r="V316" s="130"/>
      <c r="W316" s="130"/>
      <c r="X316" s="130"/>
      <c r="Y316" s="130"/>
      <c r="Z316" s="130"/>
      <c r="AA316" s="130"/>
      <c r="AB316" s="130"/>
      <c r="AC316" s="130"/>
      <c r="AD316" s="130"/>
      <c r="AE316" s="130"/>
      <c r="AF316" s="130"/>
      <c r="AG316" s="130"/>
      <c r="AH316" s="130"/>
      <c r="AI316" s="130"/>
      <c r="AJ316" s="138"/>
      <c r="AK316" s="138"/>
      <c r="AL316" s="138"/>
      <c r="AM316" s="138"/>
      <c r="AN316" s="139"/>
      <c r="AO316" s="140"/>
      <c r="AP316" s="138"/>
      <c r="AQ316" s="138"/>
      <c r="AR316" s="138"/>
      <c r="AS316" s="138"/>
      <c r="AT316" s="138"/>
      <c r="AU316" s="138"/>
    </row>
    <row r="317" spans="2:47" s="362" customFormat="1" ht="18" customHeight="1">
      <c r="B317" s="130"/>
      <c r="C317" s="130"/>
      <c r="D317" s="130"/>
      <c r="E317" s="136"/>
      <c r="F317" s="130"/>
      <c r="G317" s="130"/>
      <c r="H317" s="130"/>
      <c r="I317" s="130"/>
      <c r="J317" s="130"/>
      <c r="K317" s="130"/>
      <c r="L317" s="130"/>
      <c r="M317" s="130"/>
      <c r="N317" s="401"/>
      <c r="O317" s="130"/>
      <c r="P317" s="401"/>
      <c r="Q317" s="401"/>
      <c r="R317" s="401"/>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row>
    <row r="318" spans="2:47" s="362" customFormat="1" ht="18" customHeight="1">
      <c r="B318" s="130"/>
      <c r="C318" s="130"/>
      <c r="D318" s="130"/>
      <c r="E318" s="136"/>
      <c r="F318" s="130"/>
      <c r="G318" s="130"/>
      <c r="H318" s="130"/>
      <c r="I318" s="130"/>
      <c r="J318" s="130"/>
      <c r="K318" s="130"/>
      <c r="L318" s="130"/>
      <c r="M318" s="130"/>
      <c r="N318" s="401"/>
      <c r="O318" s="130"/>
      <c r="P318" s="401"/>
      <c r="Q318" s="401"/>
      <c r="R318" s="401"/>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362" customFormat="1" ht="18" customHeight="1">
      <c r="B319" s="130"/>
      <c r="C319" s="130"/>
      <c r="D319" s="130"/>
      <c r="E319" s="136"/>
      <c r="F319" s="130"/>
      <c r="G319" s="130"/>
      <c r="H319" s="130"/>
      <c r="I319" s="130"/>
      <c r="J319" s="130"/>
      <c r="K319" s="130"/>
      <c r="L319" s="130"/>
      <c r="M319" s="130"/>
      <c r="N319" s="401"/>
      <c r="O319" s="130"/>
      <c r="P319" s="401"/>
      <c r="Q319" s="401"/>
      <c r="R319" s="401"/>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41"/>
      <c r="AO319" s="136"/>
      <c r="AP319" s="130"/>
      <c r="AQ319" s="130"/>
      <c r="AR319" s="130"/>
      <c r="AS319" s="130"/>
      <c r="AT319" s="130"/>
      <c r="AU319" s="130"/>
    </row>
    <row r="320" spans="2:47" s="362" customFormat="1" ht="18" customHeight="1">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393"/>
      <c r="AM320" s="393"/>
      <c r="AN320" s="393"/>
      <c r="AO320" s="623" t="s">
        <v>145</v>
      </c>
      <c r="AP320" s="623"/>
      <c r="AQ320" s="623"/>
      <c r="AR320" s="623"/>
      <c r="AS320" s="623"/>
      <c r="AT320" s="623"/>
      <c r="AU320" s="623"/>
    </row>
    <row r="321" spans="1:47" s="362" customFormat="1" ht="18" customHeight="1">
      <c r="B321" s="507" t="s">
        <v>97</v>
      </c>
      <c r="C321" s="507"/>
      <c r="D321" s="507"/>
      <c r="E321" s="507"/>
      <c r="F321" s="507"/>
      <c r="G321" s="507"/>
      <c r="H321" s="507" t="s">
        <v>98</v>
      </c>
      <c r="I321" s="507"/>
      <c r="J321" s="507"/>
      <c r="K321" s="507"/>
      <c r="L321" s="507"/>
      <c r="M321" s="595" t="s">
        <v>99</v>
      </c>
      <c r="N321" s="596"/>
      <c r="O321" s="596"/>
      <c r="P321" s="596"/>
      <c r="Q321" s="596"/>
      <c r="R321" s="596"/>
      <c r="S321" s="596"/>
      <c r="T321" s="596"/>
      <c r="U321" s="596"/>
      <c r="V321" s="596"/>
      <c r="W321" s="596"/>
      <c r="X321" s="596"/>
      <c r="Y321" s="596"/>
      <c r="Z321" s="596"/>
      <c r="AA321" s="596"/>
      <c r="AB321" s="596"/>
      <c r="AC321" s="596"/>
      <c r="AD321" s="596"/>
      <c r="AE321" s="596"/>
      <c r="AF321" s="596"/>
      <c r="AG321" s="596"/>
      <c r="AH321" s="596"/>
      <c r="AI321" s="597"/>
      <c r="AJ321" s="595" t="s">
        <v>100</v>
      </c>
      <c r="AK321" s="596"/>
      <c r="AL321" s="596"/>
      <c r="AM321" s="596"/>
      <c r="AN321" s="596"/>
      <c r="AO321" s="596"/>
      <c r="AP321" s="596"/>
      <c r="AQ321" s="596"/>
      <c r="AR321" s="596"/>
      <c r="AS321" s="596"/>
      <c r="AT321" s="596"/>
      <c r="AU321" s="597"/>
    </row>
    <row r="322" spans="1:47" s="362" customFormat="1" ht="18" customHeight="1">
      <c r="B322" s="507"/>
      <c r="C322" s="507"/>
      <c r="D322" s="507"/>
      <c r="E322" s="507"/>
      <c r="F322" s="507"/>
      <c r="G322" s="507"/>
      <c r="H322" s="507"/>
      <c r="I322" s="507"/>
      <c r="J322" s="507"/>
      <c r="K322" s="507"/>
      <c r="L322" s="507"/>
      <c r="M322" s="598"/>
      <c r="N322" s="599"/>
      <c r="O322" s="599"/>
      <c r="P322" s="599"/>
      <c r="Q322" s="599"/>
      <c r="R322" s="599"/>
      <c r="S322" s="599"/>
      <c r="T322" s="599"/>
      <c r="U322" s="599"/>
      <c r="V322" s="599"/>
      <c r="W322" s="599"/>
      <c r="X322" s="599"/>
      <c r="Y322" s="599"/>
      <c r="Z322" s="599"/>
      <c r="AA322" s="599"/>
      <c r="AB322" s="599"/>
      <c r="AC322" s="599"/>
      <c r="AD322" s="599"/>
      <c r="AE322" s="599"/>
      <c r="AF322" s="599"/>
      <c r="AG322" s="599"/>
      <c r="AH322" s="599"/>
      <c r="AI322" s="600"/>
      <c r="AJ322" s="598"/>
      <c r="AK322" s="599"/>
      <c r="AL322" s="599"/>
      <c r="AM322" s="599"/>
      <c r="AN322" s="599"/>
      <c r="AO322" s="599"/>
      <c r="AP322" s="599"/>
      <c r="AQ322" s="599"/>
      <c r="AR322" s="599"/>
      <c r="AS322" s="599"/>
      <c r="AT322" s="599"/>
      <c r="AU322" s="600"/>
    </row>
    <row r="323" spans="1:47" s="362" customFormat="1" ht="18" customHeight="1">
      <c r="B323" s="635">
        <v>45575</v>
      </c>
      <c r="C323" s="635"/>
      <c r="D323" s="635"/>
      <c r="E323" s="635"/>
      <c r="F323" s="635"/>
      <c r="G323" s="635"/>
      <c r="H323" s="645">
        <v>3960000</v>
      </c>
      <c r="I323" s="645"/>
      <c r="J323" s="645"/>
      <c r="K323" s="645"/>
      <c r="L323" s="645"/>
      <c r="M323" s="735" t="s">
        <v>328</v>
      </c>
      <c r="N323" s="736"/>
      <c r="O323" s="736"/>
      <c r="P323" s="736"/>
      <c r="Q323" s="736"/>
      <c r="R323" s="736"/>
      <c r="S323" s="736"/>
      <c r="T323" s="736"/>
      <c r="U323" s="736"/>
      <c r="V323" s="736"/>
      <c r="W323" s="736"/>
      <c r="X323" s="736"/>
      <c r="Y323" s="736"/>
      <c r="Z323" s="736"/>
      <c r="AA323" s="736"/>
      <c r="AB323" s="736"/>
      <c r="AC323" s="736"/>
      <c r="AD323" s="736"/>
      <c r="AE323" s="736"/>
      <c r="AF323" s="736"/>
      <c r="AG323" s="736"/>
      <c r="AH323" s="736"/>
      <c r="AI323" s="737"/>
      <c r="AJ323" s="747" t="s">
        <v>615</v>
      </c>
      <c r="AK323" s="748"/>
      <c r="AL323" s="748"/>
      <c r="AM323" s="748"/>
      <c r="AN323" s="748"/>
      <c r="AO323" s="748"/>
      <c r="AP323" s="748"/>
      <c r="AQ323" s="748"/>
      <c r="AR323" s="748"/>
      <c r="AS323" s="748"/>
      <c r="AT323" s="748"/>
      <c r="AU323" s="749"/>
    </row>
    <row r="324" spans="1:47" s="362" customFormat="1" ht="18" customHeight="1">
      <c r="B324" s="613"/>
      <c r="C324" s="613"/>
      <c r="D324" s="613"/>
      <c r="E324" s="613"/>
      <c r="F324" s="613"/>
      <c r="G324" s="613"/>
      <c r="H324" s="639"/>
      <c r="I324" s="639"/>
      <c r="J324" s="639"/>
      <c r="K324" s="639"/>
      <c r="L324" s="639"/>
      <c r="M324" s="744"/>
      <c r="N324" s="745"/>
      <c r="O324" s="745"/>
      <c r="P324" s="745"/>
      <c r="Q324" s="745"/>
      <c r="R324" s="745"/>
      <c r="S324" s="745"/>
      <c r="T324" s="745"/>
      <c r="U324" s="745"/>
      <c r="V324" s="745"/>
      <c r="W324" s="745"/>
      <c r="X324" s="745"/>
      <c r="Y324" s="745"/>
      <c r="Z324" s="745"/>
      <c r="AA324" s="745"/>
      <c r="AB324" s="745"/>
      <c r="AC324" s="745"/>
      <c r="AD324" s="745"/>
      <c r="AE324" s="745"/>
      <c r="AF324" s="745"/>
      <c r="AG324" s="745"/>
      <c r="AH324" s="745"/>
      <c r="AI324" s="746"/>
      <c r="AJ324" s="750"/>
      <c r="AK324" s="751"/>
      <c r="AL324" s="751"/>
      <c r="AM324" s="751"/>
      <c r="AN324" s="751"/>
      <c r="AO324" s="751"/>
      <c r="AP324" s="751"/>
      <c r="AQ324" s="751"/>
      <c r="AR324" s="751"/>
      <c r="AS324" s="751"/>
      <c r="AT324" s="751"/>
      <c r="AU324" s="752"/>
    </row>
    <row r="325" spans="1:47" s="362" customFormat="1" ht="18" customHeight="1">
      <c r="B325" s="613"/>
      <c r="C325" s="613"/>
      <c r="D325" s="613"/>
      <c r="E325" s="613"/>
      <c r="F325" s="613"/>
      <c r="G325" s="613"/>
      <c r="H325" s="639"/>
      <c r="I325" s="639"/>
      <c r="J325" s="639"/>
      <c r="K325" s="639"/>
      <c r="L325" s="639"/>
      <c r="M325" s="744"/>
      <c r="N325" s="745"/>
      <c r="O325" s="745"/>
      <c r="P325" s="745"/>
      <c r="Q325" s="745"/>
      <c r="R325" s="745"/>
      <c r="S325" s="745"/>
      <c r="T325" s="745"/>
      <c r="U325" s="745"/>
      <c r="V325" s="745"/>
      <c r="W325" s="745"/>
      <c r="X325" s="745"/>
      <c r="Y325" s="745"/>
      <c r="Z325" s="745"/>
      <c r="AA325" s="745"/>
      <c r="AB325" s="745"/>
      <c r="AC325" s="745"/>
      <c r="AD325" s="745"/>
      <c r="AE325" s="745"/>
      <c r="AF325" s="745"/>
      <c r="AG325" s="745"/>
      <c r="AH325" s="745"/>
      <c r="AI325" s="746"/>
      <c r="AJ325" s="699"/>
      <c r="AK325" s="700"/>
      <c r="AL325" s="700"/>
      <c r="AM325" s="700"/>
      <c r="AN325" s="700"/>
      <c r="AO325" s="700"/>
      <c r="AP325" s="700"/>
      <c r="AQ325" s="700"/>
      <c r="AR325" s="700"/>
      <c r="AS325" s="700"/>
      <c r="AT325" s="700"/>
      <c r="AU325" s="701"/>
    </row>
    <row r="326" spans="1:47" s="362" customFormat="1" ht="18" customHeight="1">
      <c r="B326" s="613"/>
      <c r="C326" s="613"/>
      <c r="D326" s="613"/>
      <c r="E326" s="613"/>
      <c r="F326" s="613"/>
      <c r="G326" s="613"/>
      <c r="H326" s="639"/>
      <c r="I326" s="639"/>
      <c r="J326" s="639"/>
      <c r="K326" s="639"/>
      <c r="L326" s="639"/>
      <c r="M326" s="744"/>
      <c r="N326" s="745"/>
      <c r="O326" s="745"/>
      <c r="P326" s="745"/>
      <c r="Q326" s="745"/>
      <c r="R326" s="745"/>
      <c r="S326" s="745"/>
      <c r="T326" s="745"/>
      <c r="U326" s="745"/>
      <c r="V326" s="745"/>
      <c r="W326" s="745"/>
      <c r="X326" s="745"/>
      <c r="Y326" s="745"/>
      <c r="Z326" s="745"/>
      <c r="AA326" s="745"/>
      <c r="AB326" s="745"/>
      <c r="AC326" s="745"/>
      <c r="AD326" s="745"/>
      <c r="AE326" s="745"/>
      <c r="AF326" s="745"/>
      <c r="AG326" s="745"/>
      <c r="AH326" s="745"/>
      <c r="AI326" s="746"/>
      <c r="AJ326" s="699"/>
      <c r="AK326" s="700"/>
      <c r="AL326" s="700"/>
      <c r="AM326" s="700"/>
      <c r="AN326" s="700"/>
      <c r="AO326" s="700"/>
      <c r="AP326" s="700"/>
      <c r="AQ326" s="700"/>
      <c r="AR326" s="700"/>
      <c r="AS326" s="700"/>
      <c r="AT326" s="700"/>
      <c r="AU326" s="701"/>
    </row>
    <row r="327" spans="1:47" s="362" customFormat="1" ht="18" hidden="1" customHeight="1">
      <c r="B327" s="635"/>
      <c r="C327" s="635"/>
      <c r="D327" s="635"/>
      <c r="E327" s="635"/>
      <c r="F327" s="635"/>
      <c r="G327" s="635"/>
      <c r="H327" s="645"/>
      <c r="I327" s="645"/>
      <c r="J327" s="645"/>
      <c r="K327" s="645"/>
      <c r="L327" s="645"/>
      <c r="M327" s="735"/>
      <c r="N327" s="736"/>
      <c r="O327" s="736"/>
      <c r="P327" s="736"/>
      <c r="Q327" s="736"/>
      <c r="R327" s="736"/>
      <c r="S327" s="736"/>
      <c r="T327" s="736"/>
      <c r="U327" s="736"/>
      <c r="V327" s="736"/>
      <c r="W327" s="736"/>
      <c r="X327" s="736"/>
      <c r="Y327" s="736"/>
      <c r="Z327" s="736"/>
      <c r="AA327" s="736"/>
      <c r="AB327" s="736"/>
      <c r="AC327" s="736"/>
      <c r="AD327" s="736"/>
      <c r="AE327" s="736"/>
      <c r="AF327" s="736"/>
      <c r="AG327" s="736"/>
      <c r="AH327" s="736"/>
      <c r="AI327" s="737"/>
      <c r="AJ327" s="694"/>
      <c r="AK327" s="695"/>
      <c r="AL327" s="695"/>
      <c r="AM327" s="695"/>
      <c r="AN327" s="695"/>
      <c r="AO327" s="695"/>
      <c r="AP327" s="695"/>
      <c r="AQ327" s="695"/>
      <c r="AR327" s="695"/>
      <c r="AS327" s="695"/>
      <c r="AT327" s="695"/>
      <c r="AU327" s="696"/>
    </row>
    <row r="328" spans="1:47" s="362" customFormat="1" ht="18" hidden="1" customHeight="1">
      <c r="B328" s="635"/>
      <c r="C328" s="635"/>
      <c r="D328" s="635"/>
      <c r="E328" s="635"/>
      <c r="F328" s="635"/>
      <c r="G328" s="635"/>
      <c r="H328" s="645"/>
      <c r="I328" s="645"/>
      <c r="J328" s="645"/>
      <c r="K328" s="645"/>
      <c r="L328" s="645"/>
      <c r="M328" s="735"/>
      <c r="N328" s="736"/>
      <c r="O328" s="736"/>
      <c r="P328" s="736"/>
      <c r="Q328" s="736"/>
      <c r="R328" s="736"/>
      <c r="S328" s="736"/>
      <c r="T328" s="736"/>
      <c r="U328" s="736"/>
      <c r="V328" s="736"/>
      <c r="W328" s="736"/>
      <c r="X328" s="736"/>
      <c r="Y328" s="736"/>
      <c r="Z328" s="736"/>
      <c r="AA328" s="736"/>
      <c r="AB328" s="736"/>
      <c r="AC328" s="736"/>
      <c r="AD328" s="736"/>
      <c r="AE328" s="736"/>
      <c r="AF328" s="736"/>
      <c r="AG328" s="736"/>
      <c r="AH328" s="736"/>
      <c r="AI328" s="737"/>
      <c r="AJ328" s="694"/>
      <c r="AK328" s="695"/>
      <c r="AL328" s="695"/>
      <c r="AM328" s="695"/>
      <c r="AN328" s="695"/>
      <c r="AO328" s="695"/>
      <c r="AP328" s="695"/>
      <c r="AQ328" s="695"/>
      <c r="AR328" s="695"/>
      <c r="AS328" s="695"/>
      <c r="AT328" s="695"/>
      <c r="AU328" s="696"/>
    </row>
    <row r="329" spans="1:47" s="362" customFormat="1" ht="18" hidden="1" customHeight="1">
      <c r="B329" s="635"/>
      <c r="C329" s="635"/>
      <c r="D329" s="635"/>
      <c r="E329" s="635"/>
      <c r="F329" s="635"/>
      <c r="G329" s="635"/>
      <c r="H329" s="645"/>
      <c r="I329" s="645"/>
      <c r="J329" s="645"/>
      <c r="K329" s="645"/>
      <c r="L329" s="645"/>
      <c r="M329" s="735"/>
      <c r="N329" s="736"/>
      <c r="O329" s="736"/>
      <c r="P329" s="736"/>
      <c r="Q329" s="736"/>
      <c r="R329" s="736"/>
      <c r="S329" s="736"/>
      <c r="T329" s="736"/>
      <c r="U329" s="736"/>
      <c r="V329" s="736"/>
      <c r="W329" s="736"/>
      <c r="X329" s="736"/>
      <c r="Y329" s="736"/>
      <c r="Z329" s="736"/>
      <c r="AA329" s="736"/>
      <c r="AB329" s="736"/>
      <c r="AC329" s="736"/>
      <c r="AD329" s="736"/>
      <c r="AE329" s="736"/>
      <c r="AF329" s="736"/>
      <c r="AG329" s="736"/>
      <c r="AH329" s="736"/>
      <c r="AI329" s="737"/>
      <c r="AJ329" s="581"/>
      <c r="AK329" s="582"/>
      <c r="AL329" s="582"/>
      <c r="AM329" s="582"/>
      <c r="AN329" s="582"/>
      <c r="AO329" s="582"/>
      <c r="AP329" s="582"/>
      <c r="AQ329" s="582"/>
      <c r="AR329" s="582"/>
      <c r="AS329" s="582"/>
      <c r="AT329" s="582"/>
      <c r="AU329" s="583"/>
    </row>
    <row r="330" spans="1:47" s="362" customFormat="1" ht="18" hidden="1" customHeight="1">
      <c r="B330" s="635"/>
      <c r="C330" s="635"/>
      <c r="D330" s="635"/>
      <c r="E330" s="635"/>
      <c r="F330" s="635"/>
      <c r="G330" s="635"/>
      <c r="H330" s="645"/>
      <c r="I330" s="645"/>
      <c r="J330" s="645"/>
      <c r="K330" s="645"/>
      <c r="L330" s="645"/>
      <c r="M330" s="735"/>
      <c r="N330" s="736"/>
      <c r="O330" s="736"/>
      <c r="P330" s="736"/>
      <c r="Q330" s="736"/>
      <c r="R330" s="736"/>
      <c r="S330" s="736"/>
      <c r="T330" s="736"/>
      <c r="U330" s="736"/>
      <c r="V330" s="736"/>
      <c r="W330" s="736"/>
      <c r="X330" s="736"/>
      <c r="Y330" s="736"/>
      <c r="Z330" s="736"/>
      <c r="AA330" s="736"/>
      <c r="AB330" s="736"/>
      <c r="AC330" s="736"/>
      <c r="AD330" s="736"/>
      <c r="AE330" s="736"/>
      <c r="AF330" s="736"/>
      <c r="AG330" s="736"/>
      <c r="AH330" s="736"/>
      <c r="AI330" s="737"/>
      <c r="AJ330" s="581"/>
      <c r="AK330" s="582"/>
      <c r="AL330" s="582"/>
      <c r="AM330" s="582"/>
      <c r="AN330" s="582"/>
      <c r="AO330" s="582"/>
      <c r="AP330" s="582"/>
      <c r="AQ330" s="582"/>
      <c r="AR330" s="582"/>
      <c r="AS330" s="582"/>
      <c r="AT330" s="582"/>
      <c r="AU330" s="583"/>
    </row>
    <row r="331" spans="1:47" s="5" customFormat="1" ht="20.100000000000001" customHeight="1">
      <c r="B331" s="756"/>
      <c r="C331" s="756"/>
      <c r="D331" s="756"/>
      <c r="E331" s="756"/>
      <c r="F331" s="756"/>
      <c r="G331" s="756"/>
      <c r="H331" s="757"/>
      <c r="I331" s="757"/>
      <c r="J331" s="757"/>
      <c r="K331" s="757"/>
      <c r="L331" s="757"/>
      <c r="M331" s="758"/>
      <c r="N331" s="758"/>
      <c r="O331" s="758"/>
      <c r="P331" s="758"/>
      <c r="Q331" s="758"/>
      <c r="R331" s="758"/>
      <c r="S331" s="758"/>
      <c r="T331" s="758"/>
      <c r="U331" s="758"/>
      <c r="V331" s="758"/>
      <c r="W331" s="758"/>
      <c r="X331" s="758"/>
      <c r="Y331" s="758"/>
      <c r="Z331" s="758"/>
      <c r="AA331" s="758"/>
      <c r="AB331" s="758"/>
      <c r="AC331" s="758"/>
      <c r="AD331" s="758"/>
      <c r="AE331" s="758"/>
      <c r="AF331" s="758"/>
      <c r="AG331" s="758"/>
      <c r="AH331" s="758"/>
      <c r="AI331" s="758"/>
      <c r="AJ331" s="759"/>
      <c r="AK331" s="759"/>
      <c r="AL331" s="759"/>
      <c r="AM331" s="759"/>
      <c r="AN331" s="759"/>
      <c r="AO331" s="759"/>
      <c r="AP331" s="759"/>
      <c r="AQ331" s="759"/>
      <c r="AR331" s="759"/>
      <c r="AS331" s="759"/>
      <c r="AT331" s="759"/>
      <c r="AU331" s="759"/>
    </row>
    <row r="332" spans="1:47" s="362" customFormat="1" ht="20.100000000000001" customHeight="1">
      <c r="A332" s="7"/>
      <c r="B332" s="7"/>
      <c r="C332" s="7"/>
      <c r="D332" s="7"/>
      <c r="E332" s="7"/>
      <c r="F332" s="7"/>
      <c r="G332" s="7"/>
      <c r="H332" s="7"/>
      <c r="I332" s="7"/>
      <c r="J332" s="7"/>
      <c r="K332" s="7"/>
      <c r="L332" s="5"/>
      <c r="M332" s="402"/>
      <c r="N332" s="402"/>
      <c r="O332" s="402"/>
      <c r="P332" s="402"/>
      <c r="Q332" s="402"/>
      <c r="R332" s="402"/>
      <c r="S332" s="402"/>
      <c r="T332" s="402"/>
      <c r="U332" s="402"/>
      <c r="V332" s="402"/>
      <c r="W332" s="402"/>
      <c r="X332" s="402"/>
      <c r="Y332" s="402"/>
      <c r="Z332" s="402"/>
      <c r="AA332" s="402"/>
      <c r="AB332" s="402"/>
      <c r="AC332" s="402"/>
      <c r="AD332" s="402"/>
      <c r="AE332" s="402"/>
      <c r="AF332" s="402"/>
      <c r="AG332" s="403"/>
      <c r="AH332" s="403"/>
      <c r="AI332" s="403"/>
      <c r="AJ332" s="403"/>
      <c r="AK332" s="403"/>
      <c r="AL332" s="403"/>
      <c r="AM332" s="403"/>
      <c r="AN332" s="403"/>
      <c r="AO332" s="403"/>
      <c r="AP332" s="403"/>
      <c r="AQ332" s="403"/>
      <c r="AR332" s="403"/>
      <c r="AS332" s="403"/>
      <c r="AT332" s="403"/>
      <c r="AU332" s="403"/>
    </row>
    <row r="333" spans="1:47" s="362" customFormat="1" ht="20.100000000000001" customHeight="1">
      <c r="B333" s="760" t="s">
        <v>247</v>
      </c>
      <c r="C333" s="760"/>
      <c r="D333" s="760"/>
      <c r="E333" s="760"/>
      <c r="F333" s="760"/>
      <c r="G333" s="760"/>
      <c r="H333" s="760"/>
      <c r="I333" s="130"/>
      <c r="J333" s="130"/>
      <c r="K333" s="130"/>
      <c r="L333" s="130"/>
      <c r="M333" s="130"/>
      <c r="N333" s="130"/>
      <c r="O333" s="130"/>
      <c r="P333" s="130"/>
      <c r="Q333" s="130"/>
      <c r="R333" s="130"/>
      <c r="S333" s="130"/>
      <c r="T333" s="130"/>
      <c r="U333" s="130"/>
      <c r="V333" s="130"/>
      <c r="W333" s="130"/>
      <c r="X333" s="130"/>
      <c r="Y333" s="130"/>
      <c r="Z333" s="761" t="s">
        <v>101</v>
      </c>
      <c r="AA333" s="761"/>
      <c r="AB333" s="761"/>
      <c r="AC333" s="761"/>
    </row>
    <row r="334" spans="1:47" s="362" customFormat="1" ht="20.100000000000001" customHeight="1">
      <c r="B334" s="595" t="s">
        <v>102</v>
      </c>
      <c r="C334" s="596"/>
      <c r="D334" s="596"/>
      <c r="E334" s="596"/>
      <c r="F334" s="596"/>
      <c r="G334" s="596"/>
      <c r="H334" s="597"/>
      <c r="I334" s="595" t="s">
        <v>103</v>
      </c>
      <c r="J334" s="596"/>
      <c r="K334" s="596"/>
      <c r="L334" s="596"/>
      <c r="M334" s="596"/>
      <c r="N334" s="596"/>
      <c r="O334" s="597"/>
      <c r="P334" s="595" t="s">
        <v>104</v>
      </c>
      <c r="Q334" s="596"/>
      <c r="R334" s="596"/>
      <c r="S334" s="596"/>
      <c r="T334" s="596"/>
      <c r="U334" s="596"/>
      <c r="V334" s="597"/>
      <c r="W334" s="595" t="s">
        <v>105</v>
      </c>
      <c r="X334" s="596"/>
      <c r="Y334" s="596"/>
      <c r="Z334" s="596"/>
      <c r="AA334" s="596"/>
      <c r="AB334" s="596"/>
      <c r="AC334" s="597"/>
    </row>
    <row r="335" spans="1:47" s="362" customFormat="1" ht="20.100000000000001" customHeight="1">
      <c r="B335" s="598"/>
      <c r="C335" s="599"/>
      <c r="D335" s="599"/>
      <c r="E335" s="599"/>
      <c r="F335" s="599"/>
      <c r="G335" s="599"/>
      <c r="H335" s="600"/>
      <c r="I335" s="598"/>
      <c r="J335" s="599"/>
      <c r="K335" s="599"/>
      <c r="L335" s="599"/>
      <c r="M335" s="599"/>
      <c r="N335" s="599"/>
      <c r="O335" s="600"/>
      <c r="P335" s="598"/>
      <c r="Q335" s="599"/>
      <c r="R335" s="599"/>
      <c r="S335" s="599"/>
      <c r="T335" s="599"/>
      <c r="U335" s="599"/>
      <c r="V335" s="600"/>
      <c r="W335" s="598"/>
      <c r="X335" s="599"/>
      <c r="Y335" s="599"/>
      <c r="Z335" s="599"/>
      <c r="AA335" s="599"/>
      <c r="AB335" s="599"/>
      <c r="AC335" s="600"/>
    </row>
    <row r="336" spans="1:47" s="362" customFormat="1" ht="20.100000000000001" customHeight="1">
      <c r="B336" s="753">
        <v>388076263</v>
      </c>
      <c r="C336" s="754"/>
      <c r="D336" s="754"/>
      <c r="E336" s="754"/>
      <c r="F336" s="754"/>
      <c r="G336" s="754"/>
      <c r="H336" s="755"/>
      <c r="I336" s="753">
        <v>25300000</v>
      </c>
      <c r="J336" s="754"/>
      <c r="K336" s="754"/>
      <c r="L336" s="754"/>
      <c r="M336" s="754"/>
      <c r="N336" s="754"/>
      <c r="O336" s="755"/>
      <c r="P336" s="753">
        <v>36782020</v>
      </c>
      <c r="Q336" s="754"/>
      <c r="R336" s="754"/>
      <c r="S336" s="754"/>
      <c r="T336" s="754"/>
      <c r="U336" s="754"/>
      <c r="V336" s="755"/>
      <c r="W336" s="753">
        <f>B336+I336-P336</f>
        <v>376594243</v>
      </c>
      <c r="X336" s="754"/>
      <c r="Y336" s="754"/>
      <c r="Z336" s="754"/>
      <c r="AA336" s="754"/>
      <c r="AB336" s="754"/>
      <c r="AC336" s="755"/>
    </row>
    <row r="337" spans="1:48" s="362" customFormat="1" ht="20.100000000000001" customHeight="1">
      <c r="B337" s="123"/>
      <c r="C337" s="126"/>
      <c r="D337" s="126"/>
      <c r="E337" s="126"/>
      <c r="F337" s="126"/>
      <c r="G337" s="126"/>
      <c r="H337" s="126"/>
      <c r="I337" s="47"/>
      <c r="J337" s="126"/>
      <c r="K337" s="126"/>
      <c r="L337" s="126"/>
      <c r="M337" s="126"/>
      <c r="N337" s="126"/>
      <c r="O337" s="126"/>
      <c r="P337" s="47"/>
      <c r="Q337" s="126"/>
      <c r="R337" s="126"/>
      <c r="S337" s="126"/>
      <c r="T337" s="126"/>
      <c r="U337" s="126"/>
      <c r="V337" s="126"/>
      <c r="W337" s="47"/>
      <c r="X337" s="126"/>
      <c r="Y337" s="126"/>
      <c r="Z337" s="126"/>
      <c r="AA337" s="126"/>
      <c r="AB337" s="126"/>
      <c r="AC337" s="126"/>
      <c r="AD337" s="5"/>
    </row>
    <row r="338" spans="1:48" s="362" customFormat="1" ht="20.100000000000001" customHeight="1">
      <c r="A338" s="130"/>
      <c r="B338" s="149" t="s">
        <v>248</v>
      </c>
      <c r="C338" s="149"/>
      <c r="D338" s="149"/>
      <c r="E338" s="149"/>
      <c r="F338" s="149"/>
      <c r="G338" s="149"/>
      <c r="H338" s="149"/>
      <c r="I338" s="150"/>
      <c r="J338" s="130"/>
      <c r="K338" s="130"/>
      <c r="L338" s="130"/>
      <c r="M338" s="130"/>
      <c r="N338" s="130"/>
      <c r="O338" s="130"/>
      <c r="P338" s="130"/>
      <c r="Q338" s="130"/>
      <c r="R338" s="130"/>
      <c r="S338" s="130"/>
      <c r="T338" s="130"/>
      <c r="U338" s="130"/>
      <c r="V338" s="130"/>
      <c r="W338" s="130"/>
      <c r="X338" s="130"/>
      <c r="Y338" s="130"/>
      <c r="Z338" s="761" t="s">
        <v>101</v>
      </c>
      <c r="AA338" s="761"/>
      <c r="AB338" s="761"/>
      <c r="AC338" s="761"/>
      <c r="AD338" s="130"/>
    </row>
    <row r="339" spans="1:48" s="362" customFormat="1" ht="20.100000000000001" customHeight="1">
      <c r="A339" s="130"/>
      <c r="B339" s="595" t="s">
        <v>102</v>
      </c>
      <c r="C339" s="596"/>
      <c r="D339" s="596"/>
      <c r="E339" s="596"/>
      <c r="F339" s="596"/>
      <c r="G339" s="596"/>
      <c r="H339" s="597"/>
      <c r="I339" s="595" t="s">
        <v>103</v>
      </c>
      <c r="J339" s="596"/>
      <c r="K339" s="596"/>
      <c r="L339" s="596"/>
      <c r="M339" s="596"/>
      <c r="N339" s="596"/>
      <c r="O339" s="597"/>
      <c r="P339" s="595" t="s">
        <v>104</v>
      </c>
      <c r="Q339" s="596"/>
      <c r="R339" s="596"/>
      <c r="S339" s="596"/>
      <c r="T339" s="596"/>
      <c r="U339" s="596"/>
      <c r="V339" s="597"/>
      <c r="W339" s="595" t="s">
        <v>105</v>
      </c>
      <c r="X339" s="596"/>
      <c r="Y339" s="596"/>
      <c r="Z339" s="596"/>
      <c r="AA339" s="596"/>
      <c r="AB339" s="596"/>
      <c r="AC339" s="597"/>
      <c r="AD339" s="130"/>
    </row>
    <row r="340" spans="1:48" s="362" customFormat="1" ht="20.100000000000001" customHeight="1">
      <c r="A340" s="130"/>
      <c r="B340" s="598"/>
      <c r="C340" s="599"/>
      <c r="D340" s="599"/>
      <c r="E340" s="599"/>
      <c r="F340" s="599"/>
      <c r="G340" s="599"/>
      <c r="H340" s="600"/>
      <c r="I340" s="598"/>
      <c r="J340" s="599"/>
      <c r="K340" s="599"/>
      <c r="L340" s="599"/>
      <c r="M340" s="599"/>
      <c r="N340" s="599"/>
      <c r="O340" s="600"/>
      <c r="P340" s="598"/>
      <c r="Q340" s="599"/>
      <c r="R340" s="599"/>
      <c r="S340" s="599"/>
      <c r="T340" s="599"/>
      <c r="U340" s="599"/>
      <c r="V340" s="600"/>
      <c r="W340" s="598"/>
      <c r="X340" s="599"/>
      <c r="Y340" s="599"/>
      <c r="Z340" s="599"/>
      <c r="AA340" s="599"/>
      <c r="AB340" s="599"/>
      <c r="AC340" s="600"/>
      <c r="AD340" s="130"/>
    </row>
    <row r="341" spans="1:48" s="362" customFormat="1" ht="20.100000000000001" customHeight="1">
      <c r="A341" s="130"/>
      <c r="B341" s="753">
        <v>2204192</v>
      </c>
      <c r="C341" s="754"/>
      <c r="D341" s="754"/>
      <c r="E341" s="754"/>
      <c r="F341" s="754"/>
      <c r="G341" s="754"/>
      <c r="H341" s="755"/>
      <c r="I341" s="753">
        <v>0</v>
      </c>
      <c r="J341" s="754"/>
      <c r="K341" s="754"/>
      <c r="L341" s="754"/>
      <c r="M341" s="754"/>
      <c r="N341" s="754"/>
      <c r="O341" s="755"/>
      <c r="P341" s="753">
        <v>1465824</v>
      </c>
      <c r="Q341" s="754"/>
      <c r="R341" s="754"/>
      <c r="S341" s="754"/>
      <c r="T341" s="754"/>
      <c r="U341" s="754"/>
      <c r="V341" s="755"/>
      <c r="W341" s="753">
        <f>B341+I341-P341</f>
        <v>738368</v>
      </c>
      <c r="X341" s="754"/>
      <c r="Y341" s="754"/>
      <c r="Z341" s="754"/>
      <c r="AA341" s="754"/>
      <c r="AB341" s="754"/>
      <c r="AC341" s="755"/>
      <c r="AD341" s="130"/>
    </row>
    <row r="342" spans="1:48" s="362" customFormat="1" ht="20.100000000000001" customHeight="1">
      <c r="C342" s="7"/>
      <c r="D342" s="7"/>
      <c r="E342" s="7"/>
      <c r="F342" s="7"/>
      <c r="G342" s="7"/>
      <c r="H342" s="7"/>
      <c r="I342" s="5"/>
      <c r="J342" s="7"/>
      <c r="K342" s="7"/>
      <c r="L342" s="7"/>
      <c r="M342" s="7"/>
      <c r="N342" s="7"/>
      <c r="O342" s="7"/>
      <c r="P342" s="5"/>
      <c r="Q342" s="7"/>
      <c r="R342" s="7"/>
      <c r="S342" s="7"/>
      <c r="T342" s="7"/>
      <c r="U342" s="7"/>
      <c r="V342" s="7"/>
      <c r="W342" s="5"/>
      <c r="X342" s="7"/>
      <c r="Y342" s="7"/>
      <c r="Z342" s="7"/>
      <c r="AA342" s="7"/>
      <c r="AB342" s="7"/>
      <c r="AC342" s="7"/>
      <c r="AD342" s="5"/>
    </row>
    <row r="343" spans="1:48" s="362" customFormat="1" ht="20.100000000000001" customHeight="1">
      <c r="B343" s="130" t="s">
        <v>106</v>
      </c>
      <c r="C343" s="130"/>
      <c r="D343" s="130"/>
      <c r="E343" s="130"/>
      <c r="F343" s="130"/>
      <c r="G343" s="130"/>
      <c r="H343" s="130"/>
      <c r="I343" s="130"/>
      <c r="J343" s="130"/>
      <c r="K343" s="130"/>
      <c r="L343" s="130"/>
      <c r="M343" s="130"/>
      <c r="N343" s="123"/>
      <c r="O343" s="123"/>
      <c r="P343" s="123"/>
      <c r="Q343" s="123"/>
      <c r="R343" s="123"/>
      <c r="S343" s="123"/>
      <c r="T343" s="123"/>
      <c r="U343" s="123"/>
      <c r="V343" s="123"/>
      <c r="W343" s="123"/>
      <c r="X343" s="123"/>
      <c r="Y343" s="123"/>
      <c r="Z343" s="123"/>
      <c r="AA343" s="123"/>
      <c r="AB343" s="123"/>
      <c r="AC343" s="123"/>
      <c r="AD343" s="123"/>
      <c r="AE343" s="123"/>
      <c r="AF343" s="123"/>
      <c r="AG343" s="123"/>
      <c r="AH343" s="123"/>
      <c r="AI343" s="123"/>
      <c r="AJ343" s="123"/>
      <c r="AK343" s="123"/>
      <c r="AL343" s="123"/>
      <c r="AM343" s="123"/>
      <c r="AN343" s="123"/>
      <c r="AO343" s="123"/>
      <c r="AP343" s="123"/>
      <c r="AQ343" s="123"/>
      <c r="AR343" s="123"/>
      <c r="AS343" s="123"/>
      <c r="AT343" s="123"/>
      <c r="AU343" s="123"/>
      <c r="AV343" s="123"/>
    </row>
    <row r="344" spans="1:48" s="362" customFormat="1" ht="20.100000000000001" customHeight="1">
      <c r="B344" s="400" t="s">
        <v>107</v>
      </c>
      <c r="C344" s="400"/>
      <c r="D344" s="400"/>
      <c r="E344" s="400"/>
      <c r="F344" s="400"/>
      <c r="G344" s="400"/>
      <c r="H344" s="400"/>
      <c r="I344" s="400"/>
      <c r="J344" s="400"/>
      <c r="K344" s="400"/>
      <c r="L344" s="400"/>
      <c r="M344" s="400"/>
      <c r="N344" s="400"/>
      <c r="O344" s="400"/>
      <c r="P344" s="400"/>
      <c r="Q344" s="400"/>
      <c r="R344" s="400"/>
      <c r="S344" s="400"/>
      <c r="T344" s="400"/>
      <c r="U344" s="400"/>
      <c r="V344" s="400"/>
      <c r="W344" s="400"/>
      <c r="X344" s="400"/>
      <c r="Y344" s="400"/>
      <c r="Z344" s="400"/>
      <c r="AA344" s="400"/>
      <c r="AB344" s="400"/>
      <c r="AC344" s="400"/>
      <c r="AD344" s="400"/>
      <c r="AE344" s="400"/>
      <c r="AF344" s="400"/>
      <c r="AG344" s="400"/>
      <c r="AH344" s="400"/>
      <c r="AI344" s="400"/>
      <c r="AJ344" s="400"/>
      <c r="AK344" s="400"/>
      <c r="AL344" s="400"/>
      <c r="AM344" s="400"/>
      <c r="AN344" s="400"/>
      <c r="AO344" s="400"/>
      <c r="AP344" s="400"/>
      <c r="AQ344" s="400"/>
      <c r="AR344" s="400"/>
      <c r="AS344" s="400"/>
      <c r="AT344" s="400"/>
      <c r="AU344" s="400"/>
      <c r="AV344" s="400"/>
    </row>
    <row r="345" spans="1:48" s="362" customFormat="1" ht="18" customHeight="1">
      <c r="A345" s="542" t="s">
        <v>685</v>
      </c>
      <c r="B345" s="542"/>
      <c r="C345" s="542"/>
      <c r="D345" s="542"/>
      <c r="E345" s="542"/>
      <c r="F345" s="542"/>
      <c r="G345" s="542"/>
      <c r="H345" s="542"/>
      <c r="I345" s="542"/>
      <c r="J345" s="542"/>
      <c r="K345" s="542"/>
      <c r="L345" s="542"/>
      <c r="M345" s="542"/>
      <c r="N345" s="542"/>
      <c r="O345" s="542"/>
      <c r="P345" s="542"/>
      <c r="Q345" s="542"/>
      <c r="R345" s="542"/>
      <c r="S345" s="542"/>
      <c r="T345" s="542"/>
      <c r="U345" s="542"/>
      <c r="V345" s="542"/>
      <c r="W345" s="542"/>
      <c r="X345" s="542"/>
      <c r="Y345" s="542"/>
      <c r="Z345" s="542"/>
      <c r="AA345" s="542"/>
      <c r="AB345" s="542"/>
      <c r="AC345" s="542"/>
      <c r="AD345" s="542"/>
      <c r="AE345" s="542"/>
      <c r="AF345" s="542"/>
      <c r="AG345" s="542"/>
      <c r="AH345" s="542"/>
      <c r="AI345" s="542"/>
      <c r="AJ345" s="542"/>
      <c r="AK345" s="542"/>
      <c r="AL345" s="542"/>
      <c r="AM345" s="542"/>
      <c r="AN345" s="542"/>
      <c r="AO345" s="542"/>
      <c r="AP345" s="542"/>
      <c r="AQ345" s="542"/>
      <c r="AR345" s="542"/>
      <c r="AS345" s="542"/>
      <c r="AT345" s="542"/>
      <c r="AU345" s="542"/>
      <c r="AV345" s="542"/>
    </row>
    <row r="346" spans="1:48" s="362" customFormat="1" ht="18" customHeight="1">
      <c r="A346" s="383" t="s">
        <v>249</v>
      </c>
      <c r="B346" s="123"/>
      <c r="C346" s="123"/>
      <c r="D346" s="766" t="s">
        <v>686</v>
      </c>
      <c r="E346" s="766"/>
      <c r="F346" s="766"/>
      <c r="G346" s="766"/>
      <c r="H346" s="766"/>
      <c r="I346" s="766"/>
      <c r="J346" s="766"/>
      <c r="K346" s="766"/>
      <c r="L346" s="766"/>
      <c r="M346" s="766"/>
      <c r="N346" s="766"/>
      <c r="O346" s="766"/>
      <c r="P346" s="766"/>
      <c r="Q346" s="766"/>
      <c r="R346" s="766"/>
      <c r="S346" s="766"/>
      <c r="T346" s="766"/>
      <c r="U346" s="766"/>
      <c r="V346" s="766"/>
      <c r="W346" s="766"/>
      <c r="X346" s="766"/>
      <c r="Y346" s="766"/>
      <c r="Z346" s="766"/>
      <c r="AA346" s="766"/>
      <c r="AB346" s="766"/>
      <c r="AC346" s="766"/>
      <c r="AD346" s="766"/>
      <c r="AE346" s="766"/>
      <c r="AF346" s="766"/>
      <c r="AG346" s="766"/>
      <c r="AH346" s="766"/>
      <c r="AI346" s="766"/>
      <c r="AJ346" s="766"/>
      <c r="AK346" s="766"/>
      <c r="AL346" s="766"/>
      <c r="AM346" s="766"/>
      <c r="AN346" s="766"/>
      <c r="AO346" s="766"/>
      <c r="AP346" s="766"/>
      <c r="AQ346" s="766"/>
      <c r="AR346" s="766"/>
      <c r="AS346" s="766"/>
      <c r="AT346" s="766"/>
      <c r="AU346" s="766"/>
      <c r="AV346" s="766"/>
    </row>
    <row r="347" spans="1:48" s="362" customFormat="1" ht="18" customHeight="1">
      <c r="A347" s="123" t="s">
        <v>251</v>
      </c>
      <c r="B347" s="383"/>
      <c r="C347" s="383"/>
      <c r="D347" s="767" t="s">
        <v>687</v>
      </c>
      <c r="E347" s="767"/>
      <c r="F347" s="767"/>
      <c r="G347" s="767"/>
      <c r="H347" s="767"/>
      <c r="I347" s="767"/>
      <c r="J347" s="767"/>
      <c r="K347" s="767"/>
      <c r="L347" s="767"/>
      <c r="M347" s="767"/>
      <c r="N347" s="767"/>
      <c r="O347" s="767"/>
      <c r="P347" s="767"/>
      <c r="Q347" s="767"/>
      <c r="R347" s="767"/>
      <c r="S347" s="767"/>
      <c r="T347" s="767"/>
      <c r="U347" s="767"/>
      <c r="V347" s="767"/>
      <c r="W347" s="767"/>
      <c r="X347" s="767"/>
      <c r="Y347" s="767"/>
      <c r="Z347" s="767"/>
      <c r="AA347" s="767"/>
      <c r="AB347" s="767"/>
      <c r="AC347" s="767"/>
      <c r="AD347" s="767"/>
      <c r="AE347" s="767"/>
      <c r="AF347" s="767"/>
      <c r="AG347" s="767"/>
      <c r="AH347" s="767"/>
      <c r="AI347" s="767"/>
      <c r="AJ347" s="767"/>
      <c r="AK347" s="767"/>
      <c r="AL347" s="767"/>
      <c r="AM347" s="767"/>
      <c r="AN347" s="767"/>
      <c r="AO347" s="767"/>
      <c r="AP347" s="767"/>
      <c r="AQ347" s="767"/>
      <c r="AR347" s="767"/>
      <c r="AS347" s="767"/>
      <c r="AT347" s="767"/>
      <c r="AU347" s="767"/>
      <c r="AV347" s="767"/>
    </row>
    <row r="348" spans="1:48" s="130" customFormat="1" ht="18" customHeight="1">
      <c r="A348" s="542" t="s">
        <v>683</v>
      </c>
      <c r="B348" s="542"/>
      <c r="C348" s="542"/>
      <c r="D348" s="542"/>
      <c r="E348" s="542"/>
      <c r="F348" s="542"/>
      <c r="G348" s="542"/>
      <c r="H348" s="542"/>
      <c r="I348" s="542"/>
      <c r="J348" s="542"/>
      <c r="K348" s="542"/>
      <c r="L348" s="542"/>
      <c r="M348" s="542"/>
      <c r="N348" s="542"/>
      <c r="O348" s="542"/>
      <c r="P348" s="542"/>
      <c r="Q348" s="542"/>
      <c r="R348" s="542"/>
      <c r="S348" s="542"/>
      <c r="T348" s="542"/>
      <c r="U348" s="542"/>
      <c r="V348" s="542"/>
      <c r="W348" s="542"/>
      <c r="X348" s="542"/>
      <c r="Y348" s="542"/>
      <c r="Z348" s="542"/>
      <c r="AA348" s="542"/>
      <c r="AB348" s="542"/>
      <c r="AC348" s="542"/>
      <c r="AD348" s="542"/>
      <c r="AE348" s="542"/>
      <c r="AF348" s="542"/>
      <c r="AG348" s="542"/>
      <c r="AH348" s="542"/>
      <c r="AI348" s="542"/>
      <c r="AJ348" s="542"/>
      <c r="AK348" s="542"/>
      <c r="AL348" s="542"/>
      <c r="AM348" s="542"/>
      <c r="AN348" s="542"/>
      <c r="AO348" s="542"/>
      <c r="AP348" s="542"/>
      <c r="AQ348" s="542"/>
      <c r="AR348" s="542"/>
      <c r="AS348" s="542"/>
      <c r="AT348" s="542"/>
      <c r="AU348" s="542"/>
      <c r="AV348" s="542"/>
    </row>
    <row r="349" spans="1:48" s="362" customFormat="1" ht="18" customHeight="1">
      <c r="A349" s="411" t="s">
        <v>261</v>
      </c>
      <c r="B349" s="410"/>
      <c r="C349" s="410"/>
      <c r="D349" s="521" t="s">
        <v>684</v>
      </c>
      <c r="E349" s="521"/>
      <c r="F349" s="521"/>
      <c r="G349" s="521"/>
      <c r="H349" s="521"/>
      <c r="I349" s="521"/>
      <c r="J349" s="521"/>
      <c r="K349" s="521"/>
      <c r="L349" s="521"/>
      <c r="M349" s="521"/>
      <c r="N349" s="521"/>
      <c r="O349" s="521"/>
      <c r="P349" s="521"/>
      <c r="Q349" s="521"/>
      <c r="R349" s="521"/>
      <c r="S349" s="521"/>
      <c r="T349" s="521"/>
      <c r="U349" s="521"/>
      <c r="V349" s="521"/>
      <c r="W349" s="521"/>
      <c r="X349" s="521"/>
      <c r="Y349" s="521"/>
      <c r="Z349" s="521"/>
      <c r="AA349" s="521"/>
      <c r="AB349" s="521"/>
      <c r="AC349" s="521"/>
      <c r="AD349" s="521"/>
      <c r="AE349" s="521"/>
      <c r="AF349" s="521"/>
      <c r="AG349" s="521"/>
      <c r="AH349" s="521"/>
      <c r="AI349" s="521"/>
      <c r="AJ349" s="521"/>
      <c r="AK349" s="521"/>
      <c r="AL349" s="521"/>
      <c r="AM349" s="521"/>
      <c r="AN349" s="521"/>
      <c r="AO349" s="521"/>
      <c r="AP349" s="521"/>
      <c r="AQ349" s="521"/>
      <c r="AR349" s="521"/>
      <c r="AS349" s="521"/>
      <c r="AT349" s="521"/>
      <c r="AU349" s="521"/>
      <c r="AV349" s="521"/>
    </row>
    <row r="350" spans="1:48" s="362" customFormat="1" ht="18" customHeight="1">
      <c r="A350" s="542"/>
      <c r="B350" s="542"/>
      <c r="C350" s="542"/>
      <c r="D350" s="542"/>
      <c r="E350" s="542"/>
      <c r="F350" s="542"/>
      <c r="G350" s="542"/>
      <c r="H350" s="542"/>
      <c r="I350" s="542"/>
      <c r="J350" s="542"/>
      <c r="K350" s="542"/>
      <c r="L350" s="542"/>
      <c r="M350" s="542"/>
      <c r="N350" s="542"/>
      <c r="O350" s="542"/>
      <c r="P350" s="542"/>
      <c r="Q350" s="542"/>
      <c r="R350" s="542"/>
      <c r="S350" s="542"/>
      <c r="T350" s="542"/>
      <c r="U350" s="542"/>
      <c r="V350" s="542"/>
      <c r="W350" s="542"/>
      <c r="X350" s="542"/>
      <c r="Y350" s="542"/>
      <c r="Z350" s="542"/>
      <c r="AA350" s="542"/>
      <c r="AB350" s="542"/>
      <c r="AC350" s="542"/>
      <c r="AD350" s="542"/>
      <c r="AE350" s="542"/>
      <c r="AF350" s="542"/>
      <c r="AG350" s="542"/>
      <c r="AH350" s="542"/>
      <c r="AI350" s="542"/>
      <c r="AJ350" s="542"/>
      <c r="AK350" s="542"/>
      <c r="AL350" s="542"/>
      <c r="AM350" s="542"/>
      <c r="AN350" s="542"/>
      <c r="AO350" s="542"/>
      <c r="AP350" s="542"/>
      <c r="AQ350" s="542"/>
      <c r="AR350" s="542"/>
      <c r="AS350" s="542"/>
      <c r="AT350" s="542"/>
      <c r="AU350" s="542"/>
      <c r="AV350" s="542"/>
    </row>
    <row r="351" spans="1:48" s="362" customFormat="1" ht="18" customHeight="1">
      <c r="A351" s="363"/>
      <c r="B351" s="123"/>
      <c r="C351" s="123"/>
      <c r="D351" s="762"/>
      <c r="E351" s="762"/>
      <c r="F351" s="762"/>
      <c r="G351" s="762"/>
      <c r="H351" s="762"/>
      <c r="I351" s="762"/>
      <c r="J351" s="762"/>
      <c r="K351" s="762"/>
      <c r="L351" s="762"/>
      <c r="M351" s="762"/>
      <c r="N351" s="762"/>
      <c r="O351" s="762"/>
      <c r="P351" s="762"/>
      <c r="Q351" s="762"/>
      <c r="R351" s="762"/>
      <c r="S351" s="762"/>
      <c r="T351" s="762"/>
      <c r="U351" s="762"/>
      <c r="V351" s="762"/>
      <c r="W351" s="762"/>
      <c r="X351" s="762"/>
      <c r="Y351" s="762"/>
      <c r="Z351" s="762"/>
      <c r="AA351" s="762"/>
      <c r="AB351" s="762"/>
      <c r="AC351" s="762"/>
      <c r="AD351" s="762"/>
      <c r="AE351" s="762"/>
      <c r="AF351" s="762"/>
      <c r="AG351" s="762"/>
      <c r="AH351" s="762"/>
      <c r="AI351" s="762"/>
      <c r="AJ351" s="762"/>
      <c r="AK351" s="762"/>
      <c r="AL351" s="762"/>
      <c r="AM351" s="762"/>
      <c r="AN351" s="762"/>
      <c r="AO351" s="762"/>
      <c r="AP351" s="762"/>
      <c r="AQ351" s="762"/>
      <c r="AR351" s="762"/>
      <c r="AS351" s="762"/>
      <c r="AT351" s="762"/>
      <c r="AU351" s="762"/>
      <c r="AV351" s="762"/>
    </row>
    <row r="352" spans="1:48" s="362" customFormat="1" ht="18" customHeight="1">
      <c r="A352" s="363"/>
      <c r="B352" s="123"/>
      <c r="C352" s="123"/>
      <c r="D352" s="383"/>
      <c r="E352" s="383"/>
      <c r="F352" s="383"/>
      <c r="G352" s="383"/>
      <c r="H352" s="383"/>
      <c r="I352" s="383"/>
      <c r="J352" s="383"/>
      <c r="K352" s="383"/>
      <c r="L352" s="383"/>
      <c r="M352" s="383"/>
      <c r="N352" s="383"/>
      <c r="O352" s="383"/>
      <c r="P352" s="383"/>
      <c r="Q352" s="383"/>
      <c r="R352" s="383"/>
      <c r="S352" s="383"/>
      <c r="T352" s="383"/>
      <c r="U352" s="383"/>
      <c r="V352" s="383"/>
      <c r="W352" s="383"/>
      <c r="X352" s="383"/>
      <c r="Y352" s="383"/>
      <c r="Z352" s="383"/>
      <c r="AA352" s="383"/>
      <c r="AB352" s="383"/>
      <c r="AC352" s="383"/>
      <c r="AD352" s="383"/>
      <c r="AE352" s="383"/>
      <c r="AF352" s="383"/>
      <c r="AG352" s="383"/>
      <c r="AH352" s="383"/>
      <c r="AI352" s="383"/>
      <c r="AJ352" s="383"/>
      <c r="AK352" s="383"/>
      <c r="AL352" s="383"/>
      <c r="AM352" s="383"/>
      <c r="AN352" s="383"/>
      <c r="AO352" s="383"/>
      <c r="AP352" s="383"/>
      <c r="AQ352" s="383"/>
      <c r="AR352" s="383"/>
      <c r="AS352" s="383"/>
      <c r="AT352" s="383"/>
      <c r="AU352" s="383"/>
      <c r="AV352" s="383"/>
    </row>
    <row r="353" spans="1:49" s="362" customFormat="1" ht="18" customHeight="1">
      <c r="A353" s="362" t="s">
        <v>279</v>
      </c>
      <c r="B353" s="363"/>
      <c r="C353" s="363"/>
      <c r="D353" s="363"/>
      <c r="E353" s="363"/>
      <c r="F353" s="363"/>
      <c r="G353" s="363"/>
      <c r="H353" s="363"/>
      <c r="I353" s="363"/>
      <c r="J353" s="363"/>
      <c r="K353" s="363"/>
      <c r="L353" s="363"/>
      <c r="M353" s="363"/>
      <c r="N353" s="363"/>
      <c r="O353" s="363"/>
      <c r="P353" s="363"/>
      <c r="Q353" s="363"/>
      <c r="R353" s="363"/>
      <c r="S353" s="363"/>
      <c r="T353" s="363"/>
      <c r="U353" s="363"/>
      <c r="V353" s="363"/>
      <c r="W353" s="363"/>
      <c r="X353" s="363"/>
      <c r="Y353" s="363"/>
      <c r="Z353" s="363"/>
      <c r="AA353" s="363"/>
      <c r="AB353" s="363"/>
      <c r="AC353" s="363"/>
      <c r="AD353" s="363"/>
      <c r="AE353" s="363"/>
      <c r="AF353" s="363"/>
      <c r="AG353" s="363"/>
      <c r="AH353" s="363"/>
      <c r="AI353" s="363"/>
      <c r="AJ353" s="363"/>
      <c r="AK353" s="363"/>
      <c r="AL353" s="363"/>
      <c r="AM353" s="363"/>
      <c r="AN353" s="363"/>
      <c r="AO353" s="363"/>
      <c r="AP353" s="363"/>
      <c r="AQ353" s="363"/>
      <c r="AR353" s="363"/>
      <c r="AS353" s="363"/>
      <c r="AT353" s="363"/>
      <c r="AU353" s="363"/>
      <c r="AV353" s="363"/>
    </row>
    <row r="354" spans="1:49" ht="18" customHeight="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row>
    <row r="355" spans="1:49" ht="18" customHeight="1">
      <c r="B355" s="763" t="s">
        <v>645</v>
      </c>
      <c r="C355" s="763"/>
      <c r="D355" s="763"/>
      <c r="E355" s="763"/>
      <c r="F355" s="763"/>
      <c r="G355" s="763"/>
      <c r="H355" s="763"/>
      <c r="I355" s="763"/>
      <c r="J355" s="763"/>
      <c r="K355" s="763"/>
      <c r="L355" s="763"/>
      <c r="M355" s="763"/>
      <c r="N355" s="763"/>
      <c r="O355" s="763"/>
      <c r="P355" s="763"/>
      <c r="Q355" s="763"/>
      <c r="R355" s="763"/>
      <c r="S355" s="763"/>
      <c r="T355" s="763"/>
      <c r="U355" s="763"/>
      <c r="V355" s="763"/>
      <c r="W355" s="763"/>
      <c r="X355" s="763"/>
      <c r="Y355" s="763"/>
      <c r="Z355" s="763"/>
      <c r="AA355" s="763"/>
      <c r="AB355" s="763"/>
      <c r="AC355" s="763"/>
      <c r="AD355" s="763"/>
      <c r="AE355" s="763"/>
      <c r="AF355" s="763"/>
      <c r="AG355" s="763"/>
      <c r="AH355" s="763"/>
      <c r="AI355" s="763"/>
      <c r="AJ355" s="763"/>
      <c r="AK355" s="763"/>
      <c r="AL355" s="763"/>
      <c r="AM355" s="763"/>
      <c r="AN355" s="763"/>
      <c r="AO355" s="763"/>
      <c r="AP355" s="763"/>
      <c r="AQ355" s="763"/>
      <c r="AR355" s="763"/>
      <c r="AS355" s="763"/>
      <c r="AT355" s="763"/>
      <c r="AU355" s="763"/>
    </row>
    <row r="356" spans="1:49" ht="18" customHeight="1">
      <c r="B356" s="763"/>
      <c r="C356" s="763"/>
      <c r="D356" s="763"/>
      <c r="E356" s="763"/>
      <c r="F356" s="763"/>
      <c r="G356" s="763"/>
      <c r="H356" s="763"/>
      <c r="I356" s="763"/>
      <c r="J356" s="763"/>
      <c r="K356" s="763"/>
      <c r="L356" s="763"/>
      <c r="M356" s="763"/>
      <c r="N356" s="763"/>
      <c r="O356" s="763"/>
      <c r="P356" s="763"/>
      <c r="Q356" s="763"/>
      <c r="R356" s="763"/>
      <c r="S356" s="763"/>
      <c r="T356" s="763"/>
      <c r="U356" s="763"/>
      <c r="V356" s="763"/>
      <c r="W356" s="763"/>
      <c r="X356" s="763"/>
      <c r="Y356" s="763"/>
      <c r="Z356" s="763"/>
      <c r="AA356" s="763"/>
      <c r="AB356" s="763"/>
      <c r="AC356" s="763"/>
      <c r="AD356" s="763"/>
      <c r="AE356" s="763"/>
      <c r="AF356" s="763"/>
      <c r="AG356" s="763"/>
      <c r="AH356" s="763"/>
      <c r="AI356" s="763"/>
      <c r="AJ356" s="763"/>
      <c r="AK356" s="763"/>
      <c r="AL356" s="763"/>
      <c r="AM356" s="763"/>
      <c r="AN356" s="763"/>
      <c r="AO356" s="763"/>
      <c r="AP356" s="763"/>
      <c r="AQ356" s="763"/>
      <c r="AR356" s="763"/>
      <c r="AS356" s="763"/>
      <c r="AT356" s="763"/>
      <c r="AU356" s="763"/>
    </row>
    <row r="357" spans="1:49" ht="18" customHeight="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478" t="s">
        <v>109</v>
      </c>
      <c r="AP357" s="478"/>
      <c r="AQ357" s="478"/>
      <c r="AR357" s="478"/>
      <c r="AS357" s="478"/>
      <c r="AT357" s="478"/>
      <c r="AU357" s="478"/>
    </row>
    <row r="358" spans="1:49" ht="18" customHeight="1">
      <c r="B358" s="764" t="s">
        <v>148</v>
      </c>
      <c r="C358" s="764"/>
      <c r="D358" s="764"/>
      <c r="E358" s="764"/>
      <c r="F358" s="764"/>
      <c r="G358" s="764"/>
      <c r="H358" s="764"/>
      <c r="I358" s="764"/>
      <c r="J358" s="764" t="s">
        <v>149</v>
      </c>
      <c r="K358" s="764"/>
      <c r="L358" s="764"/>
      <c r="M358" s="764"/>
      <c r="N358" s="764"/>
      <c r="O358" s="764"/>
      <c r="P358" s="764"/>
      <c r="Q358" s="764"/>
      <c r="R358" s="764" t="s">
        <v>161</v>
      </c>
      <c r="S358" s="764"/>
      <c r="T358" s="764"/>
      <c r="U358" s="764"/>
      <c r="V358" s="764"/>
      <c r="W358" s="764"/>
      <c r="X358" s="764"/>
      <c r="Y358" s="764"/>
      <c r="Z358" s="764" t="s">
        <v>150</v>
      </c>
      <c r="AA358" s="764"/>
      <c r="AB358" s="764"/>
      <c r="AC358" s="764"/>
      <c r="AD358" s="764"/>
      <c r="AE358" s="764"/>
      <c r="AF358" s="764"/>
      <c r="AG358" s="764"/>
      <c r="AH358" s="764" t="s">
        <v>162</v>
      </c>
      <c r="AI358" s="764"/>
      <c r="AJ358" s="764"/>
      <c r="AK358" s="764"/>
      <c r="AL358" s="764"/>
      <c r="AM358" s="765"/>
      <c r="AN358" s="508" t="s">
        <v>160</v>
      </c>
      <c r="AO358" s="508"/>
      <c r="AP358" s="508"/>
      <c r="AQ358" s="508"/>
      <c r="AR358" s="508"/>
      <c r="AS358" s="508"/>
      <c r="AT358" s="508"/>
      <c r="AU358" s="508"/>
    </row>
    <row r="359" spans="1:49" ht="18" customHeight="1">
      <c r="B359" s="764"/>
      <c r="C359" s="764"/>
      <c r="D359" s="764"/>
      <c r="E359" s="764"/>
      <c r="F359" s="764"/>
      <c r="G359" s="764"/>
      <c r="H359" s="764"/>
      <c r="I359" s="764"/>
      <c r="J359" s="764"/>
      <c r="K359" s="764"/>
      <c r="L359" s="764"/>
      <c r="M359" s="764"/>
      <c r="N359" s="764"/>
      <c r="O359" s="764"/>
      <c r="P359" s="764"/>
      <c r="Q359" s="764"/>
      <c r="R359" s="764"/>
      <c r="S359" s="764"/>
      <c r="T359" s="764"/>
      <c r="U359" s="764"/>
      <c r="V359" s="764"/>
      <c r="W359" s="764"/>
      <c r="X359" s="764"/>
      <c r="Y359" s="764"/>
      <c r="Z359" s="764"/>
      <c r="AA359" s="764"/>
      <c r="AB359" s="764"/>
      <c r="AC359" s="764"/>
      <c r="AD359" s="764"/>
      <c r="AE359" s="764"/>
      <c r="AF359" s="764"/>
      <c r="AG359" s="764"/>
      <c r="AH359" s="764"/>
      <c r="AI359" s="764"/>
      <c r="AJ359" s="764"/>
      <c r="AK359" s="764"/>
      <c r="AL359" s="764"/>
      <c r="AM359" s="765"/>
      <c r="AN359" s="508"/>
      <c r="AO359" s="508"/>
      <c r="AP359" s="508"/>
      <c r="AQ359" s="508"/>
      <c r="AR359" s="508"/>
      <c r="AS359" s="508"/>
      <c r="AT359" s="508"/>
      <c r="AU359" s="508"/>
    </row>
    <row r="360" spans="1:49" ht="18" customHeight="1">
      <c r="B360" s="774" t="s">
        <v>151</v>
      </c>
      <c r="C360" s="758"/>
      <c r="D360" s="758"/>
      <c r="E360" s="758"/>
      <c r="F360" s="758"/>
      <c r="G360" s="758"/>
      <c r="H360" s="758"/>
      <c r="I360" s="775"/>
      <c r="J360" s="785"/>
      <c r="K360" s="785"/>
      <c r="L360" s="785"/>
      <c r="M360" s="785"/>
      <c r="N360" s="785"/>
      <c r="O360" s="785"/>
      <c r="P360" s="785"/>
      <c r="Q360" s="785"/>
      <c r="R360" s="785"/>
      <c r="S360" s="785"/>
      <c r="T360" s="785"/>
      <c r="U360" s="785"/>
      <c r="V360" s="785"/>
      <c r="W360" s="785"/>
      <c r="X360" s="785"/>
      <c r="Y360" s="785"/>
      <c r="Z360" s="786"/>
      <c r="AA360" s="786"/>
      <c r="AB360" s="786"/>
      <c r="AC360" s="786"/>
      <c r="AD360" s="786"/>
      <c r="AE360" s="786"/>
      <c r="AF360" s="786"/>
      <c r="AG360" s="786"/>
      <c r="AH360" s="776">
        <f>AH361+AH369</f>
        <v>152874832</v>
      </c>
      <c r="AI360" s="776"/>
      <c r="AJ360" s="776"/>
      <c r="AK360" s="776"/>
      <c r="AL360" s="776"/>
      <c r="AM360" s="776"/>
      <c r="AN360" s="778"/>
      <c r="AO360" s="778"/>
      <c r="AP360" s="778"/>
      <c r="AQ360" s="778"/>
      <c r="AR360" s="778"/>
      <c r="AS360" s="778"/>
      <c r="AT360" s="778"/>
      <c r="AU360" s="778"/>
      <c r="AW360" s="124"/>
    </row>
    <row r="361" spans="1:49" ht="18" customHeight="1">
      <c r="B361" s="768"/>
      <c r="C361" s="769"/>
      <c r="D361" s="769"/>
      <c r="E361" s="769"/>
      <c r="F361" s="769"/>
      <c r="G361" s="769"/>
      <c r="H361" s="769"/>
      <c r="I361" s="770"/>
      <c r="J361" s="774" t="s">
        <v>152</v>
      </c>
      <c r="K361" s="758"/>
      <c r="L361" s="758"/>
      <c r="M361" s="758"/>
      <c r="N361" s="758"/>
      <c r="O361" s="758"/>
      <c r="P361" s="758"/>
      <c r="Q361" s="775"/>
      <c r="R361" s="779"/>
      <c r="S361" s="780"/>
      <c r="T361" s="780"/>
      <c r="U361" s="780"/>
      <c r="V361" s="780"/>
      <c r="W361" s="780"/>
      <c r="X361" s="780"/>
      <c r="Y361" s="780"/>
      <c r="Z361" s="781"/>
      <c r="AA361" s="782"/>
      <c r="AB361" s="782"/>
      <c r="AC361" s="782"/>
      <c r="AD361" s="782"/>
      <c r="AE361" s="782"/>
      <c r="AF361" s="782"/>
      <c r="AG361" s="782"/>
      <c r="AH361" s="783">
        <f>AH362+AH364</f>
        <v>108491441</v>
      </c>
      <c r="AI361" s="784"/>
      <c r="AJ361" s="784"/>
      <c r="AK361" s="784"/>
      <c r="AL361" s="784"/>
      <c r="AM361" s="784"/>
      <c r="AN361" s="778"/>
      <c r="AO361" s="778"/>
      <c r="AP361" s="778"/>
      <c r="AQ361" s="778"/>
      <c r="AR361" s="778"/>
      <c r="AS361" s="778"/>
      <c r="AT361" s="778"/>
      <c r="AU361" s="778"/>
    </row>
    <row r="362" spans="1:49" ht="18" customHeight="1">
      <c r="B362" s="768"/>
      <c r="C362" s="769"/>
      <c r="D362" s="769"/>
      <c r="E362" s="769"/>
      <c r="F362" s="769"/>
      <c r="G362" s="769"/>
      <c r="H362" s="769"/>
      <c r="I362" s="770"/>
      <c r="J362" s="771"/>
      <c r="K362" s="772"/>
      <c r="L362" s="772"/>
      <c r="M362" s="772"/>
      <c r="N362" s="772"/>
      <c r="O362" s="772"/>
      <c r="P362" s="772"/>
      <c r="Q362" s="773"/>
      <c r="R362" s="774" t="s">
        <v>153</v>
      </c>
      <c r="S362" s="758"/>
      <c r="T362" s="758"/>
      <c r="U362" s="758"/>
      <c r="V362" s="758"/>
      <c r="W362" s="758"/>
      <c r="X362" s="758"/>
      <c r="Y362" s="775"/>
      <c r="Z362" s="508"/>
      <c r="AA362" s="508"/>
      <c r="AB362" s="508"/>
      <c r="AC362" s="508"/>
      <c r="AD362" s="508"/>
      <c r="AE362" s="508"/>
      <c r="AF362" s="508"/>
      <c r="AG362" s="508"/>
      <c r="AH362" s="776">
        <f>AH363</f>
        <v>107891811</v>
      </c>
      <c r="AI362" s="776"/>
      <c r="AJ362" s="776"/>
      <c r="AK362" s="776"/>
      <c r="AL362" s="776"/>
      <c r="AM362" s="777"/>
      <c r="AN362" s="778"/>
      <c r="AO362" s="778"/>
      <c r="AP362" s="778"/>
      <c r="AQ362" s="778"/>
      <c r="AR362" s="778"/>
      <c r="AS362" s="778"/>
      <c r="AT362" s="778"/>
      <c r="AU362" s="778"/>
    </row>
    <row r="363" spans="1:49" ht="18" customHeight="1">
      <c r="B363" s="768"/>
      <c r="C363" s="769"/>
      <c r="D363" s="769"/>
      <c r="E363" s="769"/>
      <c r="F363" s="769"/>
      <c r="G363" s="769"/>
      <c r="H363" s="769"/>
      <c r="I363" s="770"/>
      <c r="J363" s="771"/>
      <c r="K363" s="772"/>
      <c r="L363" s="772"/>
      <c r="M363" s="772"/>
      <c r="N363" s="772"/>
      <c r="O363" s="772"/>
      <c r="P363" s="772"/>
      <c r="Q363" s="773"/>
      <c r="R363" s="790"/>
      <c r="S363" s="791"/>
      <c r="T363" s="791"/>
      <c r="U363" s="791"/>
      <c r="V363" s="791"/>
      <c r="W363" s="791"/>
      <c r="X363" s="791"/>
      <c r="Y363" s="792"/>
      <c r="Z363" s="787" t="s">
        <v>154</v>
      </c>
      <c r="AA363" s="787"/>
      <c r="AB363" s="787"/>
      <c r="AC363" s="787"/>
      <c r="AD363" s="787"/>
      <c r="AE363" s="787"/>
      <c r="AF363" s="787"/>
      <c r="AG363" s="787"/>
      <c r="AH363" s="798">
        <v>107891811</v>
      </c>
      <c r="AI363" s="798"/>
      <c r="AJ363" s="798"/>
      <c r="AK363" s="798"/>
      <c r="AL363" s="798"/>
      <c r="AM363" s="939"/>
      <c r="AN363" s="778"/>
      <c r="AO363" s="778"/>
      <c r="AP363" s="778"/>
      <c r="AQ363" s="778"/>
      <c r="AR363" s="778"/>
      <c r="AS363" s="778"/>
      <c r="AT363" s="778"/>
      <c r="AU363" s="778"/>
    </row>
    <row r="364" spans="1:49" ht="18" customHeight="1">
      <c r="B364" s="768"/>
      <c r="C364" s="769"/>
      <c r="D364" s="769"/>
      <c r="E364" s="769"/>
      <c r="F364" s="769"/>
      <c r="G364" s="769"/>
      <c r="H364" s="769"/>
      <c r="I364" s="770"/>
      <c r="J364" s="771"/>
      <c r="K364" s="772"/>
      <c r="L364" s="772"/>
      <c r="M364" s="772"/>
      <c r="N364" s="772"/>
      <c r="O364" s="772"/>
      <c r="P364" s="772"/>
      <c r="Q364" s="773"/>
      <c r="R364" s="774" t="s">
        <v>155</v>
      </c>
      <c r="S364" s="758"/>
      <c r="T364" s="758"/>
      <c r="U364" s="758"/>
      <c r="V364" s="758"/>
      <c r="W364" s="758"/>
      <c r="X364" s="758"/>
      <c r="Y364" s="775"/>
      <c r="Z364" s="787"/>
      <c r="AA364" s="787"/>
      <c r="AB364" s="787"/>
      <c r="AC364" s="787"/>
      <c r="AD364" s="787"/>
      <c r="AE364" s="787"/>
      <c r="AF364" s="787"/>
      <c r="AG364" s="787"/>
      <c r="AH364" s="776">
        <f>SUM(AH365:AM368)</f>
        <v>599630</v>
      </c>
      <c r="AI364" s="776"/>
      <c r="AJ364" s="776"/>
      <c r="AK364" s="776"/>
      <c r="AL364" s="776"/>
      <c r="AM364" s="777"/>
      <c r="AN364" s="778"/>
      <c r="AO364" s="778"/>
      <c r="AP364" s="778"/>
      <c r="AQ364" s="778"/>
      <c r="AR364" s="778"/>
      <c r="AS364" s="778"/>
      <c r="AT364" s="778"/>
      <c r="AU364" s="778"/>
    </row>
    <row r="365" spans="1:49" ht="18" customHeight="1">
      <c r="B365" s="768"/>
      <c r="C365" s="769"/>
      <c r="D365" s="769"/>
      <c r="E365" s="769"/>
      <c r="F365" s="769"/>
      <c r="G365" s="769"/>
      <c r="H365" s="769"/>
      <c r="I365" s="770"/>
      <c r="J365" s="771"/>
      <c r="K365" s="772"/>
      <c r="L365" s="772"/>
      <c r="M365" s="772"/>
      <c r="N365" s="772"/>
      <c r="O365" s="772"/>
      <c r="P365" s="772"/>
      <c r="Q365" s="773"/>
      <c r="R365" s="771"/>
      <c r="S365" s="772"/>
      <c r="T365" s="772"/>
      <c r="U365" s="772"/>
      <c r="V365" s="772"/>
      <c r="W365" s="772"/>
      <c r="X365" s="772"/>
      <c r="Y365" s="773"/>
      <c r="Z365" s="787" t="s">
        <v>156</v>
      </c>
      <c r="AA365" s="787"/>
      <c r="AB365" s="787"/>
      <c r="AC365" s="787"/>
      <c r="AD365" s="787"/>
      <c r="AE365" s="787"/>
      <c r="AF365" s="787"/>
      <c r="AG365" s="787"/>
      <c r="AH365" s="798">
        <v>60050</v>
      </c>
      <c r="AI365" s="798"/>
      <c r="AJ365" s="798"/>
      <c r="AK365" s="798"/>
      <c r="AL365" s="798"/>
      <c r="AM365" s="939"/>
      <c r="AN365" s="778"/>
      <c r="AO365" s="778"/>
      <c r="AP365" s="778"/>
      <c r="AQ365" s="778"/>
      <c r="AR365" s="778"/>
      <c r="AS365" s="778"/>
      <c r="AT365" s="778"/>
      <c r="AU365" s="778"/>
    </row>
    <row r="366" spans="1:49" ht="18" customHeight="1">
      <c r="B366" s="768"/>
      <c r="C366" s="769"/>
      <c r="D366" s="769"/>
      <c r="E366" s="769"/>
      <c r="F366" s="769"/>
      <c r="G366" s="769"/>
      <c r="H366" s="769"/>
      <c r="I366" s="770"/>
      <c r="J366" s="771"/>
      <c r="K366" s="772"/>
      <c r="L366" s="772"/>
      <c r="M366" s="772"/>
      <c r="N366" s="772"/>
      <c r="O366" s="772"/>
      <c r="P366" s="772"/>
      <c r="Q366" s="773"/>
      <c r="R366" s="771"/>
      <c r="S366" s="772"/>
      <c r="T366" s="772"/>
      <c r="U366" s="772"/>
      <c r="V366" s="772"/>
      <c r="W366" s="772"/>
      <c r="X366" s="772"/>
      <c r="Y366" s="773"/>
      <c r="Z366" s="787" t="s">
        <v>157</v>
      </c>
      <c r="AA366" s="787"/>
      <c r="AB366" s="787"/>
      <c r="AC366" s="787"/>
      <c r="AD366" s="787"/>
      <c r="AE366" s="787"/>
      <c r="AF366" s="787"/>
      <c r="AG366" s="787"/>
      <c r="AH366" s="798">
        <v>0</v>
      </c>
      <c r="AI366" s="798"/>
      <c r="AJ366" s="798"/>
      <c r="AK366" s="798"/>
      <c r="AL366" s="798"/>
      <c r="AM366" s="939"/>
      <c r="AN366" s="778"/>
      <c r="AO366" s="778"/>
      <c r="AP366" s="778"/>
      <c r="AQ366" s="778"/>
      <c r="AR366" s="778"/>
      <c r="AS366" s="778"/>
      <c r="AT366" s="778"/>
      <c r="AU366" s="778"/>
    </row>
    <row r="367" spans="1:49" ht="18" customHeight="1">
      <c r="B367" s="768"/>
      <c r="C367" s="769"/>
      <c r="D367" s="769"/>
      <c r="E367" s="769"/>
      <c r="F367" s="769"/>
      <c r="G367" s="769"/>
      <c r="H367" s="769"/>
      <c r="I367" s="770"/>
      <c r="J367" s="771"/>
      <c r="K367" s="772"/>
      <c r="L367" s="772"/>
      <c r="M367" s="772"/>
      <c r="N367" s="772"/>
      <c r="O367" s="772"/>
      <c r="P367" s="772"/>
      <c r="Q367" s="773"/>
      <c r="R367" s="771"/>
      <c r="S367" s="772"/>
      <c r="T367" s="772"/>
      <c r="U367" s="772"/>
      <c r="V367" s="772"/>
      <c r="W367" s="772"/>
      <c r="X367" s="772"/>
      <c r="Y367" s="773"/>
      <c r="Z367" s="787" t="s">
        <v>158</v>
      </c>
      <c r="AA367" s="787"/>
      <c r="AB367" s="787"/>
      <c r="AC367" s="787"/>
      <c r="AD367" s="787"/>
      <c r="AE367" s="787"/>
      <c r="AF367" s="787"/>
      <c r="AG367" s="787"/>
      <c r="AH367" s="798">
        <v>423000</v>
      </c>
      <c r="AI367" s="798"/>
      <c r="AJ367" s="798"/>
      <c r="AK367" s="798"/>
      <c r="AL367" s="798"/>
      <c r="AM367" s="939"/>
      <c r="AN367" s="778"/>
      <c r="AO367" s="778"/>
      <c r="AP367" s="778"/>
      <c r="AQ367" s="778"/>
      <c r="AR367" s="778"/>
      <c r="AS367" s="778"/>
      <c r="AT367" s="778"/>
      <c r="AU367" s="778"/>
    </row>
    <row r="368" spans="1:49" ht="18" customHeight="1">
      <c r="B368" s="768"/>
      <c r="C368" s="769"/>
      <c r="D368" s="769"/>
      <c r="E368" s="769"/>
      <c r="F368" s="769"/>
      <c r="G368" s="769"/>
      <c r="H368" s="769"/>
      <c r="I368" s="770"/>
      <c r="J368" s="771"/>
      <c r="K368" s="772"/>
      <c r="L368" s="772"/>
      <c r="M368" s="772"/>
      <c r="N368" s="772"/>
      <c r="O368" s="772"/>
      <c r="P368" s="772"/>
      <c r="Q368" s="773"/>
      <c r="R368" s="793"/>
      <c r="S368" s="794"/>
      <c r="T368" s="794"/>
      <c r="U368" s="794"/>
      <c r="V368" s="794"/>
      <c r="W368" s="794"/>
      <c r="X368" s="794"/>
      <c r="Y368" s="795"/>
      <c r="Z368" s="787" t="s">
        <v>159</v>
      </c>
      <c r="AA368" s="787"/>
      <c r="AB368" s="787"/>
      <c r="AC368" s="787"/>
      <c r="AD368" s="787"/>
      <c r="AE368" s="787"/>
      <c r="AF368" s="787"/>
      <c r="AG368" s="787"/>
      <c r="AH368" s="798">
        <v>116580</v>
      </c>
      <c r="AI368" s="798"/>
      <c r="AJ368" s="798"/>
      <c r="AK368" s="798"/>
      <c r="AL368" s="798"/>
      <c r="AM368" s="939"/>
      <c r="AN368" s="778"/>
      <c r="AO368" s="778"/>
      <c r="AP368" s="778"/>
      <c r="AQ368" s="778"/>
      <c r="AR368" s="778"/>
      <c r="AS368" s="778"/>
      <c r="AT368" s="778"/>
      <c r="AU368" s="778"/>
    </row>
    <row r="369" spans="2:47" ht="18" customHeight="1">
      <c r="B369" s="768"/>
      <c r="C369" s="769"/>
      <c r="D369" s="769"/>
      <c r="E369" s="769"/>
      <c r="F369" s="769"/>
      <c r="G369" s="769"/>
      <c r="H369" s="769"/>
      <c r="I369" s="770"/>
      <c r="J369" s="774" t="s">
        <v>163</v>
      </c>
      <c r="K369" s="758"/>
      <c r="L369" s="758"/>
      <c r="M369" s="758"/>
      <c r="N369" s="758"/>
      <c r="O369" s="758"/>
      <c r="P369" s="758"/>
      <c r="Q369" s="775"/>
      <c r="R369" s="800"/>
      <c r="S369" s="800"/>
      <c r="T369" s="800"/>
      <c r="U369" s="800"/>
      <c r="V369" s="800"/>
      <c r="W369" s="800"/>
      <c r="X369" s="800"/>
      <c r="Y369" s="800"/>
      <c r="Z369" s="591"/>
      <c r="AA369" s="592"/>
      <c r="AB369" s="592"/>
      <c r="AC369" s="592"/>
      <c r="AD369" s="592"/>
      <c r="AE369" s="592"/>
      <c r="AF369" s="592"/>
      <c r="AG369" s="593"/>
      <c r="AH369" s="798">
        <f>AH370+AH372+AH374+AH376+AH378</f>
        <v>44383391</v>
      </c>
      <c r="AI369" s="798"/>
      <c r="AJ369" s="798"/>
      <c r="AK369" s="798"/>
      <c r="AL369" s="798"/>
      <c r="AM369" s="798"/>
      <c r="AN369" s="778"/>
      <c r="AO369" s="778"/>
      <c r="AP369" s="778"/>
      <c r="AQ369" s="778"/>
      <c r="AR369" s="778"/>
      <c r="AS369" s="778"/>
      <c r="AT369" s="778"/>
      <c r="AU369" s="778"/>
    </row>
    <row r="370" spans="2:47" ht="18" customHeight="1">
      <c r="B370" s="768"/>
      <c r="C370" s="769"/>
      <c r="D370" s="769"/>
      <c r="E370" s="769"/>
      <c r="F370" s="769"/>
      <c r="G370" s="769"/>
      <c r="H370" s="769"/>
      <c r="I370" s="770"/>
      <c r="J370" s="771"/>
      <c r="K370" s="772"/>
      <c r="L370" s="772"/>
      <c r="M370" s="772"/>
      <c r="N370" s="772"/>
      <c r="O370" s="772"/>
      <c r="P370" s="772"/>
      <c r="Q370" s="773"/>
      <c r="R370" s="799" t="s">
        <v>164</v>
      </c>
      <c r="S370" s="799"/>
      <c r="T370" s="799"/>
      <c r="U370" s="799"/>
      <c r="V370" s="799"/>
      <c r="W370" s="799"/>
      <c r="X370" s="799"/>
      <c r="Y370" s="799"/>
      <c r="Z370" s="508"/>
      <c r="AA370" s="508"/>
      <c r="AB370" s="508"/>
      <c r="AC370" s="508"/>
      <c r="AD370" s="508"/>
      <c r="AE370" s="508"/>
      <c r="AF370" s="508"/>
      <c r="AG370" s="508"/>
      <c r="AH370" s="776">
        <f>AH371</f>
        <v>23</v>
      </c>
      <c r="AI370" s="776"/>
      <c r="AJ370" s="776"/>
      <c r="AK370" s="776"/>
      <c r="AL370" s="776"/>
      <c r="AM370" s="776"/>
      <c r="AN370" s="778"/>
      <c r="AO370" s="778"/>
      <c r="AP370" s="778"/>
      <c r="AQ370" s="778"/>
      <c r="AR370" s="778"/>
      <c r="AS370" s="778"/>
      <c r="AT370" s="778"/>
      <c r="AU370" s="778"/>
    </row>
    <row r="371" spans="2:47" ht="18" customHeight="1">
      <c r="B371" s="768"/>
      <c r="C371" s="769"/>
      <c r="D371" s="769"/>
      <c r="E371" s="769"/>
      <c r="F371" s="769"/>
      <c r="G371" s="769"/>
      <c r="H371" s="769"/>
      <c r="I371" s="770"/>
      <c r="J371" s="771"/>
      <c r="K371" s="772"/>
      <c r="L371" s="772"/>
      <c r="M371" s="772"/>
      <c r="N371" s="772"/>
      <c r="O371" s="772"/>
      <c r="P371" s="772"/>
      <c r="Q371" s="773"/>
      <c r="R371" s="796"/>
      <c r="S371" s="796"/>
      <c r="T371" s="796"/>
      <c r="U371" s="796"/>
      <c r="V371" s="796"/>
      <c r="W371" s="796"/>
      <c r="X371" s="796"/>
      <c r="Y371" s="796"/>
      <c r="Z371" s="797" t="s">
        <v>165</v>
      </c>
      <c r="AA371" s="797"/>
      <c r="AB371" s="797"/>
      <c r="AC371" s="797"/>
      <c r="AD371" s="797"/>
      <c r="AE371" s="797"/>
      <c r="AF371" s="797"/>
      <c r="AG371" s="797"/>
      <c r="AH371" s="798">
        <v>23</v>
      </c>
      <c r="AI371" s="798"/>
      <c r="AJ371" s="798"/>
      <c r="AK371" s="798"/>
      <c r="AL371" s="798"/>
      <c r="AM371" s="798"/>
      <c r="AN371" s="778"/>
      <c r="AO371" s="778"/>
      <c r="AP371" s="778"/>
      <c r="AQ371" s="778"/>
      <c r="AR371" s="778"/>
      <c r="AS371" s="778"/>
      <c r="AT371" s="778"/>
      <c r="AU371" s="778"/>
    </row>
    <row r="372" spans="2:47" ht="18" customHeight="1">
      <c r="B372" s="768"/>
      <c r="C372" s="769"/>
      <c r="D372" s="769"/>
      <c r="E372" s="769"/>
      <c r="F372" s="769"/>
      <c r="G372" s="769"/>
      <c r="H372" s="769"/>
      <c r="I372" s="770"/>
      <c r="J372" s="771"/>
      <c r="K372" s="772"/>
      <c r="L372" s="772"/>
      <c r="M372" s="772"/>
      <c r="N372" s="772"/>
      <c r="O372" s="772"/>
      <c r="P372" s="772"/>
      <c r="Q372" s="773"/>
      <c r="R372" s="187" t="s">
        <v>166</v>
      </c>
      <c r="S372" s="188"/>
      <c r="T372" s="188"/>
      <c r="U372" s="188"/>
      <c r="V372" s="188"/>
      <c r="W372" s="188"/>
      <c r="X372" s="188"/>
      <c r="Y372" s="189"/>
      <c r="Z372" s="797"/>
      <c r="AA372" s="797"/>
      <c r="AB372" s="797"/>
      <c r="AC372" s="797"/>
      <c r="AD372" s="797"/>
      <c r="AE372" s="797"/>
      <c r="AF372" s="797"/>
      <c r="AG372" s="797"/>
      <c r="AH372" s="776">
        <f>AH373</f>
        <v>17317694</v>
      </c>
      <c r="AI372" s="776"/>
      <c r="AJ372" s="776"/>
      <c r="AK372" s="776"/>
      <c r="AL372" s="776"/>
      <c r="AM372" s="776"/>
      <c r="AN372" s="778"/>
      <c r="AO372" s="778"/>
      <c r="AP372" s="778"/>
      <c r="AQ372" s="778"/>
      <c r="AR372" s="778"/>
      <c r="AS372" s="778"/>
      <c r="AT372" s="778"/>
      <c r="AU372" s="778"/>
    </row>
    <row r="373" spans="2:47" ht="18" customHeight="1">
      <c r="B373" s="768"/>
      <c r="C373" s="769"/>
      <c r="D373" s="769"/>
      <c r="E373" s="769"/>
      <c r="F373" s="769"/>
      <c r="G373" s="769"/>
      <c r="H373" s="769"/>
      <c r="I373" s="770"/>
      <c r="J373" s="771"/>
      <c r="K373" s="772"/>
      <c r="L373" s="772"/>
      <c r="M373" s="772"/>
      <c r="N373" s="772"/>
      <c r="O373" s="772"/>
      <c r="P373" s="772"/>
      <c r="Q373" s="773"/>
      <c r="R373" s="190"/>
      <c r="S373" s="191"/>
      <c r="T373" s="191"/>
      <c r="U373" s="191"/>
      <c r="V373" s="191"/>
      <c r="W373" s="191"/>
      <c r="X373" s="191"/>
      <c r="Y373" s="192"/>
      <c r="Z373" s="797" t="s">
        <v>167</v>
      </c>
      <c r="AA373" s="797"/>
      <c r="AB373" s="797"/>
      <c r="AC373" s="797"/>
      <c r="AD373" s="797"/>
      <c r="AE373" s="797"/>
      <c r="AF373" s="797"/>
      <c r="AG373" s="797"/>
      <c r="AH373" s="798">
        <v>17317694</v>
      </c>
      <c r="AI373" s="798"/>
      <c r="AJ373" s="798"/>
      <c r="AK373" s="798"/>
      <c r="AL373" s="798"/>
      <c r="AM373" s="798"/>
      <c r="AN373" s="778"/>
      <c r="AO373" s="778"/>
      <c r="AP373" s="778"/>
      <c r="AQ373" s="778"/>
      <c r="AR373" s="778"/>
      <c r="AS373" s="778"/>
      <c r="AT373" s="778"/>
      <c r="AU373" s="778"/>
    </row>
    <row r="374" spans="2:47" ht="18" customHeight="1">
      <c r="B374" s="384"/>
      <c r="C374" s="385"/>
      <c r="D374" s="385"/>
      <c r="E374" s="385"/>
      <c r="F374" s="385"/>
      <c r="G374" s="385"/>
      <c r="H374" s="385"/>
      <c r="I374" s="386"/>
      <c r="J374" s="387"/>
      <c r="K374" s="388"/>
      <c r="L374" s="388"/>
      <c r="M374" s="388"/>
      <c r="N374" s="388"/>
      <c r="O374" s="388"/>
      <c r="P374" s="388"/>
      <c r="Q374" s="389"/>
      <c r="R374" s="190"/>
      <c r="S374" s="191"/>
      <c r="T374" s="191"/>
      <c r="U374" s="191"/>
      <c r="V374" s="191"/>
      <c r="W374" s="191"/>
      <c r="X374" s="191"/>
      <c r="Y374" s="192"/>
      <c r="Z374" s="797"/>
      <c r="AA374" s="797"/>
      <c r="AB374" s="797"/>
      <c r="AC374" s="797"/>
      <c r="AD374" s="797"/>
      <c r="AE374" s="797"/>
      <c r="AF374" s="797"/>
      <c r="AG374" s="797"/>
      <c r="AH374" s="776">
        <f>AH375</f>
        <v>0</v>
      </c>
      <c r="AI374" s="776"/>
      <c r="AJ374" s="776"/>
      <c r="AK374" s="776"/>
      <c r="AL374" s="776"/>
      <c r="AM374" s="776"/>
      <c r="AN374" s="778"/>
      <c r="AO374" s="778"/>
      <c r="AP374" s="778"/>
      <c r="AQ374" s="778"/>
      <c r="AR374" s="778"/>
      <c r="AS374" s="778"/>
      <c r="AT374" s="778"/>
      <c r="AU374" s="778"/>
    </row>
    <row r="375" spans="2:47" ht="18" customHeight="1">
      <c r="B375" s="384"/>
      <c r="C375" s="385"/>
      <c r="D375" s="385"/>
      <c r="E375" s="385"/>
      <c r="F375" s="385"/>
      <c r="G375" s="385"/>
      <c r="H375" s="385"/>
      <c r="I375" s="386"/>
      <c r="J375" s="387"/>
      <c r="K375" s="388"/>
      <c r="L375" s="388"/>
      <c r="M375" s="388"/>
      <c r="N375" s="388"/>
      <c r="O375" s="388"/>
      <c r="P375" s="388"/>
      <c r="Q375" s="389"/>
      <c r="R375" s="193"/>
      <c r="S375" s="194"/>
      <c r="T375" s="194"/>
      <c r="U375" s="194"/>
      <c r="V375" s="194"/>
      <c r="W375" s="194"/>
      <c r="X375" s="194"/>
      <c r="Y375" s="195"/>
      <c r="Z375" s="797" t="s">
        <v>158</v>
      </c>
      <c r="AA375" s="797"/>
      <c r="AB375" s="797"/>
      <c r="AC375" s="797"/>
      <c r="AD375" s="797"/>
      <c r="AE375" s="797"/>
      <c r="AF375" s="797"/>
      <c r="AG375" s="797"/>
      <c r="AH375" s="798">
        <v>0</v>
      </c>
      <c r="AI375" s="798"/>
      <c r="AJ375" s="798"/>
      <c r="AK375" s="798"/>
      <c r="AL375" s="798"/>
      <c r="AM375" s="798"/>
      <c r="AN375" s="778"/>
      <c r="AO375" s="778"/>
      <c r="AP375" s="778"/>
      <c r="AQ375" s="778"/>
      <c r="AR375" s="778"/>
      <c r="AS375" s="778"/>
      <c r="AT375" s="778"/>
      <c r="AU375" s="778"/>
    </row>
    <row r="376" spans="2:47" ht="18" customHeight="1">
      <c r="B376" s="768"/>
      <c r="C376" s="769"/>
      <c r="D376" s="769"/>
      <c r="E376" s="769"/>
      <c r="F376" s="769"/>
      <c r="G376" s="769"/>
      <c r="H376" s="769"/>
      <c r="I376" s="770"/>
      <c r="J376" s="771"/>
      <c r="K376" s="772"/>
      <c r="L376" s="772"/>
      <c r="M376" s="772"/>
      <c r="N376" s="772"/>
      <c r="O376" s="772"/>
      <c r="P376" s="772"/>
      <c r="Q376" s="773"/>
      <c r="R376" s="801" t="s">
        <v>377</v>
      </c>
      <c r="S376" s="801"/>
      <c r="T376" s="801"/>
      <c r="U376" s="801"/>
      <c r="V376" s="801"/>
      <c r="W376" s="801"/>
      <c r="X376" s="801"/>
      <c r="Y376" s="801"/>
      <c r="Z376" s="797"/>
      <c r="AA376" s="797"/>
      <c r="AB376" s="797"/>
      <c r="AC376" s="797"/>
      <c r="AD376" s="797"/>
      <c r="AE376" s="797"/>
      <c r="AF376" s="797"/>
      <c r="AG376" s="797"/>
      <c r="AH376" s="776">
        <f>SUM(AH377:AH377)</f>
        <v>602510</v>
      </c>
      <c r="AI376" s="776"/>
      <c r="AJ376" s="776"/>
      <c r="AK376" s="776"/>
      <c r="AL376" s="776"/>
      <c r="AM376" s="776"/>
      <c r="AN376" s="778"/>
      <c r="AO376" s="778"/>
      <c r="AP376" s="778"/>
      <c r="AQ376" s="778"/>
      <c r="AR376" s="778"/>
      <c r="AS376" s="778"/>
      <c r="AT376" s="778"/>
      <c r="AU376" s="778"/>
    </row>
    <row r="377" spans="2:47" ht="18" customHeight="1">
      <c r="B377" s="768"/>
      <c r="C377" s="769"/>
      <c r="D377" s="769"/>
      <c r="E377" s="769"/>
      <c r="F377" s="769"/>
      <c r="G377" s="769"/>
      <c r="H377" s="769"/>
      <c r="I377" s="770"/>
      <c r="J377" s="771"/>
      <c r="K377" s="772"/>
      <c r="L377" s="772"/>
      <c r="M377" s="772"/>
      <c r="N377" s="772"/>
      <c r="O377" s="772"/>
      <c r="P377" s="772"/>
      <c r="Q377" s="773"/>
      <c r="R377" s="802"/>
      <c r="S377" s="802"/>
      <c r="T377" s="802"/>
      <c r="U377" s="802"/>
      <c r="V377" s="802"/>
      <c r="W377" s="802"/>
      <c r="X377" s="802"/>
      <c r="Y377" s="802"/>
      <c r="Z377" s="797" t="s">
        <v>168</v>
      </c>
      <c r="AA377" s="797"/>
      <c r="AB377" s="797"/>
      <c r="AC377" s="797"/>
      <c r="AD377" s="797"/>
      <c r="AE377" s="797"/>
      <c r="AF377" s="797"/>
      <c r="AG377" s="797"/>
      <c r="AH377" s="798">
        <v>602510</v>
      </c>
      <c r="AI377" s="798"/>
      <c r="AJ377" s="798"/>
      <c r="AK377" s="798"/>
      <c r="AL377" s="798"/>
      <c r="AM377" s="798"/>
      <c r="AN377" s="778"/>
      <c r="AO377" s="778"/>
      <c r="AP377" s="778"/>
      <c r="AQ377" s="778"/>
      <c r="AR377" s="778"/>
      <c r="AS377" s="778"/>
      <c r="AT377" s="778"/>
      <c r="AU377" s="778"/>
    </row>
    <row r="378" spans="2:47" ht="18" customHeight="1">
      <c r="B378" s="768"/>
      <c r="C378" s="769"/>
      <c r="D378" s="769"/>
      <c r="E378" s="769"/>
      <c r="F378" s="769"/>
      <c r="G378" s="769"/>
      <c r="H378" s="769"/>
      <c r="I378" s="770"/>
      <c r="J378" s="771"/>
      <c r="K378" s="772"/>
      <c r="L378" s="772"/>
      <c r="M378" s="772"/>
      <c r="N378" s="772"/>
      <c r="O378" s="772"/>
      <c r="P378" s="772"/>
      <c r="Q378" s="773"/>
      <c r="R378" s="799" t="s">
        <v>378</v>
      </c>
      <c r="S378" s="799"/>
      <c r="T378" s="799"/>
      <c r="U378" s="799"/>
      <c r="V378" s="799"/>
      <c r="W378" s="799"/>
      <c r="X378" s="799"/>
      <c r="Y378" s="799"/>
      <c r="Z378" s="508"/>
      <c r="AA378" s="508"/>
      <c r="AB378" s="508"/>
      <c r="AC378" s="508"/>
      <c r="AD378" s="508"/>
      <c r="AE378" s="508"/>
      <c r="AF378" s="508"/>
      <c r="AG378" s="508"/>
      <c r="AH378" s="776">
        <f>AH379</f>
        <v>26463164</v>
      </c>
      <c r="AI378" s="776"/>
      <c r="AJ378" s="776"/>
      <c r="AK378" s="776"/>
      <c r="AL378" s="776"/>
      <c r="AM378" s="776"/>
      <c r="AN378" s="778"/>
      <c r="AO378" s="778"/>
      <c r="AP378" s="778"/>
      <c r="AQ378" s="778"/>
      <c r="AR378" s="778"/>
      <c r="AS378" s="778"/>
      <c r="AT378" s="778"/>
      <c r="AU378" s="778"/>
    </row>
    <row r="379" spans="2:47" ht="18" customHeight="1">
      <c r="B379" s="790"/>
      <c r="C379" s="791"/>
      <c r="D379" s="791"/>
      <c r="E379" s="791"/>
      <c r="F379" s="791"/>
      <c r="G379" s="791"/>
      <c r="H379" s="791"/>
      <c r="I379" s="792"/>
      <c r="J379" s="793"/>
      <c r="K379" s="794"/>
      <c r="L379" s="794"/>
      <c r="M379" s="794"/>
      <c r="N379" s="794"/>
      <c r="O379" s="794"/>
      <c r="P379" s="794"/>
      <c r="Q379" s="795"/>
      <c r="R379" s="796"/>
      <c r="S379" s="796"/>
      <c r="T379" s="796"/>
      <c r="U379" s="796"/>
      <c r="V379" s="796"/>
      <c r="W379" s="796"/>
      <c r="X379" s="796"/>
      <c r="Y379" s="796"/>
      <c r="Z379" s="797" t="s">
        <v>169</v>
      </c>
      <c r="AA379" s="797"/>
      <c r="AB379" s="797"/>
      <c r="AC379" s="797"/>
      <c r="AD379" s="797"/>
      <c r="AE379" s="797"/>
      <c r="AF379" s="797"/>
      <c r="AG379" s="797"/>
      <c r="AH379" s="798">
        <v>26463164</v>
      </c>
      <c r="AI379" s="798"/>
      <c r="AJ379" s="798"/>
      <c r="AK379" s="798"/>
      <c r="AL379" s="798"/>
      <c r="AM379" s="798"/>
      <c r="AN379" s="778"/>
      <c r="AO379" s="778"/>
      <c r="AP379" s="778"/>
      <c r="AQ379" s="778"/>
      <c r="AR379" s="778"/>
      <c r="AS379" s="778"/>
      <c r="AT379" s="778"/>
      <c r="AU379" s="778"/>
    </row>
    <row r="380" spans="2:47" ht="18" customHeight="1">
      <c r="B380" s="385"/>
      <c r="C380" s="385"/>
      <c r="D380" s="385"/>
      <c r="E380" s="385"/>
      <c r="F380" s="385"/>
      <c r="G380" s="385"/>
      <c r="H380" s="385"/>
      <c r="I380" s="385"/>
      <c r="J380" s="388"/>
      <c r="K380" s="388"/>
      <c r="L380" s="388"/>
      <c r="M380" s="388"/>
      <c r="N380" s="388"/>
      <c r="O380" s="388"/>
      <c r="P380" s="388"/>
      <c r="Q380" s="388"/>
      <c r="R380" s="385"/>
      <c r="S380" s="385"/>
      <c r="T380" s="385"/>
      <c r="U380" s="385"/>
      <c r="V380" s="385"/>
      <c r="W380" s="385"/>
      <c r="X380" s="385"/>
      <c r="Y380" s="385"/>
      <c r="Z380" s="22"/>
      <c r="AA380" s="22"/>
      <c r="AB380" s="22"/>
      <c r="AC380" s="22"/>
      <c r="AD380" s="22"/>
      <c r="AE380" s="22"/>
      <c r="AF380" s="22"/>
      <c r="AG380" s="22"/>
      <c r="AH380" s="17"/>
      <c r="AI380" s="17"/>
      <c r="AJ380" s="17"/>
      <c r="AK380" s="17"/>
      <c r="AL380" s="17"/>
      <c r="AM380" s="17"/>
      <c r="AN380" s="18"/>
      <c r="AO380" s="18"/>
      <c r="AP380" s="18"/>
      <c r="AQ380" s="18"/>
      <c r="AR380" s="18"/>
      <c r="AS380" s="18"/>
      <c r="AT380" s="18"/>
      <c r="AU380" s="16"/>
    </row>
    <row r="381" spans="2:47" ht="18" customHeight="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478" t="s">
        <v>109</v>
      </c>
      <c r="AP381" s="478"/>
      <c r="AQ381" s="478"/>
      <c r="AR381" s="478"/>
      <c r="AS381" s="478"/>
      <c r="AT381" s="478"/>
      <c r="AU381" s="478"/>
    </row>
    <row r="382" spans="2:47" ht="18" customHeight="1">
      <c r="B382" s="764" t="s">
        <v>148</v>
      </c>
      <c r="C382" s="764"/>
      <c r="D382" s="764"/>
      <c r="E382" s="764"/>
      <c r="F382" s="764"/>
      <c r="G382" s="764"/>
      <c r="H382" s="764"/>
      <c r="I382" s="764"/>
      <c r="J382" s="764" t="s">
        <v>149</v>
      </c>
      <c r="K382" s="764"/>
      <c r="L382" s="764"/>
      <c r="M382" s="764"/>
      <c r="N382" s="764"/>
      <c r="O382" s="764"/>
      <c r="P382" s="764"/>
      <c r="Q382" s="764"/>
      <c r="R382" s="764" t="s">
        <v>161</v>
      </c>
      <c r="S382" s="764"/>
      <c r="T382" s="764"/>
      <c r="U382" s="764"/>
      <c r="V382" s="764"/>
      <c r="W382" s="764"/>
      <c r="X382" s="764"/>
      <c r="Y382" s="764"/>
      <c r="Z382" s="764" t="s">
        <v>150</v>
      </c>
      <c r="AA382" s="764"/>
      <c r="AB382" s="764"/>
      <c r="AC382" s="764"/>
      <c r="AD382" s="764"/>
      <c r="AE382" s="764"/>
      <c r="AF382" s="764"/>
      <c r="AG382" s="764"/>
      <c r="AH382" s="764" t="s">
        <v>162</v>
      </c>
      <c r="AI382" s="764"/>
      <c r="AJ382" s="764"/>
      <c r="AK382" s="764"/>
      <c r="AL382" s="764"/>
      <c r="AM382" s="765"/>
      <c r="AN382" s="508" t="s">
        <v>160</v>
      </c>
      <c r="AO382" s="508"/>
      <c r="AP382" s="508"/>
      <c r="AQ382" s="508"/>
      <c r="AR382" s="508"/>
      <c r="AS382" s="508"/>
      <c r="AT382" s="508"/>
      <c r="AU382" s="508"/>
    </row>
    <row r="383" spans="2:47" ht="18" customHeight="1">
      <c r="B383" s="764"/>
      <c r="C383" s="764"/>
      <c r="D383" s="764"/>
      <c r="E383" s="764"/>
      <c r="F383" s="764"/>
      <c r="G383" s="764"/>
      <c r="H383" s="764"/>
      <c r="I383" s="764"/>
      <c r="J383" s="764"/>
      <c r="K383" s="764"/>
      <c r="L383" s="764"/>
      <c r="M383" s="764"/>
      <c r="N383" s="764"/>
      <c r="O383" s="764"/>
      <c r="P383" s="764"/>
      <c r="Q383" s="764"/>
      <c r="R383" s="764"/>
      <c r="S383" s="764"/>
      <c r="T383" s="764"/>
      <c r="U383" s="764"/>
      <c r="V383" s="764"/>
      <c r="W383" s="764"/>
      <c r="X383" s="764"/>
      <c r="Y383" s="764"/>
      <c r="Z383" s="764"/>
      <c r="AA383" s="764"/>
      <c r="AB383" s="764"/>
      <c r="AC383" s="764"/>
      <c r="AD383" s="764"/>
      <c r="AE383" s="764"/>
      <c r="AF383" s="764"/>
      <c r="AG383" s="764"/>
      <c r="AH383" s="764"/>
      <c r="AI383" s="764"/>
      <c r="AJ383" s="764"/>
      <c r="AK383" s="764"/>
      <c r="AL383" s="764"/>
      <c r="AM383" s="765"/>
      <c r="AN383" s="508"/>
      <c r="AO383" s="508"/>
      <c r="AP383" s="508"/>
      <c r="AQ383" s="508"/>
      <c r="AR383" s="508"/>
      <c r="AS383" s="508"/>
      <c r="AT383" s="508"/>
      <c r="AU383" s="508"/>
    </row>
    <row r="384" spans="2:47" ht="18" customHeight="1">
      <c r="B384" s="774" t="s">
        <v>170</v>
      </c>
      <c r="C384" s="758"/>
      <c r="D384" s="758"/>
      <c r="E384" s="758"/>
      <c r="F384" s="758"/>
      <c r="G384" s="758"/>
      <c r="H384" s="758"/>
      <c r="I384" s="775"/>
      <c r="J384" s="804"/>
      <c r="K384" s="805"/>
      <c r="L384" s="805"/>
      <c r="M384" s="805"/>
      <c r="N384" s="805"/>
      <c r="O384" s="805"/>
      <c r="P384" s="805"/>
      <c r="Q384" s="806"/>
      <c r="R384" s="787"/>
      <c r="S384" s="787"/>
      <c r="T384" s="787"/>
      <c r="U384" s="787"/>
      <c r="V384" s="787"/>
      <c r="W384" s="787"/>
      <c r="X384" s="787"/>
      <c r="Y384" s="787"/>
      <c r="Z384" s="803"/>
      <c r="AA384" s="803"/>
      <c r="AB384" s="803"/>
      <c r="AC384" s="803"/>
      <c r="AD384" s="803"/>
      <c r="AE384" s="803"/>
      <c r="AF384" s="803"/>
      <c r="AG384" s="803"/>
      <c r="AH384" s="776">
        <f>AH385+AH439+AH447</f>
        <v>143164055</v>
      </c>
      <c r="AI384" s="776"/>
      <c r="AJ384" s="776"/>
      <c r="AK384" s="776"/>
      <c r="AL384" s="776"/>
      <c r="AM384" s="776"/>
      <c r="AN384" s="778"/>
      <c r="AO384" s="778"/>
      <c r="AP384" s="778"/>
      <c r="AQ384" s="778"/>
      <c r="AR384" s="778"/>
      <c r="AS384" s="778"/>
      <c r="AT384" s="778"/>
      <c r="AU384" s="778"/>
    </row>
    <row r="385" spans="2:47" ht="18" customHeight="1">
      <c r="B385" s="768"/>
      <c r="C385" s="769"/>
      <c r="D385" s="769"/>
      <c r="E385" s="769"/>
      <c r="F385" s="769"/>
      <c r="G385" s="769"/>
      <c r="H385" s="769"/>
      <c r="I385" s="770"/>
      <c r="J385" s="768" t="s">
        <v>171</v>
      </c>
      <c r="K385" s="769"/>
      <c r="L385" s="769"/>
      <c r="M385" s="769"/>
      <c r="N385" s="769"/>
      <c r="O385" s="769"/>
      <c r="P385" s="769"/>
      <c r="Q385" s="770"/>
      <c r="R385" s="787"/>
      <c r="S385" s="787"/>
      <c r="T385" s="787"/>
      <c r="U385" s="787"/>
      <c r="V385" s="787"/>
      <c r="W385" s="787"/>
      <c r="X385" s="787"/>
      <c r="Y385" s="787"/>
      <c r="Z385" s="803"/>
      <c r="AA385" s="803"/>
      <c r="AB385" s="803"/>
      <c r="AC385" s="803"/>
      <c r="AD385" s="803"/>
      <c r="AE385" s="803"/>
      <c r="AF385" s="803"/>
      <c r="AG385" s="803"/>
      <c r="AH385" s="776">
        <f>AH386+AH407+AH413+AH436</f>
        <v>137838692</v>
      </c>
      <c r="AI385" s="776"/>
      <c r="AJ385" s="776"/>
      <c r="AK385" s="776"/>
      <c r="AL385" s="776"/>
      <c r="AM385" s="776"/>
      <c r="AN385" s="778"/>
      <c r="AO385" s="778"/>
      <c r="AP385" s="778"/>
      <c r="AQ385" s="778"/>
      <c r="AR385" s="778"/>
      <c r="AS385" s="778"/>
      <c r="AT385" s="778"/>
      <c r="AU385" s="778"/>
    </row>
    <row r="386" spans="2:47" ht="18" customHeight="1">
      <c r="B386" s="768"/>
      <c r="C386" s="769"/>
      <c r="D386" s="769"/>
      <c r="E386" s="769"/>
      <c r="F386" s="769"/>
      <c r="G386" s="769"/>
      <c r="H386" s="769"/>
      <c r="I386" s="770"/>
      <c r="J386" s="768"/>
      <c r="K386" s="769"/>
      <c r="L386" s="769"/>
      <c r="M386" s="769"/>
      <c r="N386" s="769"/>
      <c r="O386" s="769"/>
      <c r="P386" s="769"/>
      <c r="Q386" s="770"/>
      <c r="R386" s="774" t="s">
        <v>172</v>
      </c>
      <c r="S386" s="758"/>
      <c r="T386" s="758"/>
      <c r="U386" s="758"/>
      <c r="V386" s="758"/>
      <c r="W386" s="758"/>
      <c r="X386" s="758"/>
      <c r="Y386" s="775"/>
      <c r="Z386" s="803"/>
      <c r="AA386" s="803"/>
      <c r="AB386" s="803"/>
      <c r="AC386" s="803"/>
      <c r="AD386" s="803"/>
      <c r="AE386" s="803"/>
      <c r="AF386" s="803"/>
      <c r="AG386" s="803"/>
      <c r="AH386" s="776">
        <f>SUM(AH387:AM406)</f>
        <v>25551673</v>
      </c>
      <c r="AI386" s="776"/>
      <c r="AJ386" s="776"/>
      <c r="AK386" s="776"/>
      <c r="AL386" s="776"/>
      <c r="AM386" s="776"/>
      <c r="AN386" s="778"/>
      <c r="AO386" s="778"/>
      <c r="AP386" s="778"/>
      <c r="AQ386" s="778"/>
      <c r="AR386" s="778"/>
      <c r="AS386" s="778"/>
      <c r="AT386" s="778"/>
      <c r="AU386" s="778"/>
    </row>
    <row r="387" spans="2:47" ht="18" customHeight="1">
      <c r="B387" s="768"/>
      <c r="C387" s="769"/>
      <c r="D387" s="769"/>
      <c r="E387" s="769"/>
      <c r="F387" s="769"/>
      <c r="G387" s="769"/>
      <c r="H387" s="769"/>
      <c r="I387" s="770"/>
      <c r="J387" s="768"/>
      <c r="K387" s="769"/>
      <c r="L387" s="769"/>
      <c r="M387" s="769"/>
      <c r="N387" s="769"/>
      <c r="O387" s="769"/>
      <c r="P387" s="769"/>
      <c r="Q387" s="770"/>
      <c r="R387" s="807"/>
      <c r="S387" s="807"/>
      <c r="T387" s="807"/>
      <c r="U387" s="807"/>
      <c r="V387" s="807"/>
      <c r="W387" s="807"/>
      <c r="X387" s="807"/>
      <c r="Y387" s="807"/>
      <c r="Z387" s="808" t="s">
        <v>175</v>
      </c>
      <c r="AA387" s="808"/>
      <c r="AB387" s="808"/>
      <c r="AC387" s="808"/>
      <c r="AD387" s="808"/>
      <c r="AE387" s="808"/>
      <c r="AF387" s="808"/>
      <c r="AG387" s="808"/>
      <c r="AH387" s="798">
        <v>150047</v>
      </c>
      <c r="AI387" s="798"/>
      <c r="AJ387" s="798"/>
      <c r="AK387" s="798"/>
      <c r="AL387" s="798"/>
      <c r="AM387" s="798"/>
      <c r="AN387" s="778"/>
      <c r="AO387" s="778"/>
      <c r="AP387" s="778"/>
      <c r="AQ387" s="778"/>
      <c r="AR387" s="778"/>
      <c r="AS387" s="778"/>
      <c r="AT387" s="778"/>
      <c r="AU387" s="778"/>
    </row>
    <row r="388" spans="2:47" ht="18" customHeight="1">
      <c r="B388" s="768"/>
      <c r="C388" s="769"/>
      <c r="D388" s="769"/>
      <c r="E388" s="769"/>
      <c r="F388" s="769"/>
      <c r="G388" s="769"/>
      <c r="H388" s="769"/>
      <c r="I388" s="770"/>
      <c r="J388" s="768"/>
      <c r="K388" s="769"/>
      <c r="L388" s="769"/>
      <c r="M388" s="769"/>
      <c r="N388" s="769"/>
      <c r="O388" s="769"/>
      <c r="P388" s="769"/>
      <c r="Q388" s="770"/>
      <c r="R388" s="807"/>
      <c r="S388" s="807"/>
      <c r="T388" s="807"/>
      <c r="U388" s="807"/>
      <c r="V388" s="807"/>
      <c r="W388" s="807"/>
      <c r="X388" s="807"/>
      <c r="Y388" s="807"/>
      <c r="Z388" s="808" t="s">
        <v>176</v>
      </c>
      <c r="AA388" s="808"/>
      <c r="AB388" s="808"/>
      <c r="AC388" s="808"/>
      <c r="AD388" s="808"/>
      <c r="AE388" s="808"/>
      <c r="AF388" s="808"/>
      <c r="AG388" s="808"/>
      <c r="AH388" s="798">
        <v>2585</v>
      </c>
      <c r="AI388" s="798"/>
      <c r="AJ388" s="798"/>
      <c r="AK388" s="798"/>
      <c r="AL388" s="798"/>
      <c r="AM388" s="798"/>
      <c r="AN388" s="778"/>
      <c r="AO388" s="778"/>
      <c r="AP388" s="778"/>
      <c r="AQ388" s="778"/>
      <c r="AR388" s="778"/>
      <c r="AS388" s="778"/>
      <c r="AT388" s="778"/>
      <c r="AU388" s="778"/>
    </row>
    <row r="389" spans="2:47" ht="18" customHeight="1">
      <c r="B389" s="768"/>
      <c r="C389" s="769"/>
      <c r="D389" s="769"/>
      <c r="E389" s="769"/>
      <c r="F389" s="769"/>
      <c r="G389" s="769"/>
      <c r="H389" s="769"/>
      <c r="I389" s="770"/>
      <c r="J389" s="768"/>
      <c r="K389" s="769"/>
      <c r="L389" s="769"/>
      <c r="M389" s="769"/>
      <c r="N389" s="769"/>
      <c r="O389" s="769"/>
      <c r="P389" s="769"/>
      <c r="Q389" s="770"/>
      <c r="R389" s="807"/>
      <c r="S389" s="807"/>
      <c r="T389" s="807"/>
      <c r="U389" s="807"/>
      <c r="V389" s="807"/>
      <c r="W389" s="807"/>
      <c r="X389" s="807"/>
      <c r="Y389" s="807"/>
      <c r="Z389" s="808" t="s">
        <v>177</v>
      </c>
      <c r="AA389" s="808"/>
      <c r="AB389" s="808"/>
      <c r="AC389" s="808"/>
      <c r="AD389" s="808"/>
      <c r="AE389" s="808"/>
      <c r="AF389" s="808"/>
      <c r="AG389" s="808"/>
      <c r="AH389" s="798">
        <v>99125</v>
      </c>
      <c r="AI389" s="798"/>
      <c r="AJ389" s="798"/>
      <c r="AK389" s="798"/>
      <c r="AL389" s="798"/>
      <c r="AM389" s="798"/>
      <c r="AN389" s="778"/>
      <c r="AO389" s="778"/>
      <c r="AP389" s="778"/>
      <c r="AQ389" s="778"/>
      <c r="AR389" s="778"/>
      <c r="AS389" s="778"/>
      <c r="AT389" s="778"/>
      <c r="AU389" s="778"/>
    </row>
    <row r="390" spans="2:47" ht="18" customHeight="1">
      <c r="B390" s="768"/>
      <c r="C390" s="769"/>
      <c r="D390" s="769"/>
      <c r="E390" s="769"/>
      <c r="F390" s="769"/>
      <c r="G390" s="769"/>
      <c r="H390" s="769"/>
      <c r="I390" s="770"/>
      <c r="J390" s="768"/>
      <c r="K390" s="769"/>
      <c r="L390" s="769"/>
      <c r="M390" s="769"/>
      <c r="N390" s="769"/>
      <c r="O390" s="769"/>
      <c r="P390" s="769"/>
      <c r="Q390" s="770"/>
      <c r="R390" s="807"/>
      <c r="S390" s="807"/>
      <c r="T390" s="807"/>
      <c r="U390" s="807"/>
      <c r="V390" s="807"/>
      <c r="W390" s="807"/>
      <c r="X390" s="807"/>
      <c r="Y390" s="807"/>
      <c r="Z390" s="808" t="s">
        <v>179</v>
      </c>
      <c r="AA390" s="808"/>
      <c r="AB390" s="808"/>
      <c r="AC390" s="808"/>
      <c r="AD390" s="808"/>
      <c r="AE390" s="808"/>
      <c r="AF390" s="808"/>
      <c r="AG390" s="808"/>
      <c r="AH390" s="798">
        <v>190396</v>
      </c>
      <c r="AI390" s="798"/>
      <c r="AJ390" s="798"/>
      <c r="AK390" s="798"/>
      <c r="AL390" s="798"/>
      <c r="AM390" s="798"/>
      <c r="AN390" s="778"/>
      <c r="AO390" s="778"/>
      <c r="AP390" s="778"/>
      <c r="AQ390" s="778"/>
      <c r="AR390" s="778"/>
      <c r="AS390" s="778"/>
      <c r="AT390" s="778"/>
      <c r="AU390" s="778"/>
    </row>
    <row r="391" spans="2:47" ht="18" customHeight="1">
      <c r="B391" s="790"/>
      <c r="C391" s="791"/>
      <c r="D391" s="791"/>
      <c r="E391" s="791"/>
      <c r="F391" s="791"/>
      <c r="G391" s="791"/>
      <c r="H391" s="791"/>
      <c r="I391" s="792"/>
      <c r="J391" s="790"/>
      <c r="K391" s="791"/>
      <c r="L391" s="791"/>
      <c r="M391" s="791"/>
      <c r="N391" s="791"/>
      <c r="O391" s="791"/>
      <c r="P391" s="791"/>
      <c r="Q391" s="792"/>
      <c r="R391" s="796"/>
      <c r="S391" s="796"/>
      <c r="T391" s="796"/>
      <c r="U391" s="796"/>
      <c r="V391" s="796"/>
      <c r="W391" s="796"/>
      <c r="X391" s="796"/>
      <c r="Y391" s="796"/>
      <c r="Z391" s="808" t="s">
        <v>180</v>
      </c>
      <c r="AA391" s="808"/>
      <c r="AB391" s="808"/>
      <c r="AC391" s="808"/>
      <c r="AD391" s="808"/>
      <c r="AE391" s="808"/>
      <c r="AF391" s="808"/>
      <c r="AG391" s="808"/>
      <c r="AH391" s="798">
        <v>7849662</v>
      </c>
      <c r="AI391" s="798"/>
      <c r="AJ391" s="798"/>
      <c r="AK391" s="798"/>
      <c r="AL391" s="798"/>
      <c r="AM391" s="798"/>
      <c r="AN391" s="778"/>
      <c r="AO391" s="778"/>
      <c r="AP391" s="778"/>
      <c r="AQ391" s="778"/>
      <c r="AR391" s="778"/>
      <c r="AS391" s="778"/>
      <c r="AT391" s="778"/>
      <c r="AU391" s="778"/>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809"/>
      <c r="AP392" s="809"/>
      <c r="AQ392" s="809"/>
      <c r="AR392" s="809"/>
      <c r="AS392" s="809"/>
      <c r="AT392" s="809"/>
    </row>
    <row r="393" spans="2:47" ht="18"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404"/>
      <c r="AP393" s="404"/>
      <c r="AQ393" s="404"/>
      <c r="AR393" s="404"/>
      <c r="AS393" s="404"/>
      <c r="AT393" s="404"/>
    </row>
    <row r="394" spans="2:47" ht="18"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478" t="s">
        <v>109</v>
      </c>
      <c r="AP394" s="478"/>
      <c r="AQ394" s="478"/>
      <c r="AR394" s="478"/>
      <c r="AS394" s="478"/>
      <c r="AT394" s="478"/>
      <c r="AU394" s="478"/>
    </row>
    <row r="395" spans="2:47" ht="18" customHeight="1">
      <c r="B395" s="764" t="s">
        <v>148</v>
      </c>
      <c r="C395" s="764"/>
      <c r="D395" s="764"/>
      <c r="E395" s="764"/>
      <c r="F395" s="764"/>
      <c r="G395" s="764"/>
      <c r="H395" s="764"/>
      <c r="I395" s="764"/>
      <c r="J395" s="764" t="s">
        <v>149</v>
      </c>
      <c r="K395" s="764"/>
      <c r="L395" s="764"/>
      <c r="M395" s="764"/>
      <c r="N395" s="764"/>
      <c r="O395" s="764"/>
      <c r="P395" s="764"/>
      <c r="Q395" s="764"/>
      <c r="R395" s="764" t="s">
        <v>161</v>
      </c>
      <c r="S395" s="764"/>
      <c r="T395" s="764"/>
      <c r="U395" s="764"/>
      <c r="V395" s="764"/>
      <c r="W395" s="764"/>
      <c r="X395" s="764"/>
      <c r="Y395" s="764"/>
      <c r="Z395" s="764" t="s">
        <v>150</v>
      </c>
      <c r="AA395" s="764"/>
      <c r="AB395" s="764"/>
      <c r="AC395" s="764"/>
      <c r="AD395" s="764"/>
      <c r="AE395" s="764"/>
      <c r="AF395" s="764"/>
      <c r="AG395" s="764"/>
      <c r="AH395" s="764" t="s">
        <v>162</v>
      </c>
      <c r="AI395" s="764"/>
      <c r="AJ395" s="764"/>
      <c r="AK395" s="764"/>
      <c r="AL395" s="764"/>
      <c r="AM395" s="765"/>
      <c r="AN395" s="508" t="s">
        <v>160</v>
      </c>
      <c r="AO395" s="508"/>
      <c r="AP395" s="508"/>
      <c r="AQ395" s="508"/>
      <c r="AR395" s="508"/>
      <c r="AS395" s="508"/>
      <c r="AT395" s="508"/>
      <c r="AU395" s="508"/>
    </row>
    <row r="396" spans="2:47" ht="18" customHeight="1">
      <c r="B396" s="764"/>
      <c r="C396" s="764"/>
      <c r="D396" s="764"/>
      <c r="E396" s="764"/>
      <c r="F396" s="764"/>
      <c r="G396" s="764"/>
      <c r="H396" s="764"/>
      <c r="I396" s="764"/>
      <c r="J396" s="764"/>
      <c r="K396" s="764"/>
      <c r="L396" s="764"/>
      <c r="M396" s="764"/>
      <c r="N396" s="764"/>
      <c r="O396" s="764"/>
      <c r="P396" s="764"/>
      <c r="Q396" s="764"/>
      <c r="R396" s="764"/>
      <c r="S396" s="764"/>
      <c r="T396" s="764"/>
      <c r="U396" s="764"/>
      <c r="V396" s="764"/>
      <c r="W396" s="764"/>
      <c r="X396" s="764"/>
      <c r="Y396" s="764"/>
      <c r="Z396" s="764"/>
      <c r="AA396" s="764"/>
      <c r="AB396" s="764"/>
      <c r="AC396" s="764"/>
      <c r="AD396" s="764"/>
      <c r="AE396" s="764"/>
      <c r="AF396" s="764"/>
      <c r="AG396" s="764"/>
      <c r="AH396" s="764"/>
      <c r="AI396" s="764"/>
      <c r="AJ396" s="764"/>
      <c r="AK396" s="764"/>
      <c r="AL396" s="764"/>
      <c r="AM396" s="765"/>
      <c r="AN396" s="508"/>
      <c r="AO396" s="508"/>
      <c r="AP396" s="508"/>
      <c r="AQ396" s="508"/>
      <c r="AR396" s="508"/>
      <c r="AS396" s="508"/>
      <c r="AT396" s="508"/>
      <c r="AU396" s="508"/>
    </row>
    <row r="397" spans="2:47" ht="18" customHeight="1">
      <c r="B397" s="768"/>
      <c r="C397" s="769"/>
      <c r="D397" s="769"/>
      <c r="E397" s="769"/>
      <c r="F397" s="769"/>
      <c r="G397" s="769"/>
      <c r="H397" s="769"/>
      <c r="I397" s="770"/>
      <c r="J397" s="768"/>
      <c r="K397" s="769"/>
      <c r="L397" s="769"/>
      <c r="M397" s="769"/>
      <c r="N397" s="769"/>
      <c r="O397" s="769"/>
      <c r="P397" s="769"/>
      <c r="Q397" s="770"/>
      <c r="R397" s="807"/>
      <c r="S397" s="807"/>
      <c r="T397" s="807"/>
      <c r="U397" s="807"/>
      <c r="V397" s="807"/>
      <c r="W397" s="807"/>
      <c r="X397" s="807"/>
      <c r="Y397" s="807"/>
      <c r="Z397" s="808" t="s">
        <v>156</v>
      </c>
      <c r="AA397" s="808"/>
      <c r="AB397" s="808"/>
      <c r="AC397" s="808"/>
      <c r="AD397" s="808"/>
      <c r="AE397" s="808"/>
      <c r="AF397" s="808"/>
      <c r="AG397" s="808"/>
      <c r="AH397" s="798">
        <v>939200</v>
      </c>
      <c r="AI397" s="798"/>
      <c r="AJ397" s="798"/>
      <c r="AK397" s="798"/>
      <c r="AL397" s="798"/>
      <c r="AM397" s="798"/>
      <c r="AN397" s="778"/>
      <c r="AO397" s="778"/>
      <c r="AP397" s="778"/>
      <c r="AQ397" s="778"/>
      <c r="AR397" s="778"/>
      <c r="AS397" s="778"/>
      <c r="AT397" s="778"/>
      <c r="AU397" s="778"/>
    </row>
    <row r="398" spans="2:47" ht="18" customHeight="1">
      <c r="B398" s="768"/>
      <c r="C398" s="769"/>
      <c r="D398" s="769"/>
      <c r="E398" s="769"/>
      <c r="F398" s="769"/>
      <c r="G398" s="769"/>
      <c r="H398" s="769"/>
      <c r="I398" s="770"/>
      <c r="J398" s="768"/>
      <c r="K398" s="769"/>
      <c r="L398" s="769"/>
      <c r="M398" s="769"/>
      <c r="N398" s="769"/>
      <c r="O398" s="769"/>
      <c r="P398" s="769"/>
      <c r="Q398" s="770"/>
      <c r="R398" s="807"/>
      <c r="S398" s="807"/>
      <c r="T398" s="807"/>
      <c r="U398" s="807"/>
      <c r="V398" s="807"/>
      <c r="W398" s="807"/>
      <c r="X398" s="807"/>
      <c r="Y398" s="807"/>
      <c r="Z398" s="808" t="s">
        <v>181</v>
      </c>
      <c r="AA398" s="808"/>
      <c r="AB398" s="808"/>
      <c r="AC398" s="808"/>
      <c r="AD398" s="808"/>
      <c r="AE398" s="808"/>
      <c r="AF398" s="808"/>
      <c r="AG398" s="808"/>
      <c r="AH398" s="798">
        <v>1260689</v>
      </c>
      <c r="AI398" s="798"/>
      <c r="AJ398" s="798"/>
      <c r="AK398" s="798"/>
      <c r="AL398" s="798"/>
      <c r="AM398" s="798"/>
      <c r="AN398" s="778"/>
      <c r="AO398" s="778"/>
      <c r="AP398" s="778"/>
      <c r="AQ398" s="778"/>
      <c r="AR398" s="778"/>
      <c r="AS398" s="778"/>
      <c r="AT398" s="778"/>
      <c r="AU398" s="778"/>
    </row>
    <row r="399" spans="2:47" ht="18" customHeight="1">
      <c r="B399" s="768"/>
      <c r="C399" s="769"/>
      <c r="D399" s="769"/>
      <c r="E399" s="769"/>
      <c r="F399" s="769"/>
      <c r="G399" s="769"/>
      <c r="H399" s="769"/>
      <c r="I399" s="770"/>
      <c r="J399" s="768"/>
      <c r="K399" s="769"/>
      <c r="L399" s="769"/>
      <c r="M399" s="769"/>
      <c r="N399" s="769"/>
      <c r="O399" s="769"/>
      <c r="P399" s="769"/>
      <c r="Q399" s="770"/>
      <c r="R399" s="807"/>
      <c r="S399" s="807"/>
      <c r="T399" s="807"/>
      <c r="U399" s="807"/>
      <c r="V399" s="807"/>
      <c r="W399" s="807"/>
      <c r="X399" s="807"/>
      <c r="Y399" s="807"/>
      <c r="Z399" s="808" t="s">
        <v>182</v>
      </c>
      <c r="AA399" s="808"/>
      <c r="AB399" s="808"/>
      <c r="AC399" s="808"/>
      <c r="AD399" s="808"/>
      <c r="AE399" s="808"/>
      <c r="AF399" s="808"/>
      <c r="AG399" s="808"/>
      <c r="AH399" s="798">
        <v>1200124</v>
      </c>
      <c r="AI399" s="798"/>
      <c r="AJ399" s="798"/>
      <c r="AK399" s="798"/>
      <c r="AL399" s="798"/>
      <c r="AM399" s="798"/>
      <c r="AN399" s="778"/>
      <c r="AO399" s="778"/>
      <c r="AP399" s="778"/>
      <c r="AQ399" s="778"/>
      <c r="AR399" s="778"/>
      <c r="AS399" s="778"/>
      <c r="AT399" s="778"/>
      <c r="AU399" s="778"/>
    </row>
    <row r="400" spans="2:47" ht="18" customHeight="1">
      <c r="B400" s="768"/>
      <c r="C400" s="769"/>
      <c r="D400" s="769"/>
      <c r="E400" s="769"/>
      <c r="F400" s="769"/>
      <c r="G400" s="769"/>
      <c r="H400" s="769"/>
      <c r="I400" s="770"/>
      <c r="J400" s="768"/>
      <c r="K400" s="769"/>
      <c r="L400" s="769"/>
      <c r="M400" s="769"/>
      <c r="N400" s="769"/>
      <c r="O400" s="769"/>
      <c r="P400" s="769"/>
      <c r="Q400" s="770"/>
      <c r="R400" s="807"/>
      <c r="S400" s="807"/>
      <c r="T400" s="807"/>
      <c r="U400" s="807"/>
      <c r="V400" s="807"/>
      <c r="W400" s="807"/>
      <c r="X400" s="807"/>
      <c r="Y400" s="807"/>
      <c r="Z400" s="808" t="s">
        <v>183</v>
      </c>
      <c r="AA400" s="808"/>
      <c r="AB400" s="808"/>
      <c r="AC400" s="808"/>
      <c r="AD400" s="808"/>
      <c r="AE400" s="808"/>
      <c r="AF400" s="808"/>
      <c r="AG400" s="808"/>
      <c r="AH400" s="798">
        <v>6997894</v>
      </c>
      <c r="AI400" s="798"/>
      <c r="AJ400" s="798"/>
      <c r="AK400" s="798"/>
      <c r="AL400" s="798"/>
      <c r="AM400" s="798"/>
      <c r="AN400" s="778"/>
      <c r="AO400" s="778"/>
      <c r="AP400" s="778"/>
      <c r="AQ400" s="778"/>
      <c r="AR400" s="778"/>
      <c r="AS400" s="778"/>
      <c r="AT400" s="778"/>
      <c r="AU400" s="778"/>
    </row>
    <row r="401" spans="2:50" ht="18" customHeight="1">
      <c r="B401" s="768"/>
      <c r="C401" s="769"/>
      <c r="D401" s="769"/>
      <c r="E401" s="769"/>
      <c r="F401" s="769"/>
      <c r="G401" s="769"/>
      <c r="H401" s="769"/>
      <c r="I401" s="770"/>
      <c r="J401" s="768"/>
      <c r="K401" s="769"/>
      <c r="L401" s="769"/>
      <c r="M401" s="769"/>
      <c r="N401" s="769"/>
      <c r="O401" s="769"/>
      <c r="P401" s="769"/>
      <c r="Q401" s="770"/>
      <c r="R401" s="807"/>
      <c r="S401" s="807"/>
      <c r="T401" s="807"/>
      <c r="U401" s="807"/>
      <c r="V401" s="807"/>
      <c r="W401" s="807"/>
      <c r="X401" s="807"/>
      <c r="Y401" s="807"/>
      <c r="Z401" s="808" t="s">
        <v>184</v>
      </c>
      <c r="AA401" s="808"/>
      <c r="AB401" s="808"/>
      <c r="AC401" s="808"/>
      <c r="AD401" s="808"/>
      <c r="AE401" s="808"/>
      <c r="AF401" s="808"/>
      <c r="AG401" s="808"/>
      <c r="AH401" s="798">
        <v>2232725</v>
      </c>
      <c r="AI401" s="798"/>
      <c r="AJ401" s="798"/>
      <c r="AK401" s="798"/>
      <c r="AL401" s="798"/>
      <c r="AM401" s="798"/>
      <c r="AN401" s="778"/>
      <c r="AO401" s="778"/>
      <c r="AP401" s="778"/>
      <c r="AQ401" s="778"/>
      <c r="AR401" s="778"/>
      <c r="AS401" s="778"/>
      <c r="AT401" s="778"/>
      <c r="AU401" s="778"/>
    </row>
    <row r="402" spans="2:50" ht="18" customHeight="1">
      <c r="B402" s="768"/>
      <c r="C402" s="769"/>
      <c r="D402" s="769"/>
      <c r="E402" s="769"/>
      <c r="F402" s="769"/>
      <c r="G402" s="769"/>
      <c r="H402" s="769"/>
      <c r="I402" s="770"/>
      <c r="J402" s="768"/>
      <c r="K402" s="769"/>
      <c r="L402" s="769"/>
      <c r="M402" s="769"/>
      <c r="N402" s="769"/>
      <c r="O402" s="769"/>
      <c r="P402" s="769"/>
      <c r="Q402" s="770"/>
      <c r="R402" s="807"/>
      <c r="S402" s="807"/>
      <c r="T402" s="807"/>
      <c r="U402" s="807"/>
      <c r="V402" s="807"/>
      <c r="W402" s="807"/>
      <c r="X402" s="807"/>
      <c r="Y402" s="807"/>
      <c r="Z402" s="808" t="s">
        <v>185</v>
      </c>
      <c r="AA402" s="808"/>
      <c r="AB402" s="808"/>
      <c r="AC402" s="808"/>
      <c r="AD402" s="808"/>
      <c r="AE402" s="808"/>
      <c r="AF402" s="808"/>
      <c r="AG402" s="808"/>
      <c r="AH402" s="798">
        <v>2235454</v>
      </c>
      <c r="AI402" s="798"/>
      <c r="AJ402" s="798"/>
      <c r="AK402" s="798"/>
      <c r="AL402" s="798"/>
      <c r="AM402" s="798"/>
      <c r="AN402" s="778"/>
      <c r="AO402" s="778"/>
      <c r="AP402" s="778"/>
      <c r="AQ402" s="778"/>
      <c r="AR402" s="778"/>
      <c r="AS402" s="778"/>
      <c r="AT402" s="778"/>
      <c r="AU402" s="778"/>
      <c r="AW402" s="810"/>
      <c r="AX402" s="810"/>
    </row>
    <row r="403" spans="2:50" ht="18" customHeight="1">
      <c r="B403" s="412"/>
      <c r="C403" s="413"/>
      <c r="D403" s="413"/>
      <c r="E403" s="413"/>
      <c r="F403" s="413"/>
      <c r="G403" s="413"/>
      <c r="H403" s="413"/>
      <c r="I403" s="414"/>
      <c r="J403" s="412"/>
      <c r="K403" s="413"/>
      <c r="L403" s="413"/>
      <c r="M403" s="413"/>
      <c r="N403" s="413"/>
      <c r="O403" s="413"/>
      <c r="P403" s="413"/>
      <c r="Q403" s="414"/>
      <c r="R403" s="807"/>
      <c r="S403" s="807"/>
      <c r="T403" s="807"/>
      <c r="U403" s="807"/>
      <c r="V403" s="807"/>
      <c r="W403" s="807"/>
      <c r="X403" s="807"/>
      <c r="Y403" s="807"/>
      <c r="Z403" s="808" t="s">
        <v>186</v>
      </c>
      <c r="AA403" s="808"/>
      <c r="AB403" s="808"/>
      <c r="AC403" s="808"/>
      <c r="AD403" s="808"/>
      <c r="AE403" s="808"/>
      <c r="AF403" s="808"/>
      <c r="AG403" s="808"/>
      <c r="AH403" s="798">
        <v>298112</v>
      </c>
      <c r="AI403" s="798"/>
      <c r="AJ403" s="798"/>
      <c r="AK403" s="798"/>
      <c r="AL403" s="798"/>
      <c r="AM403" s="798"/>
      <c r="AN403" s="778"/>
      <c r="AO403" s="778"/>
      <c r="AP403" s="778"/>
      <c r="AQ403" s="778"/>
      <c r="AR403" s="778"/>
      <c r="AS403" s="778"/>
      <c r="AT403" s="778"/>
      <c r="AU403" s="778"/>
      <c r="AW403" s="415"/>
      <c r="AX403" s="415"/>
    </row>
    <row r="404" spans="2:50" ht="18" customHeight="1">
      <c r="B404" s="412"/>
      <c r="C404" s="413"/>
      <c r="D404" s="413"/>
      <c r="E404" s="413"/>
      <c r="F404" s="413"/>
      <c r="G404" s="413"/>
      <c r="H404" s="413"/>
      <c r="I404" s="414"/>
      <c r="J404" s="412"/>
      <c r="K404" s="413"/>
      <c r="L404" s="413"/>
      <c r="M404" s="413"/>
      <c r="N404" s="413"/>
      <c r="O404" s="413"/>
      <c r="P404" s="413"/>
      <c r="Q404" s="414"/>
      <c r="R404" s="807"/>
      <c r="S404" s="807"/>
      <c r="T404" s="807"/>
      <c r="U404" s="807"/>
      <c r="V404" s="807"/>
      <c r="W404" s="807"/>
      <c r="X404" s="807"/>
      <c r="Y404" s="807"/>
      <c r="Z404" s="808" t="s">
        <v>174</v>
      </c>
      <c r="AA404" s="808"/>
      <c r="AB404" s="808"/>
      <c r="AC404" s="808"/>
      <c r="AD404" s="808"/>
      <c r="AE404" s="808"/>
      <c r="AF404" s="808"/>
      <c r="AG404" s="808"/>
      <c r="AH404" s="798">
        <v>330183</v>
      </c>
      <c r="AI404" s="798"/>
      <c r="AJ404" s="798"/>
      <c r="AK404" s="798"/>
      <c r="AL404" s="798"/>
      <c r="AM404" s="798"/>
      <c r="AN404" s="778"/>
      <c r="AO404" s="778"/>
      <c r="AP404" s="778"/>
      <c r="AQ404" s="778"/>
      <c r="AR404" s="778"/>
      <c r="AS404" s="778"/>
      <c r="AT404" s="778"/>
      <c r="AU404" s="778"/>
      <c r="AW404" s="415"/>
      <c r="AX404" s="415"/>
    </row>
    <row r="405" spans="2:50" ht="18" customHeight="1">
      <c r="B405" s="407"/>
      <c r="C405" s="408"/>
      <c r="D405" s="408"/>
      <c r="E405" s="408"/>
      <c r="F405" s="408"/>
      <c r="G405" s="408"/>
      <c r="H405" s="408"/>
      <c r="I405" s="409"/>
      <c r="J405" s="407"/>
      <c r="K405" s="408"/>
      <c r="L405" s="408"/>
      <c r="M405" s="408"/>
      <c r="N405" s="408"/>
      <c r="O405" s="408"/>
      <c r="P405" s="408"/>
      <c r="Q405" s="409"/>
      <c r="R405" s="807"/>
      <c r="S405" s="807"/>
      <c r="T405" s="807"/>
      <c r="U405" s="807"/>
      <c r="V405" s="807"/>
      <c r="W405" s="807"/>
      <c r="X405" s="807"/>
      <c r="Y405" s="807"/>
      <c r="Z405" s="808" t="s">
        <v>190</v>
      </c>
      <c r="AA405" s="808"/>
      <c r="AB405" s="808"/>
      <c r="AC405" s="808"/>
      <c r="AD405" s="808"/>
      <c r="AE405" s="808"/>
      <c r="AF405" s="808"/>
      <c r="AG405" s="808"/>
      <c r="AH405" s="798">
        <v>486109</v>
      </c>
      <c r="AI405" s="798"/>
      <c r="AJ405" s="798"/>
      <c r="AK405" s="798"/>
      <c r="AL405" s="798"/>
      <c r="AM405" s="798"/>
      <c r="AN405" s="778"/>
      <c r="AO405" s="778"/>
      <c r="AP405" s="778"/>
      <c r="AQ405" s="778"/>
      <c r="AR405" s="778"/>
      <c r="AS405" s="778"/>
      <c r="AT405" s="778"/>
      <c r="AU405" s="778"/>
      <c r="AW405" s="810"/>
      <c r="AX405" s="810"/>
    </row>
    <row r="406" spans="2:50" ht="18" customHeight="1">
      <c r="B406" s="768"/>
      <c r="C406" s="769"/>
      <c r="D406" s="769"/>
      <c r="E406" s="769"/>
      <c r="F406" s="769"/>
      <c r="G406" s="769"/>
      <c r="H406" s="769"/>
      <c r="I406" s="770"/>
      <c r="J406" s="768"/>
      <c r="K406" s="769"/>
      <c r="L406" s="769"/>
      <c r="M406" s="769"/>
      <c r="N406" s="769"/>
      <c r="O406" s="769"/>
      <c r="P406" s="769"/>
      <c r="Q406" s="770"/>
      <c r="R406" s="807"/>
      <c r="S406" s="807"/>
      <c r="T406" s="807"/>
      <c r="U406" s="807"/>
      <c r="V406" s="807"/>
      <c r="W406" s="807"/>
      <c r="X406" s="807"/>
      <c r="Y406" s="807"/>
      <c r="Z406" s="808" t="s">
        <v>462</v>
      </c>
      <c r="AA406" s="808"/>
      <c r="AB406" s="808"/>
      <c r="AC406" s="808"/>
      <c r="AD406" s="808"/>
      <c r="AE406" s="808"/>
      <c r="AF406" s="808"/>
      <c r="AG406" s="808"/>
      <c r="AH406" s="798">
        <v>1279368</v>
      </c>
      <c r="AI406" s="798"/>
      <c r="AJ406" s="798"/>
      <c r="AK406" s="798"/>
      <c r="AL406" s="798"/>
      <c r="AM406" s="798"/>
      <c r="AN406" s="778"/>
      <c r="AO406" s="778"/>
      <c r="AP406" s="778"/>
      <c r="AQ406" s="778"/>
      <c r="AR406" s="778"/>
      <c r="AS406" s="778"/>
      <c r="AT406" s="778"/>
      <c r="AU406" s="778"/>
    </row>
    <row r="407" spans="2:50" ht="18" customHeight="1">
      <c r="B407" s="768"/>
      <c r="C407" s="769"/>
      <c r="D407" s="769"/>
      <c r="E407" s="769"/>
      <c r="F407" s="769"/>
      <c r="G407" s="769"/>
      <c r="H407" s="769"/>
      <c r="I407" s="770"/>
      <c r="J407" s="768"/>
      <c r="K407" s="769"/>
      <c r="L407" s="769"/>
      <c r="M407" s="769"/>
      <c r="N407" s="769"/>
      <c r="O407" s="769"/>
      <c r="P407" s="769"/>
      <c r="Q407" s="770"/>
      <c r="R407" s="774" t="s">
        <v>187</v>
      </c>
      <c r="S407" s="758"/>
      <c r="T407" s="758"/>
      <c r="U407" s="758"/>
      <c r="V407" s="758"/>
      <c r="W407" s="758"/>
      <c r="X407" s="758"/>
      <c r="Y407" s="775"/>
      <c r="Z407" s="803"/>
      <c r="AA407" s="803"/>
      <c r="AB407" s="803"/>
      <c r="AC407" s="803"/>
      <c r="AD407" s="803"/>
      <c r="AE407" s="803"/>
      <c r="AF407" s="803"/>
      <c r="AG407" s="803"/>
      <c r="AH407" s="776">
        <f>SUM(AH408:AM412)</f>
        <v>10152141</v>
      </c>
      <c r="AI407" s="776"/>
      <c r="AJ407" s="776"/>
      <c r="AK407" s="776"/>
      <c r="AL407" s="776"/>
      <c r="AM407" s="776"/>
      <c r="AN407" s="778"/>
      <c r="AO407" s="778"/>
      <c r="AP407" s="778"/>
      <c r="AQ407" s="778"/>
      <c r="AR407" s="778"/>
      <c r="AS407" s="778"/>
      <c r="AT407" s="778"/>
      <c r="AU407" s="778"/>
    </row>
    <row r="408" spans="2:50" ht="18" customHeight="1">
      <c r="B408" s="768"/>
      <c r="C408" s="769"/>
      <c r="D408" s="769"/>
      <c r="E408" s="769"/>
      <c r="F408" s="769"/>
      <c r="G408" s="769"/>
      <c r="H408" s="769"/>
      <c r="I408" s="770"/>
      <c r="J408" s="768"/>
      <c r="K408" s="769"/>
      <c r="L408" s="769"/>
      <c r="M408" s="769"/>
      <c r="N408" s="769"/>
      <c r="O408" s="769"/>
      <c r="P408" s="769"/>
      <c r="Q408" s="770"/>
      <c r="R408" s="807"/>
      <c r="S408" s="807"/>
      <c r="T408" s="807"/>
      <c r="U408" s="807"/>
      <c r="V408" s="807"/>
      <c r="W408" s="807"/>
      <c r="X408" s="807"/>
      <c r="Y408" s="807"/>
      <c r="Z408" s="808" t="s">
        <v>175</v>
      </c>
      <c r="AA408" s="808"/>
      <c r="AB408" s="808"/>
      <c r="AC408" s="808"/>
      <c r="AD408" s="808"/>
      <c r="AE408" s="808"/>
      <c r="AF408" s="808"/>
      <c r="AG408" s="808"/>
      <c r="AH408" s="798">
        <v>100171</v>
      </c>
      <c r="AI408" s="798"/>
      <c r="AJ408" s="798"/>
      <c r="AK408" s="798"/>
      <c r="AL408" s="798"/>
      <c r="AM408" s="798"/>
      <c r="AN408" s="778"/>
      <c r="AO408" s="778"/>
      <c r="AP408" s="778"/>
      <c r="AQ408" s="778"/>
      <c r="AR408" s="778"/>
      <c r="AS408" s="778"/>
      <c r="AT408" s="778"/>
      <c r="AU408" s="778"/>
    </row>
    <row r="409" spans="2:50" ht="18" customHeight="1">
      <c r="B409" s="768"/>
      <c r="C409" s="769"/>
      <c r="D409" s="769"/>
      <c r="E409" s="769"/>
      <c r="F409" s="769"/>
      <c r="G409" s="769"/>
      <c r="H409" s="769"/>
      <c r="I409" s="770"/>
      <c r="J409" s="768"/>
      <c r="K409" s="769"/>
      <c r="L409" s="769"/>
      <c r="M409" s="769"/>
      <c r="N409" s="769"/>
      <c r="O409" s="769"/>
      <c r="P409" s="769"/>
      <c r="Q409" s="770"/>
      <c r="R409" s="807"/>
      <c r="S409" s="807"/>
      <c r="T409" s="807"/>
      <c r="U409" s="807"/>
      <c r="V409" s="807"/>
      <c r="W409" s="807"/>
      <c r="X409" s="807"/>
      <c r="Y409" s="807"/>
      <c r="Z409" s="808" t="s">
        <v>180</v>
      </c>
      <c r="AA409" s="808"/>
      <c r="AB409" s="808"/>
      <c r="AC409" s="808"/>
      <c r="AD409" s="808"/>
      <c r="AE409" s="808"/>
      <c r="AF409" s="808"/>
      <c r="AG409" s="808"/>
      <c r="AH409" s="798">
        <v>2370350</v>
      </c>
      <c r="AI409" s="798"/>
      <c r="AJ409" s="798"/>
      <c r="AK409" s="798"/>
      <c r="AL409" s="798"/>
      <c r="AM409" s="798"/>
      <c r="AN409" s="778"/>
      <c r="AO409" s="778"/>
      <c r="AP409" s="778"/>
      <c r="AQ409" s="778"/>
      <c r="AR409" s="778"/>
      <c r="AS409" s="778"/>
      <c r="AT409" s="778"/>
      <c r="AU409" s="778"/>
    </row>
    <row r="410" spans="2:50" ht="18" customHeight="1">
      <c r="B410" s="768"/>
      <c r="C410" s="769"/>
      <c r="D410" s="769"/>
      <c r="E410" s="769"/>
      <c r="F410" s="769"/>
      <c r="G410" s="769"/>
      <c r="H410" s="769"/>
      <c r="I410" s="770"/>
      <c r="J410" s="768"/>
      <c r="K410" s="769"/>
      <c r="L410" s="769"/>
      <c r="M410" s="769"/>
      <c r="N410" s="769"/>
      <c r="O410" s="769"/>
      <c r="P410" s="769"/>
      <c r="Q410" s="770"/>
      <c r="R410" s="807"/>
      <c r="S410" s="807"/>
      <c r="T410" s="807"/>
      <c r="U410" s="807"/>
      <c r="V410" s="807"/>
      <c r="W410" s="807"/>
      <c r="X410" s="807"/>
      <c r="Y410" s="807"/>
      <c r="Z410" s="808" t="s">
        <v>188</v>
      </c>
      <c r="AA410" s="808"/>
      <c r="AB410" s="808"/>
      <c r="AC410" s="808"/>
      <c r="AD410" s="808"/>
      <c r="AE410" s="808"/>
      <c r="AF410" s="808"/>
      <c r="AG410" s="808"/>
      <c r="AH410" s="798">
        <v>3400</v>
      </c>
      <c r="AI410" s="798"/>
      <c r="AJ410" s="798"/>
      <c r="AK410" s="798"/>
      <c r="AL410" s="798"/>
      <c r="AM410" s="798"/>
      <c r="AN410" s="778"/>
      <c r="AO410" s="778"/>
      <c r="AP410" s="778"/>
      <c r="AQ410" s="778"/>
      <c r="AR410" s="778"/>
      <c r="AS410" s="778"/>
      <c r="AT410" s="778"/>
      <c r="AU410" s="778"/>
    </row>
    <row r="411" spans="2:50" ht="18" customHeight="1">
      <c r="B411" s="768"/>
      <c r="C411" s="769"/>
      <c r="D411" s="769"/>
      <c r="E411" s="769"/>
      <c r="F411" s="769"/>
      <c r="G411" s="769"/>
      <c r="H411" s="769"/>
      <c r="I411" s="770"/>
      <c r="J411" s="768"/>
      <c r="K411" s="769"/>
      <c r="L411" s="769"/>
      <c r="M411" s="769"/>
      <c r="N411" s="769"/>
      <c r="O411" s="769"/>
      <c r="P411" s="769"/>
      <c r="Q411" s="770"/>
      <c r="R411" s="807"/>
      <c r="S411" s="807"/>
      <c r="T411" s="807"/>
      <c r="U411" s="807"/>
      <c r="V411" s="807"/>
      <c r="W411" s="807"/>
      <c r="X411" s="807"/>
      <c r="Y411" s="807"/>
      <c r="Z411" s="808" t="s">
        <v>182</v>
      </c>
      <c r="AA411" s="808"/>
      <c r="AB411" s="808"/>
      <c r="AC411" s="808"/>
      <c r="AD411" s="808"/>
      <c r="AE411" s="808"/>
      <c r="AF411" s="808"/>
      <c r="AG411" s="808"/>
      <c r="AH411" s="798">
        <v>7480830</v>
      </c>
      <c r="AI411" s="798"/>
      <c r="AJ411" s="798"/>
      <c r="AK411" s="798"/>
      <c r="AL411" s="798"/>
      <c r="AM411" s="798"/>
      <c r="AN411" s="778"/>
      <c r="AO411" s="778"/>
      <c r="AP411" s="778"/>
      <c r="AQ411" s="778"/>
      <c r="AR411" s="778"/>
      <c r="AS411" s="778"/>
      <c r="AT411" s="778"/>
      <c r="AU411" s="778"/>
    </row>
    <row r="412" spans="2:50" ht="18" customHeight="1">
      <c r="B412" s="768"/>
      <c r="C412" s="769"/>
      <c r="D412" s="769"/>
      <c r="E412" s="769"/>
      <c r="F412" s="769"/>
      <c r="G412" s="769"/>
      <c r="H412" s="769"/>
      <c r="I412" s="770"/>
      <c r="J412" s="768"/>
      <c r="K412" s="769"/>
      <c r="L412" s="769"/>
      <c r="M412" s="769"/>
      <c r="N412" s="769"/>
      <c r="O412" s="769"/>
      <c r="P412" s="769"/>
      <c r="Q412" s="770"/>
      <c r="R412" s="807"/>
      <c r="S412" s="807"/>
      <c r="T412" s="807"/>
      <c r="U412" s="807"/>
      <c r="V412" s="807"/>
      <c r="W412" s="807"/>
      <c r="X412" s="807"/>
      <c r="Y412" s="807"/>
      <c r="Z412" s="808" t="s">
        <v>183</v>
      </c>
      <c r="AA412" s="808"/>
      <c r="AB412" s="808"/>
      <c r="AC412" s="808"/>
      <c r="AD412" s="808"/>
      <c r="AE412" s="808"/>
      <c r="AF412" s="808"/>
      <c r="AG412" s="808"/>
      <c r="AH412" s="798">
        <v>197390</v>
      </c>
      <c r="AI412" s="798"/>
      <c r="AJ412" s="798"/>
      <c r="AK412" s="798"/>
      <c r="AL412" s="798"/>
      <c r="AM412" s="798"/>
      <c r="AN412" s="778"/>
      <c r="AO412" s="778"/>
      <c r="AP412" s="778"/>
      <c r="AQ412" s="778"/>
      <c r="AR412" s="778"/>
      <c r="AS412" s="778"/>
      <c r="AT412" s="778"/>
      <c r="AU412" s="778"/>
    </row>
    <row r="413" spans="2:50" ht="18" customHeight="1">
      <c r="B413" s="768"/>
      <c r="C413" s="769"/>
      <c r="D413" s="769"/>
      <c r="E413" s="769"/>
      <c r="F413" s="769"/>
      <c r="G413" s="769"/>
      <c r="H413" s="769"/>
      <c r="I413" s="770"/>
      <c r="J413" s="768"/>
      <c r="K413" s="769"/>
      <c r="L413" s="769"/>
      <c r="M413" s="769"/>
      <c r="N413" s="769"/>
      <c r="O413" s="769"/>
      <c r="P413" s="769"/>
      <c r="Q413" s="770"/>
      <c r="R413" s="774" t="s">
        <v>189</v>
      </c>
      <c r="S413" s="758"/>
      <c r="T413" s="758"/>
      <c r="U413" s="758"/>
      <c r="V413" s="758"/>
      <c r="W413" s="758"/>
      <c r="X413" s="758"/>
      <c r="Y413" s="775"/>
      <c r="Z413" s="808"/>
      <c r="AA413" s="808"/>
      <c r="AB413" s="808"/>
      <c r="AC413" s="808"/>
      <c r="AD413" s="808"/>
      <c r="AE413" s="808"/>
      <c r="AF413" s="808"/>
      <c r="AG413" s="808"/>
      <c r="AH413" s="776">
        <f>SUM(AH414:AM430)</f>
        <v>23138944</v>
      </c>
      <c r="AI413" s="776"/>
      <c r="AJ413" s="776"/>
      <c r="AK413" s="776"/>
      <c r="AL413" s="776"/>
      <c r="AM413" s="776"/>
      <c r="AN413" s="778"/>
      <c r="AO413" s="778"/>
      <c r="AP413" s="778"/>
      <c r="AQ413" s="778"/>
      <c r="AR413" s="778"/>
      <c r="AS413" s="778"/>
      <c r="AT413" s="778"/>
      <c r="AU413" s="778"/>
    </row>
    <row r="414" spans="2:50" ht="18" customHeight="1">
      <c r="B414" s="768"/>
      <c r="C414" s="769"/>
      <c r="D414" s="769"/>
      <c r="E414" s="769"/>
      <c r="F414" s="769"/>
      <c r="G414" s="769"/>
      <c r="H414" s="769"/>
      <c r="I414" s="770"/>
      <c r="J414" s="768"/>
      <c r="K414" s="769"/>
      <c r="L414" s="769"/>
      <c r="M414" s="769"/>
      <c r="N414" s="769"/>
      <c r="O414" s="769"/>
      <c r="P414" s="769"/>
      <c r="Q414" s="770"/>
      <c r="R414" s="807"/>
      <c r="S414" s="807"/>
      <c r="T414" s="807"/>
      <c r="U414" s="807"/>
      <c r="V414" s="807"/>
      <c r="W414" s="807"/>
      <c r="X414" s="807"/>
      <c r="Y414" s="807"/>
      <c r="Z414" s="808" t="s">
        <v>173</v>
      </c>
      <c r="AA414" s="808"/>
      <c r="AB414" s="808"/>
      <c r="AC414" s="808"/>
      <c r="AD414" s="808"/>
      <c r="AE414" s="808"/>
      <c r="AF414" s="808"/>
      <c r="AG414" s="808"/>
      <c r="AH414" s="798">
        <v>7237800</v>
      </c>
      <c r="AI414" s="798"/>
      <c r="AJ414" s="798"/>
      <c r="AK414" s="798"/>
      <c r="AL414" s="798"/>
      <c r="AM414" s="798"/>
      <c r="AN414" s="778"/>
      <c r="AO414" s="778"/>
      <c r="AP414" s="778"/>
      <c r="AQ414" s="778"/>
      <c r="AR414" s="778"/>
      <c r="AS414" s="778"/>
      <c r="AT414" s="778"/>
      <c r="AU414" s="778"/>
    </row>
    <row r="415" spans="2:50" ht="18" customHeight="1">
      <c r="B415" s="768"/>
      <c r="C415" s="769"/>
      <c r="D415" s="769"/>
      <c r="E415" s="769"/>
      <c r="F415" s="769"/>
      <c r="G415" s="769"/>
      <c r="H415" s="769"/>
      <c r="I415" s="770"/>
      <c r="J415" s="768"/>
      <c r="K415" s="769"/>
      <c r="L415" s="769"/>
      <c r="M415" s="769"/>
      <c r="N415" s="769"/>
      <c r="O415" s="769"/>
      <c r="P415" s="769"/>
      <c r="Q415" s="770"/>
      <c r="R415" s="807"/>
      <c r="S415" s="807"/>
      <c r="T415" s="807"/>
      <c r="U415" s="807"/>
      <c r="V415" s="807"/>
      <c r="W415" s="807"/>
      <c r="X415" s="807"/>
      <c r="Y415" s="807"/>
      <c r="Z415" s="808" t="s">
        <v>174</v>
      </c>
      <c r="AA415" s="808"/>
      <c r="AB415" s="808"/>
      <c r="AC415" s="808"/>
      <c r="AD415" s="808"/>
      <c r="AE415" s="808"/>
      <c r="AF415" s="808"/>
      <c r="AG415" s="808"/>
      <c r="AH415" s="798">
        <v>5043035</v>
      </c>
      <c r="AI415" s="798"/>
      <c r="AJ415" s="798"/>
      <c r="AK415" s="798"/>
      <c r="AL415" s="798"/>
      <c r="AM415" s="798"/>
      <c r="AN415" s="778"/>
      <c r="AO415" s="778"/>
      <c r="AP415" s="778"/>
      <c r="AQ415" s="778"/>
      <c r="AR415" s="778"/>
      <c r="AS415" s="778"/>
      <c r="AT415" s="778"/>
      <c r="AU415" s="778"/>
    </row>
    <row r="416" spans="2:50" ht="18" customHeight="1">
      <c r="B416" s="768"/>
      <c r="C416" s="769"/>
      <c r="D416" s="769"/>
      <c r="E416" s="769"/>
      <c r="F416" s="769"/>
      <c r="G416" s="769"/>
      <c r="H416" s="769"/>
      <c r="I416" s="770"/>
      <c r="J416" s="768"/>
      <c r="K416" s="769"/>
      <c r="L416" s="769"/>
      <c r="M416" s="769"/>
      <c r="N416" s="769"/>
      <c r="O416" s="769"/>
      <c r="P416" s="769"/>
      <c r="Q416" s="770"/>
      <c r="R416" s="807"/>
      <c r="S416" s="807"/>
      <c r="T416" s="807"/>
      <c r="U416" s="807"/>
      <c r="V416" s="807"/>
      <c r="W416" s="807"/>
      <c r="X416" s="807"/>
      <c r="Y416" s="807"/>
      <c r="Z416" s="808" t="s">
        <v>190</v>
      </c>
      <c r="AA416" s="808"/>
      <c r="AB416" s="808"/>
      <c r="AC416" s="808"/>
      <c r="AD416" s="808"/>
      <c r="AE416" s="808"/>
      <c r="AF416" s="808"/>
      <c r="AG416" s="808"/>
      <c r="AH416" s="798">
        <v>3356299</v>
      </c>
      <c r="AI416" s="798"/>
      <c r="AJ416" s="798"/>
      <c r="AK416" s="798"/>
      <c r="AL416" s="798"/>
      <c r="AM416" s="798"/>
      <c r="AN416" s="778"/>
      <c r="AO416" s="778"/>
      <c r="AP416" s="778"/>
      <c r="AQ416" s="778"/>
      <c r="AR416" s="778"/>
      <c r="AS416" s="778"/>
      <c r="AT416" s="778"/>
      <c r="AU416" s="778"/>
    </row>
    <row r="417" spans="2:47" ht="18" customHeight="1">
      <c r="B417" s="768"/>
      <c r="C417" s="769"/>
      <c r="D417" s="769"/>
      <c r="E417" s="769"/>
      <c r="F417" s="769"/>
      <c r="G417" s="769"/>
      <c r="H417" s="769"/>
      <c r="I417" s="770"/>
      <c r="J417" s="768"/>
      <c r="K417" s="769"/>
      <c r="L417" s="769"/>
      <c r="M417" s="769"/>
      <c r="N417" s="769"/>
      <c r="O417" s="769"/>
      <c r="P417" s="769"/>
      <c r="Q417" s="770"/>
      <c r="R417" s="807"/>
      <c r="S417" s="807"/>
      <c r="T417" s="807"/>
      <c r="U417" s="807"/>
      <c r="V417" s="807"/>
      <c r="W417" s="807"/>
      <c r="X417" s="807"/>
      <c r="Y417" s="807"/>
      <c r="Z417" s="808" t="s">
        <v>463</v>
      </c>
      <c r="AA417" s="808"/>
      <c r="AB417" s="808"/>
      <c r="AC417" s="808"/>
      <c r="AD417" s="808"/>
      <c r="AE417" s="808"/>
      <c r="AF417" s="808"/>
      <c r="AG417" s="808"/>
      <c r="AH417" s="798">
        <v>31818</v>
      </c>
      <c r="AI417" s="798"/>
      <c r="AJ417" s="798"/>
      <c r="AK417" s="798"/>
      <c r="AL417" s="798"/>
      <c r="AM417" s="798"/>
      <c r="AN417" s="778"/>
      <c r="AO417" s="778"/>
      <c r="AP417" s="778"/>
      <c r="AQ417" s="778"/>
      <c r="AR417" s="778"/>
      <c r="AS417" s="778"/>
      <c r="AT417" s="778"/>
      <c r="AU417" s="778"/>
    </row>
    <row r="418" spans="2:47" ht="18" customHeight="1">
      <c r="B418" s="768"/>
      <c r="C418" s="769"/>
      <c r="D418" s="769"/>
      <c r="E418" s="769"/>
      <c r="F418" s="769"/>
      <c r="G418" s="769"/>
      <c r="H418" s="769"/>
      <c r="I418" s="770"/>
      <c r="J418" s="768"/>
      <c r="K418" s="769"/>
      <c r="L418" s="769"/>
      <c r="M418" s="769"/>
      <c r="N418" s="769"/>
      <c r="O418" s="769"/>
      <c r="P418" s="769"/>
      <c r="Q418" s="770"/>
      <c r="R418" s="807"/>
      <c r="S418" s="807"/>
      <c r="T418" s="807"/>
      <c r="U418" s="807"/>
      <c r="V418" s="807"/>
      <c r="W418" s="807"/>
      <c r="X418" s="807"/>
      <c r="Y418" s="807"/>
      <c r="Z418" s="808" t="s">
        <v>175</v>
      </c>
      <c r="AA418" s="808"/>
      <c r="AB418" s="808"/>
      <c r="AC418" s="808"/>
      <c r="AD418" s="808"/>
      <c r="AE418" s="808"/>
      <c r="AF418" s="808"/>
      <c r="AG418" s="808"/>
      <c r="AH418" s="798">
        <v>99271</v>
      </c>
      <c r="AI418" s="798"/>
      <c r="AJ418" s="798"/>
      <c r="AK418" s="798"/>
      <c r="AL418" s="798"/>
      <c r="AM418" s="798"/>
      <c r="AN418" s="778"/>
      <c r="AO418" s="778"/>
      <c r="AP418" s="778"/>
      <c r="AQ418" s="778"/>
      <c r="AR418" s="778"/>
      <c r="AS418" s="778"/>
      <c r="AT418" s="778"/>
      <c r="AU418" s="778"/>
    </row>
    <row r="419" spans="2:47" ht="18" customHeight="1">
      <c r="B419" s="768"/>
      <c r="C419" s="769"/>
      <c r="D419" s="769"/>
      <c r="E419" s="769"/>
      <c r="F419" s="769"/>
      <c r="G419" s="769"/>
      <c r="H419" s="769"/>
      <c r="I419" s="770"/>
      <c r="J419" s="768"/>
      <c r="K419" s="769"/>
      <c r="L419" s="769"/>
      <c r="M419" s="769"/>
      <c r="N419" s="769"/>
      <c r="O419" s="769"/>
      <c r="P419" s="769"/>
      <c r="Q419" s="770"/>
      <c r="R419" s="807"/>
      <c r="S419" s="807"/>
      <c r="T419" s="807"/>
      <c r="U419" s="807"/>
      <c r="V419" s="807"/>
      <c r="W419" s="807"/>
      <c r="X419" s="807"/>
      <c r="Y419" s="807"/>
      <c r="Z419" s="808" t="s">
        <v>176</v>
      </c>
      <c r="AA419" s="808"/>
      <c r="AB419" s="808"/>
      <c r="AC419" s="808"/>
      <c r="AD419" s="808"/>
      <c r="AE419" s="808"/>
      <c r="AF419" s="808"/>
      <c r="AG419" s="808"/>
      <c r="AH419" s="798">
        <v>108723</v>
      </c>
      <c r="AI419" s="798"/>
      <c r="AJ419" s="798"/>
      <c r="AK419" s="798"/>
      <c r="AL419" s="798"/>
      <c r="AM419" s="798"/>
      <c r="AN419" s="778"/>
      <c r="AO419" s="778"/>
      <c r="AP419" s="778"/>
      <c r="AQ419" s="778"/>
      <c r="AR419" s="778"/>
      <c r="AS419" s="778"/>
      <c r="AT419" s="778"/>
      <c r="AU419" s="778"/>
    </row>
    <row r="420" spans="2:47" ht="18" customHeight="1">
      <c r="B420" s="768"/>
      <c r="C420" s="769"/>
      <c r="D420" s="769"/>
      <c r="E420" s="769"/>
      <c r="F420" s="769"/>
      <c r="G420" s="769"/>
      <c r="H420" s="769"/>
      <c r="I420" s="770"/>
      <c r="J420" s="768"/>
      <c r="K420" s="769"/>
      <c r="L420" s="769"/>
      <c r="M420" s="769"/>
      <c r="N420" s="769"/>
      <c r="O420" s="769"/>
      <c r="P420" s="769"/>
      <c r="Q420" s="770"/>
      <c r="R420" s="807"/>
      <c r="S420" s="807"/>
      <c r="T420" s="807"/>
      <c r="U420" s="807"/>
      <c r="V420" s="807"/>
      <c r="W420" s="807"/>
      <c r="X420" s="807"/>
      <c r="Y420" s="807"/>
      <c r="Z420" s="808" t="s">
        <v>178</v>
      </c>
      <c r="AA420" s="808"/>
      <c r="AB420" s="808"/>
      <c r="AC420" s="808"/>
      <c r="AD420" s="808"/>
      <c r="AE420" s="808"/>
      <c r="AF420" s="808"/>
      <c r="AG420" s="808"/>
      <c r="AH420" s="798">
        <v>918362</v>
      </c>
      <c r="AI420" s="798"/>
      <c r="AJ420" s="798"/>
      <c r="AK420" s="798"/>
      <c r="AL420" s="798"/>
      <c r="AM420" s="798"/>
      <c r="AN420" s="778"/>
      <c r="AO420" s="778"/>
      <c r="AP420" s="778"/>
      <c r="AQ420" s="778"/>
      <c r="AR420" s="778"/>
      <c r="AS420" s="778"/>
      <c r="AT420" s="778"/>
      <c r="AU420" s="778"/>
    </row>
    <row r="421" spans="2:47" ht="18" customHeight="1">
      <c r="B421" s="768"/>
      <c r="C421" s="769"/>
      <c r="D421" s="769"/>
      <c r="E421" s="769"/>
      <c r="F421" s="769"/>
      <c r="G421" s="769"/>
      <c r="H421" s="769"/>
      <c r="I421" s="770"/>
      <c r="J421" s="768"/>
      <c r="K421" s="769"/>
      <c r="L421" s="769"/>
      <c r="M421" s="769"/>
      <c r="N421" s="769"/>
      <c r="O421" s="769"/>
      <c r="P421" s="769"/>
      <c r="Q421" s="770"/>
      <c r="R421" s="807"/>
      <c r="S421" s="807"/>
      <c r="T421" s="807"/>
      <c r="U421" s="807"/>
      <c r="V421" s="807"/>
      <c r="W421" s="807"/>
      <c r="X421" s="807"/>
      <c r="Y421" s="807"/>
      <c r="Z421" s="808" t="s">
        <v>179</v>
      </c>
      <c r="AA421" s="808"/>
      <c r="AB421" s="808"/>
      <c r="AC421" s="808"/>
      <c r="AD421" s="808"/>
      <c r="AE421" s="808"/>
      <c r="AF421" s="808"/>
      <c r="AG421" s="808"/>
      <c r="AH421" s="798">
        <v>377272</v>
      </c>
      <c r="AI421" s="798"/>
      <c r="AJ421" s="798"/>
      <c r="AK421" s="798"/>
      <c r="AL421" s="798"/>
      <c r="AM421" s="798"/>
      <c r="AN421" s="778"/>
      <c r="AO421" s="778"/>
      <c r="AP421" s="778"/>
      <c r="AQ421" s="778"/>
      <c r="AR421" s="778"/>
      <c r="AS421" s="778"/>
      <c r="AT421" s="778"/>
      <c r="AU421" s="778"/>
    </row>
    <row r="422" spans="2:47" ht="18" customHeight="1">
      <c r="B422" s="768"/>
      <c r="C422" s="769"/>
      <c r="D422" s="769"/>
      <c r="E422" s="769"/>
      <c r="F422" s="769"/>
      <c r="G422" s="769"/>
      <c r="H422" s="769"/>
      <c r="I422" s="770"/>
      <c r="J422" s="768"/>
      <c r="K422" s="769"/>
      <c r="L422" s="769"/>
      <c r="M422" s="769"/>
      <c r="N422" s="769"/>
      <c r="O422" s="769"/>
      <c r="P422" s="769"/>
      <c r="Q422" s="770"/>
      <c r="R422" s="807"/>
      <c r="S422" s="807"/>
      <c r="T422" s="807"/>
      <c r="U422" s="807"/>
      <c r="V422" s="807"/>
      <c r="W422" s="807"/>
      <c r="X422" s="807"/>
      <c r="Y422" s="807"/>
      <c r="Z422" s="808" t="s">
        <v>180</v>
      </c>
      <c r="AA422" s="808"/>
      <c r="AB422" s="808"/>
      <c r="AC422" s="808"/>
      <c r="AD422" s="808"/>
      <c r="AE422" s="808"/>
      <c r="AF422" s="808"/>
      <c r="AG422" s="808"/>
      <c r="AH422" s="798">
        <v>3147366</v>
      </c>
      <c r="AI422" s="798"/>
      <c r="AJ422" s="798"/>
      <c r="AK422" s="798"/>
      <c r="AL422" s="798"/>
      <c r="AM422" s="798"/>
      <c r="AN422" s="778"/>
      <c r="AO422" s="778"/>
      <c r="AP422" s="778"/>
      <c r="AQ422" s="778"/>
      <c r="AR422" s="778"/>
      <c r="AS422" s="778"/>
      <c r="AT422" s="778"/>
      <c r="AU422" s="778"/>
    </row>
    <row r="423" spans="2:47" ht="18" customHeight="1">
      <c r="B423" s="768"/>
      <c r="C423" s="769"/>
      <c r="D423" s="769"/>
      <c r="E423" s="769"/>
      <c r="F423" s="769"/>
      <c r="G423" s="769"/>
      <c r="H423" s="769"/>
      <c r="I423" s="770"/>
      <c r="J423" s="768"/>
      <c r="K423" s="769"/>
      <c r="L423" s="769"/>
      <c r="M423" s="769"/>
      <c r="N423" s="769"/>
      <c r="O423" s="769"/>
      <c r="P423" s="769"/>
      <c r="Q423" s="770"/>
      <c r="R423" s="807"/>
      <c r="S423" s="807"/>
      <c r="T423" s="807"/>
      <c r="U423" s="807"/>
      <c r="V423" s="807"/>
      <c r="W423" s="807"/>
      <c r="X423" s="807"/>
      <c r="Y423" s="807"/>
      <c r="Z423" s="808" t="s">
        <v>156</v>
      </c>
      <c r="AA423" s="808"/>
      <c r="AB423" s="808"/>
      <c r="AC423" s="808"/>
      <c r="AD423" s="808"/>
      <c r="AE423" s="808"/>
      <c r="AF423" s="808"/>
      <c r="AG423" s="808"/>
      <c r="AH423" s="798">
        <v>682410</v>
      </c>
      <c r="AI423" s="798"/>
      <c r="AJ423" s="798"/>
      <c r="AK423" s="798"/>
      <c r="AL423" s="798"/>
      <c r="AM423" s="798"/>
      <c r="AN423" s="778"/>
      <c r="AO423" s="778"/>
      <c r="AP423" s="778"/>
      <c r="AQ423" s="778"/>
      <c r="AR423" s="778"/>
      <c r="AS423" s="778"/>
      <c r="AT423" s="778"/>
      <c r="AU423" s="778"/>
    </row>
    <row r="424" spans="2:47" ht="18" customHeight="1">
      <c r="B424" s="384"/>
      <c r="C424" s="385"/>
      <c r="D424" s="385"/>
      <c r="E424" s="385"/>
      <c r="F424" s="385"/>
      <c r="G424" s="385"/>
      <c r="H424" s="385"/>
      <c r="I424" s="386"/>
      <c r="J424" s="384"/>
      <c r="K424" s="385"/>
      <c r="L424" s="385"/>
      <c r="M424" s="385"/>
      <c r="N424" s="385"/>
      <c r="O424" s="385"/>
      <c r="P424" s="385"/>
      <c r="Q424" s="386"/>
      <c r="R424" s="807"/>
      <c r="S424" s="807"/>
      <c r="T424" s="807"/>
      <c r="U424" s="807"/>
      <c r="V424" s="807"/>
      <c r="W424" s="807"/>
      <c r="X424" s="807"/>
      <c r="Y424" s="807"/>
      <c r="Z424" s="811" t="s">
        <v>181</v>
      </c>
      <c r="AA424" s="812"/>
      <c r="AB424" s="812"/>
      <c r="AC424" s="812"/>
      <c r="AD424" s="812"/>
      <c r="AE424" s="812"/>
      <c r="AF424" s="812"/>
      <c r="AG424" s="813"/>
      <c r="AH424" s="936">
        <v>425609</v>
      </c>
      <c r="AI424" s="937"/>
      <c r="AJ424" s="937"/>
      <c r="AK424" s="937"/>
      <c r="AL424" s="937"/>
      <c r="AM424" s="938"/>
      <c r="AN424" s="817"/>
      <c r="AO424" s="818"/>
      <c r="AP424" s="818"/>
      <c r="AQ424" s="818"/>
      <c r="AR424" s="818"/>
      <c r="AS424" s="818"/>
      <c r="AT424" s="818"/>
      <c r="AU424" s="819"/>
    </row>
    <row r="425" spans="2:47" ht="18" customHeight="1">
      <c r="B425" s="768"/>
      <c r="C425" s="769"/>
      <c r="D425" s="769"/>
      <c r="E425" s="769"/>
      <c r="F425" s="769"/>
      <c r="G425" s="769"/>
      <c r="H425" s="769"/>
      <c r="I425" s="770"/>
      <c r="J425" s="768"/>
      <c r="K425" s="769"/>
      <c r="L425" s="769"/>
      <c r="M425" s="769"/>
      <c r="N425" s="769"/>
      <c r="O425" s="769"/>
      <c r="P425" s="769"/>
      <c r="Q425" s="770"/>
      <c r="R425" s="807"/>
      <c r="S425" s="807"/>
      <c r="T425" s="807"/>
      <c r="U425" s="807"/>
      <c r="V425" s="807"/>
      <c r="W425" s="807"/>
      <c r="X425" s="807"/>
      <c r="Y425" s="807"/>
      <c r="Z425" s="808" t="s">
        <v>182</v>
      </c>
      <c r="AA425" s="808"/>
      <c r="AB425" s="808"/>
      <c r="AC425" s="808"/>
      <c r="AD425" s="808"/>
      <c r="AE425" s="808"/>
      <c r="AF425" s="808"/>
      <c r="AG425" s="808"/>
      <c r="AH425" s="798">
        <v>98679</v>
      </c>
      <c r="AI425" s="798"/>
      <c r="AJ425" s="798"/>
      <c r="AK425" s="798"/>
      <c r="AL425" s="798"/>
      <c r="AM425" s="798"/>
      <c r="AN425" s="778"/>
      <c r="AO425" s="778"/>
      <c r="AP425" s="778"/>
      <c r="AQ425" s="778"/>
      <c r="AR425" s="778"/>
      <c r="AS425" s="778"/>
      <c r="AT425" s="778"/>
      <c r="AU425" s="778"/>
    </row>
    <row r="426" spans="2:47" ht="18" customHeight="1">
      <c r="B426" s="768"/>
      <c r="C426" s="769"/>
      <c r="D426" s="769"/>
      <c r="E426" s="769"/>
      <c r="F426" s="769"/>
      <c r="G426" s="769"/>
      <c r="H426" s="769"/>
      <c r="I426" s="770"/>
      <c r="J426" s="768"/>
      <c r="K426" s="769"/>
      <c r="L426" s="769"/>
      <c r="M426" s="769"/>
      <c r="N426" s="769"/>
      <c r="O426" s="769"/>
      <c r="P426" s="769"/>
      <c r="Q426" s="770"/>
      <c r="R426" s="807"/>
      <c r="S426" s="807"/>
      <c r="T426" s="807"/>
      <c r="U426" s="807"/>
      <c r="V426" s="807"/>
      <c r="W426" s="807"/>
      <c r="X426" s="807"/>
      <c r="Y426" s="807"/>
      <c r="Z426" s="808" t="s">
        <v>185</v>
      </c>
      <c r="AA426" s="808"/>
      <c r="AB426" s="808"/>
      <c r="AC426" s="808"/>
      <c r="AD426" s="808"/>
      <c r="AE426" s="808"/>
      <c r="AF426" s="808"/>
      <c r="AG426" s="808"/>
      <c r="AH426" s="798">
        <v>262800</v>
      </c>
      <c r="AI426" s="798"/>
      <c r="AJ426" s="798"/>
      <c r="AK426" s="798"/>
      <c r="AL426" s="798"/>
      <c r="AM426" s="798"/>
      <c r="AN426" s="778"/>
      <c r="AO426" s="778"/>
      <c r="AP426" s="778"/>
      <c r="AQ426" s="778"/>
      <c r="AR426" s="778"/>
      <c r="AS426" s="778"/>
      <c r="AT426" s="778"/>
      <c r="AU426" s="778"/>
    </row>
    <row r="427" spans="2:47" ht="18" customHeight="1">
      <c r="B427" s="768"/>
      <c r="C427" s="769"/>
      <c r="D427" s="769"/>
      <c r="E427" s="769"/>
      <c r="F427" s="769"/>
      <c r="G427" s="769"/>
      <c r="H427" s="769"/>
      <c r="I427" s="770"/>
      <c r="J427" s="768"/>
      <c r="K427" s="769"/>
      <c r="L427" s="769"/>
      <c r="M427" s="769"/>
      <c r="N427" s="769"/>
      <c r="O427" s="769"/>
      <c r="P427" s="769"/>
      <c r="Q427" s="770"/>
      <c r="R427" s="807"/>
      <c r="S427" s="807"/>
      <c r="T427" s="807"/>
      <c r="U427" s="807"/>
      <c r="V427" s="807"/>
      <c r="W427" s="807"/>
      <c r="X427" s="807"/>
      <c r="Y427" s="807"/>
      <c r="Z427" s="808" t="s">
        <v>191</v>
      </c>
      <c r="AA427" s="808"/>
      <c r="AB427" s="808"/>
      <c r="AC427" s="808"/>
      <c r="AD427" s="808"/>
      <c r="AE427" s="808"/>
      <c r="AF427" s="808"/>
      <c r="AG427" s="808"/>
      <c r="AH427" s="798">
        <v>44820</v>
      </c>
      <c r="AI427" s="798"/>
      <c r="AJ427" s="798"/>
      <c r="AK427" s="798"/>
      <c r="AL427" s="798"/>
      <c r="AM427" s="798"/>
      <c r="AN427" s="778"/>
      <c r="AO427" s="778"/>
      <c r="AP427" s="778"/>
      <c r="AQ427" s="778"/>
      <c r="AR427" s="778"/>
      <c r="AS427" s="778"/>
      <c r="AT427" s="778"/>
      <c r="AU427" s="778"/>
    </row>
    <row r="428" spans="2:47" ht="18" customHeight="1">
      <c r="B428" s="768"/>
      <c r="C428" s="769"/>
      <c r="D428" s="769"/>
      <c r="E428" s="769"/>
      <c r="F428" s="769"/>
      <c r="G428" s="769"/>
      <c r="H428" s="769"/>
      <c r="I428" s="770"/>
      <c r="J428" s="768"/>
      <c r="K428" s="769"/>
      <c r="L428" s="769"/>
      <c r="M428" s="769"/>
      <c r="N428" s="769"/>
      <c r="O428" s="769"/>
      <c r="P428" s="769"/>
      <c r="Q428" s="770"/>
      <c r="R428" s="807"/>
      <c r="S428" s="807"/>
      <c r="T428" s="807"/>
      <c r="U428" s="807"/>
      <c r="V428" s="807"/>
      <c r="W428" s="807"/>
      <c r="X428" s="807"/>
      <c r="Y428" s="807"/>
      <c r="Z428" s="808" t="s">
        <v>192</v>
      </c>
      <c r="AA428" s="808"/>
      <c r="AB428" s="808"/>
      <c r="AC428" s="808"/>
      <c r="AD428" s="808"/>
      <c r="AE428" s="808"/>
      <c r="AF428" s="808"/>
      <c r="AG428" s="808"/>
      <c r="AH428" s="798">
        <v>31080</v>
      </c>
      <c r="AI428" s="798"/>
      <c r="AJ428" s="798"/>
      <c r="AK428" s="798"/>
      <c r="AL428" s="798"/>
      <c r="AM428" s="798"/>
      <c r="AN428" s="778"/>
      <c r="AO428" s="778"/>
      <c r="AP428" s="778"/>
      <c r="AQ428" s="778"/>
      <c r="AR428" s="778"/>
      <c r="AS428" s="778"/>
      <c r="AT428" s="778"/>
      <c r="AU428" s="778"/>
    </row>
    <row r="429" spans="2:47" ht="18" customHeight="1">
      <c r="B429" s="768"/>
      <c r="C429" s="769"/>
      <c r="D429" s="769"/>
      <c r="E429" s="769"/>
      <c r="F429" s="769"/>
      <c r="G429" s="769"/>
      <c r="H429" s="769"/>
      <c r="I429" s="770"/>
      <c r="J429" s="768"/>
      <c r="K429" s="769"/>
      <c r="L429" s="769"/>
      <c r="M429" s="769"/>
      <c r="N429" s="769"/>
      <c r="O429" s="769"/>
      <c r="P429" s="769"/>
      <c r="Q429" s="770"/>
      <c r="R429" s="807"/>
      <c r="S429" s="807"/>
      <c r="T429" s="807"/>
      <c r="U429" s="807"/>
      <c r="V429" s="807"/>
      <c r="W429" s="807"/>
      <c r="X429" s="807"/>
      <c r="Y429" s="807"/>
      <c r="Z429" s="808" t="s">
        <v>193</v>
      </c>
      <c r="AA429" s="808"/>
      <c r="AB429" s="808"/>
      <c r="AC429" s="808"/>
      <c r="AD429" s="808"/>
      <c r="AE429" s="808"/>
      <c r="AF429" s="808"/>
      <c r="AG429" s="808"/>
      <c r="AH429" s="798">
        <v>6600</v>
      </c>
      <c r="AI429" s="798"/>
      <c r="AJ429" s="798"/>
      <c r="AK429" s="798"/>
      <c r="AL429" s="798"/>
      <c r="AM429" s="798"/>
      <c r="AN429" s="778"/>
      <c r="AO429" s="778"/>
      <c r="AP429" s="778"/>
      <c r="AQ429" s="778"/>
      <c r="AR429" s="778"/>
      <c r="AS429" s="778"/>
      <c r="AT429" s="778"/>
      <c r="AU429" s="778"/>
    </row>
    <row r="430" spans="2:47" ht="18" customHeight="1">
      <c r="B430" s="790"/>
      <c r="C430" s="791"/>
      <c r="D430" s="791"/>
      <c r="E430" s="791"/>
      <c r="F430" s="791"/>
      <c r="G430" s="791"/>
      <c r="H430" s="791"/>
      <c r="I430" s="792"/>
      <c r="J430" s="790"/>
      <c r="K430" s="791"/>
      <c r="L430" s="791"/>
      <c r="M430" s="791"/>
      <c r="N430" s="791"/>
      <c r="O430" s="791"/>
      <c r="P430" s="791"/>
      <c r="Q430" s="792"/>
      <c r="R430" s="820"/>
      <c r="S430" s="820"/>
      <c r="T430" s="820"/>
      <c r="U430" s="820"/>
      <c r="V430" s="820"/>
      <c r="W430" s="820"/>
      <c r="X430" s="820"/>
      <c r="Y430" s="820"/>
      <c r="Z430" s="808" t="s">
        <v>194</v>
      </c>
      <c r="AA430" s="808"/>
      <c r="AB430" s="808"/>
      <c r="AC430" s="808"/>
      <c r="AD430" s="808"/>
      <c r="AE430" s="808"/>
      <c r="AF430" s="808"/>
      <c r="AG430" s="808"/>
      <c r="AH430" s="798">
        <v>1267000</v>
      </c>
      <c r="AI430" s="798"/>
      <c r="AJ430" s="798"/>
      <c r="AK430" s="798"/>
      <c r="AL430" s="798"/>
      <c r="AM430" s="798"/>
      <c r="AN430" s="778"/>
      <c r="AO430" s="778"/>
      <c r="AP430" s="778"/>
      <c r="AQ430" s="778"/>
      <c r="AR430" s="778"/>
      <c r="AS430" s="778"/>
      <c r="AT430" s="778"/>
      <c r="AU430" s="778"/>
    </row>
    <row r="431" spans="2:47" ht="18" customHeight="1">
      <c r="B431" s="385"/>
      <c r="C431" s="385"/>
      <c r="D431" s="385"/>
      <c r="E431" s="385"/>
      <c r="F431" s="385"/>
      <c r="G431" s="385"/>
      <c r="H431" s="385"/>
      <c r="I431" s="385"/>
      <c r="J431" s="385"/>
      <c r="K431" s="385"/>
      <c r="L431" s="385"/>
      <c r="M431" s="385"/>
      <c r="N431" s="385"/>
      <c r="O431" s="385"/>
      <c r="P431" s="385"/>
      <c r="Q431" s="385"/>
      <c r="R431" s="73"/>
      <c r="S431" s="73"/>
      <c r="T431" s="73"/>
      <c r="U431" s="73"/>
      <c r="V431" s="73"/>
      <c r="W431" s="73"/>
      <c r="X431" s="73"/>
      <c r="Y431" s="73"/>
      <c r="Z431" s="15"/>
      <c r="AA431" s="15"/>
      <c r="AB431" s="15"/>
      <c r="AC431" s="15"/>
      <c r="AD431" s="15"/>
      <c r="AE431" s="15"/>
      <c r="AF431" s="15"/>
      <c r="AG431" s="15"/>
      <c r="AH431" s="14"/>
      <c r="AI431" s="14"/>
      <c r="AJ431" s="14"/>
      <c r="AK431" s="14"/>
      <c r="AL431" s="14"/>
      <c r="AM431" s="14"/>
      <c r="AN431" s="16"/>
      <c r="AO431" s="16"/>
      <c r="AP431" s="16"/>
      <c r="AQ431" s="16"/>
      <c r="AR431" s="16"/>
      <c r="AS431" s="16"/>
      <c r="AT431" s="16"/>
      <c r="AU431" s="16"/>
    </row>
    <row r="432" spans="2:47" ht="18" customHeight="1">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404"/>
      <c r="AP432" s="404"/>
      <c r="AQ432" s="404"/>
      <c r="AR432" s="404"/>
      <c r="AS432" s="404"/>
      <c r="AT432" s="404"/>
    </row>
    <row r="433" spans="2:47" ht="18" customHeight="1">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478" t="s">
        <v>109</v>
      </c>
      <c r="AP433" s="478"/>
      <c r="AQ433" s="478"/>
      <c r="AR433" s="478"/>
      <c r="AS433" s="478"/>
      <c r="AT433" s="478"/>
      <c r="AU433" s="478"/>
    </row>
    <row r="434" spans="2:47" ht="18" customHeight="1">
      <c r="B434" s="764" t="s">
        <v>148</v>
      </c>
      <c r="C434" s="764"/>
      <c r="D434" s="764"/>
      <c r="E434" s="764"/>
      <c r="F434" s="764"/>
      <c r="G434" s="764"/>
      <c r="H434" s="764"/>
      <c r="I434" s="764"/>
      <c r="J434" s="764" t="s">
        <v>149</v>
      </c>
      <c r="K434" s="764"/>
      <c r="L434" s="764"/>
      <c r="M434" s="764"/>
      <c r="N434" s="764"/>
      <c r="O434" s="764"/>
      <c r="P434" s="764"/>
      <c r="Q434" s="764"/>
      <c r="R434" s="764" t="s">
        <v>161</v>
      </c>
      <c r="S434" s="764"/>
      <c r="T434" s="764"/>
      <c r="U434" s="764"/>
      <c r="V434" s="764"/>
      <c r="W434" s="764"/>
      <c r="X434" s="764"/>
      <c r="Y434" s="764"/>
      <c r="Z434" s="764" t="s">
        <v>150</v>
      </c>
      <c r="AA434" s="764"/>
      <c r="AB434" s="764"/>
      <c r="AC434" s="764"/>
      <c r="AD434" s="764"/>
      <c r="AE434" s="764"/>
      <c r="AF434" s="764"/>
      <c r="AG434" s="764"/>
      <c r="AH434" s="764" t="s">
        <v>162</v>
      </c>
      <c r="AI434" s="764"/>
      <c r="AJ434" s="764"/>
      <c r="AK434" s="764"/>
      <c r="AL434" s="764"/>
      <c r="AM434" s="765"/>
      <c r="AN434" s="508" t="s">
        <v>160</v>
      </c>
      <c r="AO434" s="508"/>
      <c r="AP434" s="508"/>
      <c r="AQ434" s="508"/>
      <c r="AR434" s="508"/>
      <c r="AS434" s="508"/>
      <c r="AT434" s="508"/>
      <c r="AU434" s="508"/>
    </row>
    <row r="435" spans="2:47" ht="18" customHeight="1">
      <c r="B435" s="764"/>
      <c r="C435" s="764"/>
      <c r="D435" s="764"/>
      <c r="E435" s="764"/>
      <c r="F435" s="764"/>
      <c r="G435" s="764"/>
      <c r="H435" s="764"/>
      <c r="I435" s="764"/>
      <c r="J435" s="764"/>
      <c r="K435" s="764"/>
      <c r="L435" s="764"/>
      <c r="M435" s="764"/>
      <c r="N435" s="764"/>
      <c r="O435" s="764"/>
      <c r="P435" s="764"/>
      <c r="Q435" s="764"/>
      <c r="R435" s="764"/>
      <c r="S435" s="764"/>
      <c r="T435" s="764"/>
      <c r="U435" s="764"/>
      <c r="V435" s="764"/>
      <c r="W435" s="764"/>
      <c r="X435" s="764"/>
      <c r="Y435" s="764"/>
      <c r="Z435" s="764"/>
      <c r="AA435" s="764"/>
      <c r="AB435" s="764"/>
      <c r="AC435" s="764"/>
      <c r="AD435" s="764"/>
      <c r="AE435" s="764"/>
      <c r="AF435" s="764"/>
      <c r="AG435" s="764"/>
      <c r="AH435" s="764"/>
      <c r="AI435" s="764"/>
      <c r="AJ435" s="764"/>
      <c r="AK435" s="764"/>
      <c r="AL435" s="764"/>
      <c r="AM435" s="765"/>
      <c r="AN435" s="508"/>
      <c r="AO435" s="508"/>
      <c r="AP435" s="508"/>
      <c r="AQ435" s="508"/>
      <c r="AR435" s="508"/>
      <c r="AS435" s="508"/>
      <c r="AT435" s="508"/>
      <c r="AU435" s="508"/>
    </row>
    <row r="436" spans="2:47" ht="18" customHeight="1">
      <c r="B436" s="768"/>
      <c r="C436" s="769"/>
      <c r="D436" s="769"/>
      <c r="E436" s="769"/>
      <c r="F436" s="769"/>
      <c r="G436" s="769"/>
      <c r="H436" s="769"/>
      <c r="I436" s="770"/>
      <c r="J436" s="768"/>
      <c r="K436" s="769"/>
      <c r="L436" s="769"/>
      <c r="M436" s="769"/>
      <c r="N436" s="769"/>
      <c r="O436" s="769"/>
      <c r="P436" s="769"/>
      <c r="Q436" s="770"/>
      <c r="R436" s="768" t="s">
        <v>195</v>
      </c>
      <c r="S436" s="769"/>
      <c r="T436" s="769"/>
      <c r="U436" s="769"/>
      <c r="V436" s="769"/>
      <c r="W436" s="769"/>
      <c r="X436" s="769"/>
      <c r="Y436" s="770"/>
      <c r="Z436" s="808"/>
      <c r="AA436" s="808"/>
      <c r="AB436" s="808"/>
      <c r="AC436" s="808"/>
      <c r="AD436" s="808"/>
      <c r="AE436" s="808"/>
      <c r="AF436" s="808"/>
      <c r="AG436" s="808"/>
      <c r="AH436" s="776">
        <f>SUM(AH437:AH438)</f>
        <v>78995934</v>
      </c>
      <c r="AI436" s="776"/>
      <c r="AJ436" s="776"/>
      <c r="AK436" s="776"/>
      <c r="AL436" s="776"/>
      <c r="AM436" s="776"/>
      <c r="AN436" s="778"/>
      <c r="AO436" s="778"/>
      <c r="AP436" s="778"/>
      <c r="AQ436" s="778"/>
      <c r="AR436" s="778"/>
      <c r="AS436" s="778"/>
      <c r="AT436" s="778"/>
      <c r="AU436" s="778"/>
    </row>
    <row r="437" spans="2:47" ht="18" customHeight="1">
      <c r="B437" s="768"/>
      <c r="C437" s="769"/>
      <c r="D437" s="769"/>
      <c r="E437" s="769"/>
      <c r="F437" s="769"/>
      <c r="G437" s="769"/>
      <c r="H437" s="769"/>
      <c r="I437" s="770"/>
      <c r="J437" s="768"/>
      <c r="K437" s="769"/>
      <c r="L437" s="769"/>
      <c r="M437" s="769"/>
      <c r="N437" s="769"/>
      <c r="O437" s="769"/>
      <c r="P437" s="769"/>
      <c r="Q437" s="770"/>
      <c r="R437" s="807"/>
      <c r="S437" s="807"/>
      <c r="T437" s="807"/>
      <c r="U437" s="807"/>
      <c r="V437" s="807"/>
      <c r="W437" s="807"/>
      <c r="X437" s="807"/>
      <c r="Y437" s="807"/>
      <c r="Z437" s="808" t="s">
        <v>196</v>
      </c>
      <c r="AA437" s="808"/>
      <c r="AB437" s="808"/>
      <c r="AC437" s="808"/>
      <c r="AD437" s="808"/>
      <c r="AE437" s="808"/>
      <c r="AF437" s="808"/>
      <c r="AG437" s="808"/>
      <c r="AH437" s="798">
        <v>74269568</v>
      </c>
      <c r="AI437" s="798"/>
      <c r="AJ437" s="798"/>
      <c r="AK437" s="798"/>
      <c r="AL437" s="798"/>
      <c r="AM437" s="798"/>
      <c r="AN437" s="778"/>
      <c r="AO437" s="778"/>
      <c r="AP437" s="778"/>
      <c r="AQ437" s="778"/>
      <c r="AR437" s="778"/>
      <c r="AS437" s="778"/>
      <c r="AT437" s="778"/>
      <c r="AU437" s="778"/>
    </row>
    <row r="438" spans="2:47" ht="18" customHeight="1">
      <c r="B438" s="768"/>
      <c r="C438" s="769"/>
      <c r="D438" s="769"/>
      <c r="E438" s="769"/>
      <c r="F438" s="769"/>
      <c r="G438" s="769"/>
      <c r="H438" s="769"/>
      <c r="I438" s="770"/>
      <c r="J438" s="790"/>
      <c r="K438" s="791"/>
      <c r="L438" s="791"/>
      <c r="M438" s="791"/>
      <c r="N438" s="791"/>
      <c r="O438" s="791"/>
      <c r="P438" s="791"/>
      <c r="Q438" s="792"/>
      <c r="R438" s="796"/>
      <c r="S438" s="796"/>
      <c r="T438" s="796"/>
      <c r="U438" s="796"/>
      <c r="V438" s="796"/>
      <c r="W438" s="796"/>
      <c r="X438" s="796"/>
      <c r="Y438" s="796"/>
      <c r="Z438" s="808" t="s">
        <v>197</v>
      </c>
      <c r="AA438" s="808"/>
      <c r="AB438" s="808"/>
      <c r="AC438" s="808"/>
      <c r="AD438" s="808"/>
      <c r="AE438" s="808"/>
      <c r="AF438" s="808"/>
      <c r="AG438" s="808"/>
      <c r="AH438" s="798">
        <v>4726366</v>
      </c>
      <c r="AI438" s="798"/>
      <c r="AJ438" s="798"/>
      <c r="AK438" s="798"/>
      <c r="AL438" s="798"/>
      <c r="AM438" s="798"/>
      <c r="AN438" s="778"/>
      <c r="AO438" s="778"/>
      <c r="AP438" s="778"/>
      <c r="AQ438" s="778"/>
      <c r="AR438" s="778"/>
      <c r="AS438" s="778"/>
      <c r="AT438" s="778"/>
      <c r="AU438" s="778"/>
    </row>
    <row r="439" spans="2:47" ht="18" customHeight="1">
      <c r="B439" s="768"/>
      <c r="C439" s="769"/>
      <c r="D439" s="769"/>
      <c r="E439" s="769"/>
      <c r="F439" s="769"/>
      <c r="G439" s="769"/>
      <c r="H439" s="769"/>
      <c r="I439" s="770"/>
      <c r="J439" s="768" t="s">
        <v>199</v>
      </c>
      <c r="K439" s="769"/>
      <c r="L439" s="769"/>
      <c r="M439" s="769"/>
      <c r="N439" s="769"/>
      <c r="O439" s="769"/>
      <c r="P439" s="769"/>
      <c r="Q439" s="770"/>
      <c r="R439" s="787"/>
      <c r="S439" s="787"/>
      <c r="T439" s="787"/>
      <c r="U439" s="787"/>
      <c r="V439" s="787"/>
      <c r="W439" s="787"/>
      <c r="X439" s="787"/>
      <c r="Y439" s="787"/>
      <c r="Z439" s="811"/>
      <c r="AA439" s="812"/>
      <c r="AB439" s="812"/>
      <c r="AC439" s="812"/>
      <c r="AD439" s="812"/>
      <c r="AE439" s="812"/>
      <c r="AF439" s="812"/>
      <c r="AG439" s="813"/>
      <c r="AH439" s="776">
        <f>AH440+AH443+AH445</f>
        <v>5325363</v>
      </c>
      <c r="AI439" s="776"/>
      <c r="AJ439" s="776"/>
      <c r="AK439" s="776"/>
      <c r="AL439" s="776"/>
      <c r="AM439" s="776"/>
      <c r="AN439" s="778"/>
      <c r="AO439" s="778"/>
      <c r="AP439" s="778"/>
      <c r="AQ439" s="778"/>
      <c r="AR439" s="778"/>
      <c r="AS439" s="778"/>
      <c r="AT439" s="778"/>
      <c r="AU439" s="778"/>
    </row>
    <row r="440" spans="2:47" ht="18" customHeight="1">
      <c r="B440" s="768"/>
      <c r="C440" s="769"/>
      <c r="D440" s="769"/>
      <c r="E440" s="769"/>
      <c r="F440" s="769"/>
      <c r="G440" s="769"/>
      <c r="H440" s="769"/>
      <c r="I440" s="770"/>
      <c r="J440" s="768"/>
      <c r="K440" s="769"/>
      <c r="L440" s="769"/>
      <c r="M440" s="769"/>
      <c r="N440" s="769"/>
      <c r="O440" s="769"/>
      <c r="P440" s="769"/>
      <c r="Q440" s="770"/>
      <c r="R440" s="821" t="s">
        <v>200</v>
      </c>
      <c r="S440" s="822"/>
      <c r="T440" s="822"/>
      <c r="U440" s="822"/>
      <c r="V440" s="822"/>
      <c r="W440" s="822"/>
      <c r="X440" s="822"/>
      <c r="Y440" s="823"/>
      <c r="Z440" s="824"/>
      <c r="AA440" s="825"/>
      <c r="AB440" s="825"/>
      <c r="AC440" s="825"/>
      <c r="AD440" s="825"/>
      <c r="AE440" s="825"/>
      <c r="AF440" s="825"/>
      <c r="AG440" s="826"/>
      <c r="AH440" s="776">
        <f>SUM(AH441:AH442)</f>
        <v>5239303</v>
      </c>
      <c r="AI440" s="776"/>
      <c r="AJ440" s="776"/>
      <c r="AK440" s="776"/>
      <c r="AL440" s="776"/>
      <c r="AM440" s="776"/>
      <c r="AN440" s="778"/>
      <c r="AO440" s="778"/>
      <c r="AP440" s="778"/>
      <c r="AQ440" s="778"/>
      <c r="AR440" s="778"/>
      <c r="AS440" s="778"/>
      <c r="AT440" s="778"/>
      <c r="AU440" s="778"/>
    </row>
    <row r="441" spans="2:47" ht="18" customHeight="1">
      <c r="B441" s="768"/>
      <c r="C441" s="769"/>
      <c r="D441" s="769"/>
      <c r="E441" s="769"/>
      <c r="F441" s="769"/>
      <c r="G441" s="769"/>
      <c r="H441" s="769"/>
      <c r="I441" s="770"/>
      <c r="J441" s="768"/>
      <c r="K441" s="769"/>
      <c r="L441" s="769"/>
      <c r="M441" s="769"/>
      <c r="N441" s="769"/>
      <c r="O441" s="769"/>
      <c r="P441" s="769"/>
      <c r="Q441" s="770"/>
      <c r="R441" s="821"/>
      <c r="S441" s="822"/>
      <c r="T441" s="822"/>
      <c r="U441" s="822"/>
      <c r="V441" s="822"/>
      <c r="W441" s="822"/>
      <c r="X441" s="822"/>
      <c r="Y441" s="823"/>
      <c r="Z441" s="808" t="s">
        <v>201</v>
      </c>
      <c r="AA441" s="808"/>
      <c r="AB441" s="808"/>
      <c r="AC441" s="808"/>
      <c r="AD441" s="808"/>
      <c r="AE441" s="808"/>
      <c r="AF441" s="808"/>
      <c r="AG441" s="808"/>
      <c r="AH441" s="798">
        <v>5206239</v>
      </c>
      <c r="AI441" s="798"/>
      <c r="AJ441" s="798"/>
      <c r="AK441" s="798"/>
      <c r="AL441" s="798"/>
      <c r="AM441" s="798"/>
      <c r="AN441" s="778"/>
      <c r="AO441" s="778"/>
      <c r="AP441" s="778"/>
      <c r="AQ441" s="778"/>
      <c r="AR441" s="778"/>
      <c r="AS441" s="778"/>
      <c r="AT441" s="778"/>
      <c r="AU441" s="778"/>
    </row>
    <row r="442" spans="2:47" ht="17.25" customHeight="1">
      <c r="B442" s="768"/>
      <c r="C442" s="769"/>
      <c r="D442" s="769"/>
      <c r="E442" s="769"/>
      <c r="F442" s="769"/>
      <c r="G442" s="769"/>
      <c r="H442" s="769"/>
      <c r="I442" s="770"/>
      <c r="J442" s="768"/>
      <c r="K442" s="769"/>
      <c r="L442" s="769"/>
      <c r="M442" s="769"/>
      <c r="N442" s="769"/>
      <c r="O442" s="769"/>
      <c r="P442" s="769"/>
      <c r="Q442" s="770"/>
      <c r="R442" s="790"/>
      <c r="S442" s="791"/>
      <c r="T442" s="791"/>
      <c r="U442" s="791"/>
      <c r="V442" s="791"/>
      <c r="W442" s="791"/>
      <c r="X442" s="791"/>
      <c r="Y442" s="792"/>
      <c r="Z442" s="811" t="s">
        <v>202</v>
      </c>
      <c r="AA442" s="812"/>
      <c r="AB442" s="812"/>
      <c r="AC442" s="812"/>
      <c r="AD442" s="812"/>
      <c r="AE442" s="812"/>
      <c r="AF442" s="812"/>
      <c r="AG442" s="813"/>
      <c r="AH442" s="798">
        <v>33064</v>
      </c>
      <c r="AI442" s="798"/>
      <c r="AJ442" s="798"/>
      <c r="AK442" s="798"/>
      <c r="AL442" s="798"/>
      <c r="AM442" s="798"/>
      <c r="AN442" s="778"/>
      <c r="AO442" s="778"/>
      <c r="AP442" s="778"/>
      <c r="AQ442" s="778"/>
      <c r="AR442" s="778"/>
      <c r="AS442" s="778"/>
      <c r="AT442" s="778"/>
      <c r="AU442" s="778"/>
    </row>
    <row r="443" spans="2:47" ht="18" customHeight="1">
      <c r="B443" s="768"/>
      <c r="C443" s="769"/>
      <c r="D443" s="769"/>
      <c r="E443" s="769"/>
      <c r="F443" s="769"/>
      <c r="G443" s="769"/>
      <c r="H443" s="769"/>
      <c r="I443" s="770"/>
      <c r="J443" s="768"/>
      <c r="K443" s="769"/>
      <c r="L443" s="769"/>
      <c r="M443" s="769"/>
      <c r="N443" s="769"/>
      <c r="O443" s="769"/>
      <c r="P443" s="769"/>
      <c r="Q443" s="770"/>
      <c r="R443" s="821" t="s">
        <v>203</v>
      </c>
      <c r="S443" s="822"/>
      <c r="T443" s="822"/>
      <c r="U443" s="822"/>
      <c r="V443" s="822"/>
      <c r="W443" s="822"/>
      <c r="X443" s="822"/>
      <c r="Y443" s="823"/>
      <c r="Z443" s="804"/>
      <c r="AA443" s="805"/>
      <c r="AB443" s="805"/>
      <c r="AC443" s="805"/>
      <c r="AD443" s="805"/>
      <c r="AE443" s="805"/>
      <c r="AF443" s="805"/>
      <c r="AG443" s="806"/>
      <c r="AH443" s="776">
        <f>AH444</f>
        <v>0</v>
      </c>
      <c r="AI443" s="776"/>
      <c r="AJ443" s="776"/>
      <c r="AK443" s="776"/>
      <c r="AL443" s="776"/>
      <c r="AM443" s="776"/>
      <c r="AN443" s="778"/>
      <c r="AO443" s="778"/>
      <c r="AP443" s="778"/>
      <c r="AQ443" s="778"/>
      <c r="AR443" s="778"/>
      <c r="AS443" s="778"/>
      <c r="AT443" s="778"/>
      <c r="AU443" s="778"/>
    </row>
    <row r="444" spans="2:47" ht="18" customHeight="1">
      <c r="B444" s="768"/>
      <c r="C444" s="769"/>
      <c r="D444" s="769"/>
      <c r="E444" s="769"/>
      <c r="F444" s="769"/>
      <c r="G444" s="769"/>
      <c r="H444" s="769"/>
      <c r="I444" s="770"/>
      <c r="J444" s="768"/>
      <c r="K444" s="769"/>
      <c r="L444" s="769"/>
      <c r="M444" s="769"/>
      <c r="N444" s="769"/>
      <c r="O444" s="769"/>
      <c r="P444" s="769"/>
      <c r="Q444" s="770"/>
      <c r="R444" s="827"/>
      <c r="S444" s="828"/>
      <c r="T444" s="828"/>
      <c r="U444" s="828"/>
      <c r="V444" s="828"/>
      <c r="W444" s="828"/>
      <c r="X444" s="828"/>
      <c r="Y444" s="829"/>
      <c r="Z444" s="790" t="s">
        <v>204</v>
      </c>
      <c r="AA444" s="791"/>
      <c r="AB444" s="791"/>
      <c r="AC444" s="791"/>
      <c r="AD444" s="791"/>
      <c r="AE444" s="791"/>
      <c r="AF444" s="791"/>
      <c r="AG444" s="792"/>
      <c r="AH444" s="798">
        <v>0</v>
      </c>
      <c r="AI444" s="798"/>
      <c r="AJ444" s="798"/>
      <c r="AK444" s="798"/>
      <c r="AL444" s="798"/>
      <c r="AM444" s="798"/>
      <c r="AN444" s="778"/>
      <c r="AO444" s="778"/>
      <c r="AP444" s="778"/>
      <c r="AQ444" s="778"/>
      <c r="AR444" s="778"/>
      <c r="AS444" s="778"/>
      <c r="AT444" s="778"/>
      <c r="AU444" s="778"/>
    </row>
    <row r="445" spans="2:47" ht="18" customHeight="1">
      <c r="B445" s="768"/>
      <c r="C445" s="769"/>
      <c r="D445" s="769"/>
      <c r="E445" s="769"/>
      <c r="F445" s="769"/>
      <c r="G445" s="769"/>
      <c r="H445" s="769"/>
      <c r="I445" s="770"/>
      <c r="J445" s="768"/>
      <c r="K445" s="769"/>
      <c r="L445" s="769"/>
      <c r="M445" s="769"/>
      <c r="N445" s="769"/>
      <c r="O445" s="769"/>
      <c r="P445" s="769"/>
      <c r="Q445" s="770"/>
      <c r="R445" s="768" t="s">
        <v>205</v>
      </c>
      <c r="S445" s="769"/>
      <c r="T445" s="769"/>
      <c r="U445" s="769"/>
      <c r="V445" s="769"/>
      <c r="W445" s="769"/>
      <c r="X445" s="769"/>
      <c r="Y445" s="770"/>
      <c r="Z445" s="558"/>
      <c r="AA445" s="559"/>
      <c r="AB445" s="559"/>
      <c r="AC445" s="559"/>
      <c r="AD445" s="559"/>
      <c r="AE445" s="559"/>
      <c r="AF445" s="559"/>
      <c r="AG445" s="560"/>
      <c r="AH445" s="776">
        <f>AH446</f>
        <v>86060</v>
      </c>
      <c r="AI445" s="776"/>
      <c r="AJ445" s="776"/>
      <c r="AK445" s="776"/>
      <c r="AL445" s="776"/>
      <c r="AM445" s="776"/>
      <c r="AN445" s="778"/>
      <c r="AO445" s="778"/>
      <c r="AP445" s="778"/>
      <c r="AQ445" s="778"/>
      <c r="AR445" s="778"/>
      <c r="AS445" s="778"/>
      <c r="AT445" s="778"/>
      <c r="AU445" s="778"/>
    </row>
    <row r="446" spans="2:47" ht="18" customHeight="1">
      <c r="B446" s="768"/>
      <c r="C446" s="769"/>
      <c r="D446" s="769"/>
      <c r="E446" s="769"/>
      <c r="F446" s="769"/>
      <c r="G446" s="769"/>
      <c r="H446" s="769"/>
      <c r="I446" s="770"/>
      <c r="J446" s="790"/>
      <c r="K446" s="791"/>
      <c r="L446" s="791"/>
      <c r="M446" s="791"/>
      <c r="N446" s="791"/>
      <c r="O446" s="791"/>
      <c r="P446" s="791"/>
      <c r="Q446" s="792"/>
      <c r="R446" s="790"/>
      <c r="S446" s="791"/>
      <c r="T446" s="791"/>
      <c r="U446" s="791"/>
      <c r="V446" s="791"/>
      <c r="W446" s="791"/>
      <c r="X446" s="791"/>
      <c r="Y446" s="792"/>
      <c r="Z446" s="804" t="s">
        <v>198</v>
      </c>
      <c r="AA446" s="805"/>
      <c r="AB446" s="805"/>
      <c r="AC446" s="805"/>
      <c r="AD446" s="805"/>
      <c r="AE446" s="805"/>
      <c r="AF446" s="805"/>
      <c r="AG446" s="806"/>
      <c r="AH446" s="834">
        <v>86060</v>
      </c>
      <c r="AI446" s="834"/>
      <c r="AJ446" s="834"/>
      <c r="AK446" s="834"/>
      <c r="AL446" s="834"/>
      <c r="AM446" s="834"/>
      <c r="AN446" s="778"/>
      <c r="AO446" s="778"/>
      <c r="AP446" s="778"/>
      <c r="AQ446" s="778"/>
      <c r="AR446" s="778"/>
      <c r="AS446" s="778"/>
      <c r="AT446" s="778"/>
      <c r="AU446" s="778"/>
    </row>
    <row r="447" spans="2:47" ht="18" customHeight="1">
      <c r="B447" s="768"/>
      <c r="C447" s="769"/>
      <c r="D447" s="769"/>
      <c r="E447" s="769"/>
      <c r="F447" s="769"/>
      <c r="G447" s="769"/>
      <c r="H447" s="769"/>
      <c r="I447" s="770"/>
      <c r="J447" s="768" t="s">
        <v>206</v>
      </c>
      <c r="K447" s="769"/>
      <c r="L447" s="769"/>
      <c r="M447" s="769"/>
      <c r="N447" s="769"/>
      <c r="O447" s="769"/>
      <c r="P447" s="769"/>
      <c r="Q447" s="770"/>
      <c r="R447" s="790"/>
      <c r="S447" s="791"/>
      <c r="T447" s="791"/>
      <c r="U447" s="791"/>
      <c r="V447" s="791"/>
      <c r="W447" s="791"/>
      <c r="X447" s="791"/>
      <c r="Y447" s="792"/>
      <c r="Z447" s="830"/>
      <c r="AA447" s="831"/>
      <c r="AB447" s="831"/>
      <c r="AC447" s="831"/>
      <c r="AD447" s="831"/>
      <c r="AE447" s="831"/>
      <c r="AF447" s="831"/>
      <c r="AG447" s="832"/>
      <c r="AH447" s="776">
        <f t="shared" ref="AH447:AH448" si="6">AH448</f>
        <v>0</v>
      </c>
      <c r="AI447" s="776"/>
      <c r="AJ447" s="776"/>
      <c r="AK447" s="776"/>
      <c r="AL447" s="776"/>
      <c r="AM447" s="776"/>
      <c r="AN447" s="778"/>
      <c r="AO447" s="778"/>
      <c r="AP447" s="778"/>
      <c r="AQ447" s="778"/>
      <c r="AR447" s="778"/>
      <c r="AS447" s="778"/>
      <c r="AT447" s="778"/>
      <c r="AU447" s="778"/>
    </row>
    <row r="448" spans="2:47" ht="18" customHeight="1">
      <c r="B448" s="768"/>
      <c r="C448" s="769"/>
      <c r="D448" s="769"/>
      <c r="E448" s="769"/>
      <c r="F448" s="769"/>
      <c r="G448" s="769"/>
      <c r="H448" s="769"/>
      <c r="I448" s="770"/>
      <c r="J448" s="768"/>
      <c r="K448" s="769"/>
      <c r="L448" s="769"/>
      <c r="M448" s="769"/>
      <c r="N448" s="769"/>
      <c r="O448" s="769"/>
      <c r="P448" s="769"/>
      <c r="Q448" s="770"/>
      <c r="R448" s="768" t="s">
        <v>207</v>
      </c>
      <c r="S448" s="769"/>
      <c r="T448" s="769"/>
      <c r="U448" s="769"/>
      <c r="V448" s="769"/>
      <c r="W448" s="769"/>
      <c r="X448" s="769"/>
      <c r="Y448" s="770"/>
      <c r="Z448" s="835"/>
      <c r="AA448" s="835"/>
      <c r="AB448" s="835"/>
      <c r="AC448" s="835"/>
      <c r="AD448" s="835"/>
      <c r="AE448" s="835"/>
      <c r="AF448" s="835"/>
      <c r="AG448" s="835"/>
      <c r="AH448" s="776">
        <f t="shared" si="6"/>
        <v>0</v>
      </c>
      <c r="AI448" s="776"/>
      <c r="AJ448" s="776"/>
      <c r="AK448" s="776"/>
      <c r="AL448" s="776"/>
      <c r="AM448" s="776"/>
      <c r="AN448" s="778"/>
      <c r="AO448" s="778"/>
      <c r="AP448" s="778"/>
      <c r="AQ448" s="778"/>
      <c r="AR448" s="778"/>
      <c r="AS448" s="778"/>
      <c r="AT448" s="778"/>
      <c r="AU448" s="778"/>
    </row>
    <row r="449" spans="1:47" ht="18" customHeight="1">
      <c r="B449" s="790"/>
      <c r="C449" s="791"/>
      <c r="D449" s="791"/>
      <c r="E449" s="791"/>
      <c r="F449" s="791"/>
      <c r="G449" s="791"/>
      <c r="H449" s="791"/>
      <c r="I449" s="792"/>
      <c r="J449" s="790"/>
      <c r="K449" s="791"/>
      <c r="L449" s="791"/>
      <c r="M449" s="791"/>
      <c r="N449" s="791"/>
      <c r="O449" s="791"/>
      <c r="P449" s="791"/>
      <c r="Q449" s="792"/>
      <c r="R449" s="790"/>
      <c r="S449" s="791"/>
      <c r="T449" s="791"/>
      <c r="U449" s="791"/>
      <c r="V449" s="791"/>
      <c r="W449" s="791"/>
      <c r="X449" s="791"/>
      <c r="Y449" s="792"/>
      <c r="Z449" s="824" t="s">
        <v>208</v>
      </c>
      <c r="AA449" s="825"/>
      <c r="AB449" s="825"/>
      <c r="AC449" s="825"/>
      <c r="AD449" s="825"/>
      <c r="AE449" s="825"/>
      <c r="AF449" s="825"/>
      <c r="AG449" s="826"/>
      <c r="AH449" s="834">
        <v>0</v>
      </c>
      <c r="AI449" s="834"/>
      <c r="AJ449" s="834"/>
      <c r="AK449" s="834"/>
      <c r="AL449" s="834"/>
      <c r="AM449" s="834"/>
      <c r="AN449" s="778"/>
      <c r="AO449" s="778"/>
      <c r="AP449" s="778"/>
      <c r="AQ449" s="778"/>
      <c r="AR449" s="778"/>
      <c r="AS449" s="778"/>
      <c r="AT449" s="778"/>
      <c r="AU449" s="778"/>
    </row>
    <row r="450" spans="1:47" s="2" customFormat="1" ht="18" customHeight="1">
      <c r="A450" s="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15"/>
      <c r="AA450" s="15"/>
      <c r="AB450" s="15"/>
      <c r="AC450" s="15"/>
      <c r="AD450" s="15"/>
      <c r="AE450" s="15"/>
      <c r="AF450" s="15"/>
      <c r="AG450" s="15"/>
      <c r="AH450" s="14"/>
      <c r="AI450" s="14"/>
      <c r="AJ450" s="14"/>
      <c r="AK450" s="14"/>
      <c r="AL450" s="14"/>
      <c r="AM450" s="14"/>
      <c r="AN450" s="16"/>
      <c r="AO450" s="16"/>
      <c r="AP450" s="16"/>
      <c r="AQ450" s="16"/>
      <c r="AR450" s="16"/>
      <c r="AS450" s="16"/>
      <c r="AT450" s="16"/>
    </row>
    <row r="451" spans="1:47" ht="18" customHeight="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478" t="s">
        <v>109</v>
      </c>
      <c r="AP451" s="478"/>
      <c r="AQ451" s="478"/>
      <c r="AR451" s="478"/>
      <c r="AS451" s="478"/>
      <c r="AT451" s="478"/>
      <c r="AU451" s="478"/>
    </row>
    <row r="452" spans="1:47" ht="18" customHeight="1">
      <c r="B452" s="764" t="s">
        <v>148</v>
      </c>
      <c r="C452" s="764"/>
      <c r="D452" s="764"/>
      <c r="E452" s="764"/>
      <c r="F452" s="764"/>
      <c r="G452" s="764"/>
      <c r="H452" s="764"/>
      <c r="I452" s="764"/>
      <c r="J452" s="764" t="s">
        <v>149</v>
      </c>
      <c r="K452" s="764"/>
      <c r="L452" s="764"/>
      <c r="M452" s="764"/>
      <c r="N452" s="764"/>
      <c r="O452" s="764"/>
      <c r="P452" s="764"/>
      <c r="Q452" s="764"/>
      <c r="R452" s="764" t="s">
        <v>161</v>
      </c>
      <c r="S452" s="764"/>
      <c r="T452" s="764"/>
      <c r="U452" s="764"/>
      <c r="V452" s="764"/>
      <c r="W452" s="764"/>
      <c r="X452" s="764"/>
      <c r="Y452" s="764"/>
      <c r="Z452" s="764" t="s">
        <v>150</v>
      </c>
      <c r="AA452" s="764"/>
      <c r="AB452" s="764"/>
      <c r="AC452" s="764"/>
      <c r="AD452" s="764"/>
      <c r="AE452" s="764"/>
      <c r="AF452" s="764"/>
      <c r="AG452" s="764"/>
      <c r="AH452" s="764" t="s">
        <v>162</v>
      </c>
      <c r="AI452" s="764"/>
      <c r="AJ452" s="764"/>
      <c r="AK452" s="764"/>
      <c r="AL452" s="764"/>
      <c r="AM452" s="765"/>
      <c r="AN452" s="508" t="s">
        <v>160</v>
      </c>
      <c r="AO452" s="508"/>
      <c r="AP452" s="508"/>
      <c r="AQ452" s="508"/>
      <c r="AR452" s="508"/>
      <c r="AS452" s="508"/>
      <c r="AT452" s="508"/>
      <c r="AU452" s="508"/>
    </row>
    <row r="453" spans="1:47" ht="18" customHeight="1">
      <c r="B453" s="764"/>
      <c r="C453" s="764"/>
      <c r="D453" s="764"/>
      <c r="E453" s="764"/>
      <c r="F453" s="764"/>
      <c r="G453" s="764"/>
      <c r="H453" s="764"/>
      <c r="I453" s="764"/>
      <c r="J453" s="764"/>
      <c r="K453" s="764"/>
      <c r="L453" s="764"/>
      <c r="M453" s="764"/>
      <c r="N453" s="764"/>
      <c r="O453" s="764"/>
      <c r="P453" s="764"/>
      <c r="Q453" s="764"/>
      <c r="R453" s="764"/>
      <c r="S453" s="764"/>
      <c r="T453" s="764"/>
      <c r="U453" s="764"/>
      <c r="V453" s="764"/>
      <c r="W453" s="764"/>
      <c r="X453" s="764"/>
      <c r="Y453" s="764"/>
      <c r="Z453" s="764"/>
      <c r="AA453" s="764"/>
      <c r="AB453" s="764"/>
      <c r="AC453" s="764"/>
      <c r="AD453" s="764"/>
      <c r="AE453" s="764"/>
      <c r="AF453" s="764"/>
      <c r="AG453" s="764"/>
      <c r="AH453" s="764"/>
      <c r="AI453" s="764"/>
      <c r="AJ453" s="764"/>
      <c r="AK453" s="764"/>
      <c r="AL453" s="764"/>
      <c r="AM453" s="765"/>
      <c r="AN453" s="508"/>
      <c r="AO453" s="508"/>
      <c r="AP453" s="508"/>
      <c r="AQ453" s="508"/>
      <c r="AR453" s="508"/>
      <c r="AS453" s="508"/>
      <c r="AT453" s="508"/>
      <c r="AU453" s="508"/>
    </row>
    <row r="454" spans="1:47" ht="18" customHeight="1">
      <c r="B454" s="768" t="s">
        <v>209</v>
      </c>
      <c r="C454" s="769"/>
      <c r="D454" s="769"/>
      <c r="E454" s="769"/>
      <c r="F454" s="769"/>
      <c r="G454" s="769"/>
      <c r="H454" s="769"/>
      <c r="I454" s="770"/>
      <c r="J454" s="804"/>
      <c r="K454" s="805"/>
      <c r="L454" s="805"/>
      <c r="M454" s="805"/>
      <c r="N454" s="805"/>
      <c r="O454" s="805"/>
      <c r="P454" s="805"/>
      <c r="Q454" s="806"/>
      <c r="R454" s="804"/>
      <c r="S454" s="805"/>
      <c r="T454" s="805"/>
      <c r="U454" s="805"/>
      <c r="V454" s="805"/>
      <c r="W454" s="805"/>
      <c r="X454" s="805"/>
      <c r="Y454" s="806"/>
      <c r="Z454" s="811"/>
      <c r="AA454" s="812"/>
      <c r="AB454" s="812"/>
      <c r="AC454" s="812"/>
      <c r="AD454" s="812"/>
      <c r="AE454" s="812"/>
      <c r="AF454" s="812"/>
      <c r="AG454" s="813"/>
      <c r="AH454" s="776">
        <f>AH455+AH460+AH463</f>
        <v>62793100</v>
      </c>
      <c r="AI454" s="776"/>
      <c r="AJ454" s="776"/>
      <c r="AK454" s="776"/>
      <c r="AL454" s="776"/>
      <c r="AM454" s="776"/>
      <c r="AN454" s="778"/>
      <c r="AO454" s="778"/>
      <c r="AP454" s="778"/>
      <c r="AQ454" s="778"/>
      <c r="AR454" s="778"/>
      <c r="AS454" s="778"/>
      <c r="AT454" s="778"/>
      <c r="AU454" s="778"/>
    </row>
    <row r="455" spans="1:47" ht="18" customHeight="1">
      <c r="B455" s="768"/>
      <c r="C455" s="769"/>
      <c r="D455" s="769"/>
      <c r="E455" s="769"/>
      <c r="F455" s="769"/>
      <c r="G455" s="769"/>
      <c r="H455" s="769"/>
      <c r="I455" s="770"/>
      <c r="J455" s="768" t="s">
        <v>210</v>
      </c>
      <c r="K455" s="769"/>
      <c r="L455" s="769"/>
      <c r="M455" s="769"/>
      <c r="N455" s="769"/>
      <c r="O455" s="769"/>
      <c r="P455" s="769"/>
      <c r="Q455" s="770"/>
      <c r="R455" s="804"/>
      <c r="S455" s="805"/>
      <c r="T455" s="805"/>
      <c r="U455" s="805"/>
      <c r="V455" s="805"/>
      <c r="W455" s="805"/>
      <c r="X455" s="805"/>
      <c r="Y455" s="806"/>
      <c r="Z455" s="811"/>
      <c r="AA455" s="812"/>
      <c r="AB455" s="812"/>
      <c r="AC455" s="812"/>
      <c r="AD455" s="812"/>
      <c r="AE455" s="812"/>
      <c r="AF455" s="812"/>
      <c r="AG455" s="813"/>
      <c r="AH455" s="776">
        <f>AH456+AH458</f>
        <v>3293100</v>
      </c>
      <c r="AI455" s="776"/>
      <c r="AJ455" s="776"/>
      <c r="AK455" s="776"/>
      <c r="AL455" s="776"/>
      <c r="AM455" s="776"/>
      <c r="AN455" s="778"/>
      <c r="AO455" s="778"/>
      <c r="AP455" s="778"/>
      <c r="AQ455" s="778"/>
      <c r="AR455" s="778"/>
      <c r="AS455" s="778"/>
      <c r="AT455" s="778"/>
      <c r="AU455" s="778"/>
    </row>
    <row r="456" spans="1:47" ht="18" customHeight="1">
      <c r="B456" s="768"/>
      <c r="C456" s="769"/>
      <c r="D456" s="769"/>
      <c r="E456" s="769"/>
      <c r="F456" s="769"/>
      <c r="G456" s="769"/>
      <c r="H456" s="769"/>
      <c r="I456" s="770"/>
      <c r="J456" s="768"/>
      <c r="K456" s="769"/>
      <c r="L456" s="769"/>
      <c r="M456" s="769"/>
      <c r="N456" s="769"/>
      <c r="O456" s="769"/>
      <c r="P456" s="769"/>
      <c r="Q456" s="770"/>
      <c r="R456" s="836" t="s">
        <v>211</v>
      </c>
      <c r="S456" s="837"/>
      <c r="T456" s="837"/>
      <c r="U456" s="837"/>
      <c r="V456" s="837"/>
      <c r="W456" s="837"/>
      <c r="X456" s="837"/>
      <c r="Y456" s="838"/>
      <c r="Z456" s="811"/>
      <c r="AA456" s="812"/>
      <c r="AB456" s="812"/>
      <c r="AC456" s="812"/>
      <c r="AD456" s="812"/>
      <c r="AE456" s="812"/>
      <c r="AF456" s="812"/>
      <c r="AG456" s="813"/>
      <c r="AH456" s="776">
        <f>AH457</f>
        <v>2333100</v>
      </c>
      <c r="AI456" s="776"/>
      <c r="AJ456" s="776"/>
      <c r="AK456" s="776"/>
      <c r="AL456" s="776"/>
      <c r="AM456" s="776"/>
      <c r="AN456" s="778"/>
      <c r="AO456" s="778"/>
      <c r="AP456" s="778"/>
      <c r="AQ456" s="778"/>
      <c r="AR456" s="778"/>
      <c r="AS456" s="778"/>
      <c r="AT456" s="778"/>
      <c r="AU456" s="778"/>
    </row>
    <row r="457" spans="1:47" ht="18" customHeight="1">
      <c r="B457" s="768"/>
      <c r="C457" s="769"/>
      <c r="D457" s="769"/>
      <c r="E457" s="769"/>
      <c r="F457" s="769"/>
      <c r="G457" s="769"/>
      <c r="H457" s="769"/>
      <c r="I457" s="770"/>
      <c r="J457" s="768"/>
      <c r="K457" s="769"/>
      <c r="L457" s="769"/>
      <c r="M457" s="769"/>
      <c r="N457" s="769"/>
      <c r="O457" s="769"/>
      <c r="P457" s="769"/>
      <c r="Q457" s="770"/>
      <c r="R457" s="827"/>
      <c r="S457" s="828"/>
      <c r="T457" s="828"/>
      <c r="U457" s="828"/>
      <c r="V457" s="828"/>
      <c r="W457" s="828"/>
      <c r="X457" s="828"/>
      <c r="Y457" s="829"/>
      <c r="Z457" s="824" t="s">
        <v>212</v>
      </c>
      <c r="AA457" s="825"/>
      <c r="AB457" s="825"/>
      <c r="AC457" s="825"/>
      <c r="AD457" s="825"/>
      <c r="AE457" s="825"/>
      <c r="AF457" s="825"/>
      <c r="AG457" s="826"/>
      <c r="AH457" s="798">
        <v>2333100</v>
      </c>
      <c r="AI457" s="798"/>
      <c r="AJ457" s="798"/>
      <c r="AK457" s="798"/>
      <c r="AL457" s="798"/>
      <c r="AM457" s="798"/>
      <c r="AN457" s="778"/>
      <c r="AO457" s="778"/>
      <c r="AP457" s="778"/>
      <c r="AQ457" s="778"/>
      <c r="AR457" s="778"/>
      <c r="AS457" s="778"/>
      <c r="AT457" s="778"/>
      <c r="AU457" s="778"/>
    </row>
    <row r="458" spans="1:47" ht="18" customHeight="1">
      <c r="B458" s="768"/>
      <c r="C458" s="769"/>
      <c r="D458" s="769"/>
      <c r="E458" s="769"/>
      <c r="F458" s="769"/>
      <c r="G458" s="769"/>
      <c r="H458" s="769"/>
      <c r="I458" s="770"/>
      <c r="J458" s="768"/>
      <c r="K458" s="769"/>
      <c r="L458" s="769"/>
      <c r="M458" s="769"/>
      <c r="N458" s="769"/>
      <c r="O458" s="769"/>
      <c r="P458" s="769"/>
      <c r="Q458" s="770"/>
      <c r="R458" s="836" t="s">
        <v>213</v>
      </c>
      <c r="S458" s="837"/>
      <c r="T458" s="837"/>
      <c r="U458" s="837"/>
      <c r="V458" s="837"/>
      <c r="W458" s="837"/>
      <c r="X458" s="837"/>
      <c r="Y458" s="838"/>
      <c r="Z458" s="839"/>
      <c r="AA458" s="840"/>
      <c r="AB458" s="840"/>
      <c r="AC458" s="840"/>
      <c r="AD458" s="840"/>
      <c r="AE458" s="840"/>
      <c r="AF458" s="840"/>
      <c r="AG458" s="841"/>
      <c r="AH458" s="776">
        <f>AH459</f>
        <v>960000</v>
      </c>
      <c r="AI458" s="776"/>
      <c r="AJ458" s="776"/>
      <c r="AK458" s="776"/>
      <c r="AL458" s="776"/>
      <c r="AM458" s="776"/>
      <c r="AN458" s="778"/>
      <c r="AO458" s="778"/>
      <c r="AP458" s="778"/>
      <c r="AQ458" s="778"/>
      <c r="AR458" s="778"/>
      <c r="AS458" s="778"/>
      <c r="AT458" s="778"/>
      <c r="AU458" s="778"/>
    </row>
    <row r="459" spans="1:47" ht="18" customHeight="1">
      <c r="B459" s="768"/>
      <c r="C459" s="769"/>
      <c r="D459" s="769"/>
      <c r="E459" s="769"/>
      <c r="F459" s="769"/>
      <c r="G459" s="769"/>
      <c r="H459" s="769"/>
      <c r="I459" s="770"/>
      <c r="J459" s="790"/>
      <c r="K459" s="791"/>
      <c r="L459" s="791"/>
      <c r="M459" s="791"/>
      <c r="N459" s="791"/>
      <c r="O459" s="791"/>
      <c r="P459" s="791"/>
      <c r="Q459" s="792"/>
      <c r="R459" s="827"/>
      <c r="S459" s="828"/>
      <c r="T459" s="828"/>
      <c r="U459" s="828"/>
      <c r="V459" s="828"/>
      <c r="W459" s="828"/>
      <c r="X459" s="828"/>
      <c r="Y459" s="829"/>
      <c r="Z459" s="842" t="s">
        <v>212</v>
      </c>
      <c r="AA459" s="843"/>
      <c r="AB459" s="843"/>
      <c r="AC459" s="843"/>
      <c r="AD459" s="843"/>
      <c r="AE459" s="843"/>
      <c r="AF459" s="843"/>
      <c r="AG459" s="844"/>
      <c r="AH459" s="798">
        <v>960000</v>
      </c>
      <c r="AI459" s="798"/>
      <c r="AJ459" s="798"/>
      <c r="AK459" s="798"/>
      <c r="AL459" s="798"/>
      <c r="AM459" s="798"/>
      <c r="AN459" s="778"/>
      <c r="AO459" s="778"/>
      <c r="AP459" s="778"/>
      <c r="AQ459" s="778"/>
      <c r="AR459" s="778"/>
      <c r="AS459" s="778"/>
      <c r="AT459" s="778"/>
      <c r="AU459" s="778"/>
    </row>
    <row r="460" spans="1:47" ht="18" customHeight="1">
      <c r="B460" s="768"/>
      <c r="C460" s="769"/>
      <c r="D460" s="769"/>
      <c r="E460" s="769"/>
      <c r="F460" s="769"/>
      <c r="G460" s="769"/>
      <c r="H460" s="769"/>
      <c r="I460" s="770"/>
      <c r="J460" s="768" t="s">
        <v>287</v>
      </c>
      <c r="K460" s="769"/>
      <c r="L460" s="769"/>
      <c r="M460" s="769"/>
      <c r="N460" s="769"/>
      <c r="O460" s="769"/>
      <c r="P460" s="769"/>
      <c r="Q460" s="770"/>
      <c r="R460" s="790"/>
      <c r="S460" s="791"/>
      <c r="T460" s="791"/>
      <c r="U460" s="791"/>
      <c r="V460" s="791"/>
      <c r="W460" s="791"/>
      <c r="X460" s="791"/>
      <c r="Y460" s="792"/>
      <c r="Z460" s="811"/>
      <c r="AA460" s="812"/>
      <c r="AB460" s="812"/>
      <c r="AC460" s="812"/>
      <c r="AD460" s="812"/>
      <c r="AE460" s="812"/>
      <c r="AF460" s="812"/>
      <c r="AG460" s="813"/>
      <c r="AH460" s="776">
        <f>AH461</f>
        <v>25300000</v>
      </c>
      <c r="AI460" s="776"/>
      <c r="AJ460" s="776"/>
      <c r="AK460" s="776"/>
      <c r="AL460" s="776"/>
      <c r="AM460" s="776"/>
      <c r="AN460" s="778"/>
      <c r="AO460" s="778"/>
      <c r="AP460" s="778"/>
      <c r="AQ460" s="778"/>
      <c r="AR460" s="778"/>
      <c r="AS460" s="778"/>
      <c r="AT460" s="778"/>
      <c r="AU460" s="778"/>
    </row>
    <row r="461" spans="1:47" ht="18" customHeight="1">
      <c r="B461" s="768"/>
      <c r="C461" s="769"/>
      <c r="D461" s="769"/>
      <c r="E461" s="769"/>
      <c r="F461" s="769"/>
      <c r="G461" s="769"/>
      <c r="H461" s="769"/>
      <c r="I461" s="770"/>
      <c r="J461" s="768"/>
      <c r="K461" s="769"/>
      <c r="L461" s="769"/>
      <c r="M461" s="769"/>
      <c r="N461" s="769"/>
      <c r="O461" s="769"/>
      <c r="P461" s="769"/>
      <c r="Q461" s="770"/>
      <c r="R461" s="768" t="s">
        <v>215</v>
      </c>
      <c r="S461" s="769"/>
      <c r="T461" s="769"/>
      <c r="U461" s="769"/>
      <c r="V461" s="769"/>
      <c r="W461" s="769"/>
      <c r="X461" s="769"/>
      <c r="Y461" s="770"/>
      <c r="Z461" s="824"/>
      <c r="AA461" s="825"/>
      <c r="AB461" s="825"/>
      <c r="AC461" s="825"/>
      <c r="AD461" s="825"/>
      <c r="AE461" s="825"/>
      <c r="AF461" s="825"/>
      <c r="AG461" s="826"/>
      <c r="AH461" s="776">
        <f t="shared" ref="AH461" si="7">AH462</f>
        <v>25300000</v>
      </c>
      <c r="AI461" s="776"/>
      <c r="AJ461" s="776"/>
      <c r="AK461" s="776"/>
      <c r="AL461" s="776"/>
      <c r="AM461" s="776"/>
      <c r="AN461" s="778"/>
      <c r="AO461" s="778"/>
      <c r="AP461" s="778"/>
      <c r="AQ461" s="778"/>
      <c r="AR461" s="778"/>
      <c r="AS461" s="778"/>
      <c r="AT461" s="778"/>
      <c r="AU461" s="778"/>
    </row>
    <row r="462" spans="1:47" ht="18" customHeight="1">
      <c r="B462" s="768"/>
      <c r="C462" s="769"/>
      <c r="D462" s="769"/>
      <c r="E462" s="769"/>
      <c r="F462" s="769"/>
      <c r="G462" s="769"/>
      <c r="H462" s="769"/>
      <c r="I462" s="770"/>
      <c r="J462" s="790"/>
      <c r="K462" s="791"/>
      <c r="L462" s="791"/>
      <c r="M462" s="791"/>
      <c r="N462" s="791"/>
      <c r="O462" s="791"/>
      <c r="P462" s="791"/>
      <c r="Q462" s="792"/>
      <c r="R462" s="790"/>
      <c r="S462" s="791"/>
      <c r="T462" s="791"/>
      <c r="U462" s="791"/>
      <c r="V462" s="791"/>
      <c r="W462" s="791"/>
      <c r="X462" s="791"/>
      <c r="Y462" s="792"/>
      <c r="Z462" s="830" t="s">
        <v>216</v>
      </c>
      <c r="AA462" s="831"/>
      <c r="AB462" s="831"/>
      <c r="AC462" s="831"/>
      <c r="AD462" s="831"/>
      <c r="AE462" s="831"/>
      <c r="AF462" s="831"/>
      <c r="AG462" s="832"/>
      <c r="AH462" s="798">
        <v>25300000</v>
      </c>
      <c r="AI462" s="798"/>
      <c r="AJ462" s="798"/>
      <c r="AK462" s="798"/>
      <c r="AL462" s="798"/>
      <c r="AM462" s="798"/>
      <c r="AN462" s="778"/>
      <c r="AO462" s="778"/>
      <c r="AP462" s="778"/>
      <c r="AQ462" s="778"/>
      <c r="AR462" s="778"/>
      <c r="AS462" s="778"/>
      <c r="AT462" s="778"/>
      <c r="AU462" s="778"/>
    </row>
    <row r="463" spans="1:47" ht="18" customHeight="1">
      <c r="B463" s="768"/>
      <c r="C463" s="769"/>
      <c r="D463" s="769"/>
      <c r="E463" s="769"/>
      <c r="F463" s="769"/>
      <c r="G463" s="769"/>
      <c r="H463" s="769"/>
      <c r="I463" s="770"/>
      <c r="J463" s="768" t="s">
        <v>288</v>
      </c>
      <c r="K463" s="769"/>
      <c r="L463" s="769"/>
      <c r="M463" s="769"/>
      <c r="N463" s="769"/>
      <c r="O463" s="769"/>
      <c r="P463" s="769"/>
      <c r="Q463" s="770"/>
      <c r="R463" s="804"/>
      <c r="S463" s="805"/>
      <c r="T463" s="805"/>
      <c r="U463" s="805"/>
      <c r="V463" s="805"/>
      <c r="W463" s="805"/>
      <c r="X463" s="805"/>
      <c r="Y463" s="806"/>
      <c r="Z463" s="811"/>
      <c r="AA463" s="812"/>
      <c r="AB463" s="812"/>
      <c r="AC463" s="812"/>
      <c r="AD463" s="812"/>
      <c r="AE463" s="812"/>
      <c r="AF463" s="812"/>
      <c r="AG463" s="813"/>
      <c r="AH463" s="776">
        <f>AH464</f>
        <v>34200000</v>
      </c>
      <c r="AI463" s="776"/>
      <c r="AJ463" s="776"/>
      <c r="AK463" s="776"/>
      <c r="AL463" s="776"/>
      <c r="AM463" s="776"/>
      <c r="AN463" s="778"/>
      <c r="AO463" s="778"/>
      <c r="AP463" s="778"/>
      <c r="AQ463" s="778"/>
      <c r="AR463" s="778"/>
      <c r="AS463" s="778"/>
      <c r="AT463" s="778"/>
      <c r="AU463" s="778"/>
    </row>
    <row r="464" spans="1:47" ht="18" customHeight="1">
      <c r="B464" s="768"/>
      <c r="C464" s="769"/>
      <c r="D464" s="769"/>
      <c r="E464" s="769"/>
      <c r="F464" s="769"/>
      <c r="G464" s="769"/>
      <c r="H464" s="769"/>
      <c r="I464" s="770"/>
      <c r="J464" s="768"/>
      <c r="K464" s="769"/>
      <c r="L464" s="769"/>
      <c r="M464" s="769"/>
      <c r="N464" s="769"/>
      <c r="O464" s="769"/>
      <c r="P464" s="769"/>
      <c r="Q464" s="770"/>
      <c r="R464" s="768" t="s">
        <v>214</v>
      </c>
      <c r="S464" s="769"/>
      <c r="T464" s="769"/>
      <c r="U464" s="769"/>
      <c r="V464" s="769"/>
      <c r="W464" s="769"/>
      <c r="X464" s="769"/>
      <c r="Y464" s="770"/>
      <c r="Z464" s="811"/>
      <c r="AA464" s="812"/>
      <c r="AB464" s="812"/>
      <c r="AC464" s="812"/>
      <c r="AD464" s="812"/>
      <c r="AE464" s="812"/>
      <c r="AF464" s="812"/>
      <c r="AG464" s="813"/>
      <c r="AH464" s="776">
        <f t="shared" ref="AH464" si="8">AH465</f>
        <v>34200000</v>
      </c>
      <c r="AI464" s="776"/>
      <c r="AJ464" s="776"/>
      <c r="AK464" s="776"/>
      <c r="AL464" s="776"/>
      <c r="AM464" s="776"/>
      <c r="AN464" s="778"/>
      <c r="AO464" s="778"/>
      <c r="AP464" s="778"/>
      <c r="AQ464" s="778"/>
      <c r="AR464" s="778"/>
      <c r="AS464" s="778"/>
      <c r="AT464" s="778"/>
      <c r="AU464" s="778"/>
    </row>
    <row r="465" spans="1:47" ht="18" customHeight="1">
      <c r="B465" s="790"/>
      <c r="C465" s="791"/>
      <c r="D465" s="791"/>
      <c r="E465" s="791"/>
      <c r="F465" s="791"/>
      <c r="G465" s="791"/>
      <c r="H465" s="791"/>
      <c r="I465" s="792"/>
      <c r="J465" s="790"/>
      <c r="K465" s="791"/>
      <c r="L465" s="791"/>
      <c r="M465" s="791"/>
      <c r="N465" s="791"/>
      <c r="O465" s="791"/>
      <c r="P465" s="791"/>
      <c r="Q465" s="792"/>
      <c r="R465" s="790"/>
      <c r="S465" s="791"/>
      <c r="T465" s="791"/>
      <c r="U465" s="791"/>
      <c r="V465" s="791"/>
      <c r="W465" s="791"/>
      <c r="X465" s="791"/>
      <c r="Y465" s="792"/>
      <c r="Z465" s="824" t="s">
        <v>167</v>
      </c>
      <c r="AA465" s="825"/>
      <c r="AB465" s="825"/>
      <c r="AC465" s="825"/>
      <c r="AD465" s="825"/>
      <c r="AE465" s="825"/>
      <c r="AF465" s="825"/>
      <c r="AG465" s="826"/>
      <c r="AH465" s="798">
        <v>34200000</v>
      </c>
      <c r="AI465" s="798"/>
      <c r="AJ465" s="798"/>
      <c r="AK465" s="798"/>
      <c r="AL465" s="798"/>
      <c r="AM465" s="798"/>
      <c r="AN465" s="778"/>
      <c r="AO465" s="778"/>
      <c r="AP465" s="778"/>
      <c r="AQ465" s="778"/>
      <c r="AR465" s="778"/>
      <c r="AS465" s="778"/>
      <c r="AT465" s="778"/>
      <c r="AU465" s="778"/>
    </row>
    <row r="466" spans="1:47" s="2" customFormat="1" ht="18" customHeight="1">
      <c r="A466" s="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15"/>
      <c r="AA466" s="15"/>
      <c r="AB466" s="15"/>
      <c r="AC466" s="15"/>
      <c r="AD466" s="15"/>
      <c r="AE466" s="15"/>
      <c r="AF466" s="15"/>
      <c r="AG466" s="15"/>
      <c r="AH466" s="14"/>
      <c r="AI466" s="14"/>
      <c r="AJ466" s="14"/>
      <c r="AK466" s="14"/>
      <c r="AL466" s="14"/>
      <c r="AM466" s="14"/>
      <c r="AN466" s="16"/>
      <c r="AO466" s="16"/>
      <c r="AP466" s="16"/>
      <c r="AQ466" s="16"/>
      <c r="AR466" s="16"/>
      <c r="AS466" s="16"/>
      <c r="AT466" s="16"/>
    </row>
    <row r="467" spans="1:47" s="2" customFormat="1" ht="18" customHeight="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15"/>
      <c r="AA467" s="15"/>
      <c r="AB467" s="15"/>
      <c r="AC467" s="15"/>
      <c r="AD467" s="15"/>
      <c r="AE467" s="15"/>
      <c r="AF467" s="15"/>
      <c r="AG467" s="15"/>
      <c r="AH467" s="14"/>
      <c r="AI467" s="14"/>
      <c r="AJ467" s="14"/>
      <c r="AK467" s="14"/>
      <c r="AL467" s="14"/>
      <c r="AM467" s="14"/>
      <c r="AN467" s="16"/>
      <c r="AO467" s="16"/>
      <c r="AP467" s="16"/>
      <c r="AQ467" s="16"/>
      <c r="AR467" s="16"/>
      <c r="AS467" s="16"/>
      <c r="AT467" s="16"/>
    </row>
    <row r="468" spans="1:47" ht="18" customHeight="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15"/>
      <c r="AA468" s="15"/>
      <c r="AB468" s="15"/>
      <c r="AC468" s="15"/>
      <c r="AD468" s="15"/>
      <c r="AE468" s="15"/>
      <c r="AF468" s="15"/>
      <c r="AG468" s="15"/>
      <c r="AH468" s="14"/>
      <c r="AI468" s="14"/>
      <c r="AJ468" s="14"/>
      <c r="AK468" s="14"/>
      <c r="AL468" s="14"/>
      <c r="AM468" s="14"/>
      <c r="AN468" s="16"/>
      <c r="AO468" s="16"/>
      <c r="AP468" s="16"/>
      <c r="AQ468" s="16"/>
      <c r="AR468" s="16"/>
      <c r="AS468" s="16"/>
      <c r="AT468" s="16"/>
    </row>
    <row r="469" spans="1:47" ht="18" customHeight="1">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478" t="s">
        <v>109</v>
      </c>
      <c r="AP469" s="478"/>
      <c r="AQ469" s="478"/>
      <c r="AR469" s="478"/>
      <c r="AS469" s="478"/>
      <c r="AT469" s="478"/>
      <c r="AU469" s="478"/>
    </row>
    <row r="470" spans="1:47" ht="18" customHeight="1">
      <c r="B470" s="764" t="s">
        <v>148</v>
      </c>
      <c r="C470" s="764"/>
      <c r="D470" s="764"/>
      <c r="E470" s="764"/>
      <c r="F470" s="764"/>
      <c r="G470" s="764"/>
      <c r="H470" s="764"/>
      <c r="I470" s="764"/>
      <c r="J470" s="764" t="s">
        <v>149</v>
      </c>
      <c r="K470" s="764"/>
      <c r="L470" s="764"/>
      <c r="M470" s="764"/>
      <c r="N470" s="764"/>
      <c r="O470" s="764"/>
      <c r="P470" s="764"/>
      <c r="Q470" s="764"/>
      <c r="R470" s="764" t="s">
        <v>161</v>
      </c>
      <c r="S470" s="764"/>
      <c r="T470" s="764"/>
      <c r="U470" s="764"/>
      <c r="V470" s="764"/>
      <c r="W470" s="764"/>
      <c r="X470" s="764"/>
      <c r="Y470" s="764"/>
      <c r="Z470" s="764" t="s">
        <v>150</v>
      </c>
      <c r="AA470" s="764"/>
      <c r="AB470" s="764"/>
      <c r="AC470" s="764"/>
      <c r="AD470" s="764"/>
      <c r="AE470" s="764"/>
      <c r="AF470" s="764"/>
      <c r="AG470" s="764"/>
      <c r="AH470" s="764" t="s">
        <v>162</v>
      </c>
      <c r="AI470" s="764"/>
      <c r="AJ470" s="764"/>
      <c r="AK470" s="764"/>
      <c r="AL470" s="764"/>
      <c r="AM470" s="765"/>
      <c r="AN470" s="508" t="s">
        <v>160</v>
      </c>
      <c r="AO470" s="508"/>
      <c r="AP470" s="508"/>
      <c r="AQ470" s="508"/>
      <c r="AR470" s="508"/>
      <c r="AS470" s="508"/>
      <c r="AT470" s="508"/>
      <c r="AU470" s="508"/>
    </row>
    <row r="471" spans="1:47" ht="18" customHeight="1">
      <c r="B471" s="764"/>
      <c r="C471" s="764"/>
      <c r="D471" s="764"/>
      <c r="E471" s="764"/>
      <c r="F471" s="764"/>
      <c r="G471" s="764"/>
      <c r="H471" s="764"/>
      <c r="I471" s="764"/>
      <c r="J471" s="764"/>
      <c r="K471" s="764"/>
      <c r="L471" s="764"/>
      <c r="M471" s="764"/>
      <c r="N471" s="764"/>
      <c r="O471" s="764"/>
      <c r="P471" s="764"/>
      <c r="Q471" s="764"/>
      <c r="R471" s="764"/>
      <c r="S471" s="764"/>
      <c r="T471" s="764"/>
      <c r="U471" s="764"/>
      <c r="V471" s="764"/>
      <c r="W471" s="764"/>
      <c r="X471" s="764"/>
      <c r="Y471" s="764"/>
      <c r="Z471" s="764"/>
      <c r="AA471" s="764"/>
      <c r="AB471" s="764"/>
      <c r="AC471" s="764"/>
      <c r="AD471" s="764"/>
      <c r="AE471" s="764"/>
      <c r="AF471" s="764"/>
      <c r="AG471" s="764"/>
      <c r="AH471" s="764"/>
      <c r="AI471" s="764"/>
      <c r="AJ471" s="764"/>
      <c r="AK471" s="764"/>
      <c r="AL471" s="764"/>
      <c r="AM471" s="765"/>
      <c r="AN471" s="508"/>
      <c r="AO471" s="508"/>
      <c r="AP471" s="508"/>
      <c r="AQ471" s="508"/>
      <c r="AR471" s="508"/>
      <c r="AS471" s="508"/>
      <c r="AT471" s="508"/>
      <c r="AU471" s="508"/>
    </row>
    <row r="472" spans="1:47" ht="18" customHeight="1">
      <c r="B472" s="768" t="s">
        <v>217</v>
      </c>
      <c r="C472" s="769"/>
      <c r="D472" s="769"/>
      <c r="E472" s="769"/>
      <c r="F472" s="769"/>
      <c r="G472" s="769"/>
      <c r="H472" s="769"/>
      <c r="I472" s="770"/>
      <c r="J472" s="787"/>
      <c r="K472" s="787"/>
      <c r="L472" s="787"/>
      <c r="M472" s="787"/>
      <c r="N472" s="787"/>
      <c r="O472" s="787"/>
      <c r="P472" s="787"/>
      <c r="Q472" s="787"/>
      <c r="R472" s="787"/>
      <c r="S472" s="787"/>
      <c r="T472" s="787"/>
      <c r="U472" s="787"/>
      <c r="V472" s="787"/>
      <c r="W472" s="787"/>
      <c r="X472" s="787"/>
      <c r="Y472" s="787"/>
      <c r="Z472" s="808"/>
      <c r="AA472" s="808"/>
      <c r="AB472" s="808"/>
      <c r="AC472" s="808"/>
      <c r="AD472" s="808"/>
      <c r="AE472" s="808"/>
      <c r="AF472" s="808"/>
      <c r="AG472" s="808"/>
      <c r="AH472" s="776">
        <f>AH473+AH486</f>
        <v>109882075</v>
      </c>
      <c r="AI472" s="776"/>
      <c r="AJ472" s="776"/>
      <c r="AK472" s="776"/>
      <c r="AL472" s="776"/>
      <c r="AM472" s="776"/>
      <c r="AN472" s="845"/>
      <c r="AO472" s="845"/>
      <c r="AP472" s="845"/>
      <c r="AQ472" s="845"/>
      <c r="AR472" s="845"/>
      <c r="AS472" s="845"/>
      <c r="AT472" s="845"/>
      <c r="AU472" s="845"/>
    </row>
    <row r="473" spans="1:47" ht="18" customHeight="1">
      <c r="B473" s="768"/>
      <c r="C473" s="769"/>
      <c r="D473" s="769"/>
      <c r="E473" s="769"/>
      <c r="F473" s="769"/>
      <c r="G473" s="769"/>
      <c r="H473" s="769"/>
      <c r="I473" s="770"/>
      <c r="J473" s="768" t="s">
        <v>218</v>
      </c>
      <c r="K473" s="769"/>
      <c r="L473" s="769"/>
      <c r="M473" s="769"/>
      <c r="N473" s="769"/>
      <c r="O473" s="769"/>
      <c r="P473" s="769"/>
      <c r="Q473" s="770"/>
      <c r="R473" s="804"/>
      <c r="S473" s="805"/>
      <c r="T473" s="805"/>
      <c r="U473" s="805"/>
      <c r="V473" s="805"/>
      <c r="W473" s="805"/>
      <c r="X473" s="805"/>
      <c r="Y473" s="806"/>
      <c r="Z473" s="808"/>
      <c r="AA473" s="808"/>
      <c r="AB473" s="808"/>
      <c r="AC473" s="808"/>
      <c r="AD473" s="808"/>
      <c r="AE473" s="808"/>
      <c r="AF473" s="808"/>
      <c r="AG473" s="808"/>
      <c r="AH473" s="776">
        <f>AH474+AH477+AH480+AH483</f>
        <v>71634231</v>
      </c>
      <c r="AI473" s="776"/>
      <c r="AJ473" s="776"/>
      <c r="AK473" s="776"/>
      <c r="AL473" s="776"/>
      <c r="AM473" s="776"/>
      <c r="AN473" s="778"/>
      <c r="AO473" s="778"/>
      <c r="AP473" s="778"/>
      <c r="AQ473" s="778"/>
      <c r="AR473" s="778"/>
      <c r="AS473" s="778"/>
      <c r="AT473" s="778"/>
      <c r="AU473" s="778"/>
    </row>
    <row r="474" spans="1:47" ht="18" customHeight="1">
      <c r="B474" s="768"/>
      <c r="C474" s="769"/>
      <c r="D474" s="769"/>
      <c r="E474" s="769"/>
      <c r="F474" s="769"/>
      <c r="G474" s="769"/>
      <c r="H474" s="769"/>
      <c r="I474" s="770"/>
      <c r="J474" s="768"/>
      <c r="K474" s="769"/>
      <c r="L474" s="769"/>
      <c r="M474" s="769"/>
      <c r="N474" s="769"/>
      <c r="O474" s="769"/>
      <c r="P474" s="769"/>
      <c r="Q474" s="770"/>
      <c r="R474" s="774" t="s">
        <v>220</v>
      </c>
      <c r="S474" s="758"/>
      <c r="T474" s="758"/>
      <c r="U474" s="758"/>
      <c r="V474" s="758"/>
      <c r="W474" s="758"/>
      <c r="X474" s="758"/>
      <c r="Y474" s="775"/>
      <c r="Z474" s="808"/>
      <c r="AA474" s="808"/>
      <c r="AB474" s="808"/>
      <c r="AC474" s="808"/>
      <c r="AD474" s="808"/>
      <c r="AE474" s="808"/>
      <c r="AF474" s="808"/>
      <c r="AG474" s="808"/>
      <c r="AH474" s="776">
        <f>SUM(AH475:AH476)</f>
        <v>1133231</v>
      </c>
      <c r="AI474" s="776"/>
      <c r="AJ474" s="776"/>
      <c r="AK474" s="776"/>
      <c r="AL474" s="776"/>
      <c r="AM474" s="776"/>
      <c r="AN474" s="778"/>
      <c r="AO474" s="778"/>
      <c r="AP474" s="778"/>
      <c r="AQ474" s="778"/>
      <c r="AR474" s="778"/>
      <c r="AS474" s="778"/>
      <c r="AT474" s="778"/>
      <c r="AU474" s="778"/>
    </row>
    <row r="475" spans="1:47" ht="18" customHeight="1">
      <c r="B475" s="768"/>
      <c r="C475" s="769"/>
      <c r="D475" s="769"/>
      <c r="E475" s="769"/>
      <c r="F475" s="769"/>
      <c r="G475" s="769"/>
      <c r="H475" s="769"/>
      <c r="I475" s="770"/>
      <c r="J475" s="768"/>
      <c r="K475" s="769"/>
      <c r="L475" s="769"/>
      <c r="M475" s="769"/>
      <c r="N475" s="769"/>
      <c r="O475" s="769"/>
      <c r="P475" s="769"/>
      <c r="Q475" s="770"/>
      <c r="R475" s="768"/>
      <c r="S475" s="769"/>
      <c r="T475" s="769"/>
      <c r="U475" s="769"/>
      <c r="V475" s="769"/>
      <c r="W475" s="769"/>
      <c r="X475" s="769"/>
      <c r="Y475" s="770"/>
      <c r="Z475" s="808" t="s">
        <v>221</v>
      </c>
      <c r="AA475" s="808"/>
      <c r="AB475" s="808"/>
      <c r="AC475" s="808"/>
      <c r="AD475" s="808"/>
      <c r="AE475" s="808"/>
      <c r="AF475" s="808"/>
      <c r="AG475" s="808"/>
      <c r="AH475" s="798">
        <v>858050</v>
      </c>
      <c r="AI475" s="798"/>
      <c r="AJ475" s="798"/>
      <c r="AK475" s="798"/>
      <c r="AL475" s="798"/>
      <c r="AM475" s="798"/>
      <c r="AN475" s="778"/>
      <c r="AO475" s="778"/>
      <c r="AP475" s="778"/>
      <c r="AQ475" s="778"/>
      <c r="AR475" s="778"/>
      <c r="AS475" s="778"/>
      <c r="AT475" s="778"/>
      <c r="AU475" s="778"/>
    </row>
    <row r="476" spans="1:47" ht="18" customHeight="1">
      <c r="B476" s="768"/>
      <c r="C476" s="769"/>
      <c r="D476" s="769"/>
      <c r="E476" s="769"/>
      <c r="F476" s="769"/>
      <c r="G476" s="769"/>
      <c r="H476" s="769"/>
      <c r="I476" s="770"/>
      <c r="J476" s="768"/>
      <c r="K476" s="769"/>
      <c r="L476" s="769"/>
      <c r="M476" s="769"/>
      <c r="N476" s="769"/>
      <c r="O476" s="769"/>
      <c r="P476" s="769"/>
      <c r="Q476" s="770"/>
      <c r="R476" s="790"/>
      <c r="S476" s="791"/>
      <c r="T476" s="791"/>
      <c r="U476" s="791"/>
      <c r="V476" s="791"/>
      <c r="W476" s="791"/>
      <c r="X476" s="791"/>
      <c r="Y476" s="792"/>
      <c r="Z476" s="808" t="s">
        <v>222</v>
      </c>
      <c r="AA476" s="808"/>
      <c r="AB476" s="808"/>
      <c r="AC476" s="808"/>
      <c r="AD476" s="808"/>
      <c r="AE476" s="808"/>
      <c r="AF476" s="808"/>
      <c r="AG476" s="808"/>
      <c r="AH476" s="798">
        <v>275181</v>
      </c>
      <c r="AI476" s="798"/>
      <c r="AJ476" s="798"/>
      <c r="AK476" s="798"/>
      <c r="AL476" s="798"/>
      <c r="AM476" s="798"/>
      <c r="AN476" s="778"/>
      <c r="AO476" s="778"/>
      <c r="AP476" s="778"/>
      <c r="AQ476" s="778"/>
      <c r="AR476" s="778"/>
      <c r="AS476" s="778"/>
      <c r="AT476" s="778"/>
      <c r="AU476" s="778"/>
    </row>
    <row r="477" spans="1:47" ht="18" customHeight="1">
      <c r="B477" s="768"/>
      <c r="C477" s="769"/>
      <c r="D477" s="769"/>
      <c r="E477" s="769"/>
      <c r="F477" s="769"/>
      <c r="G477" s="769"/>
      <c r="H477" s="769"/>
      <c r="I477" s="770"/>
      <c r="J477" s="768"/>
      <c r="K477" s="769"/>
      <c r="L477" s="769"/>
      <c r="M477" s="769"/>
      <c r="N477" s="769"/>
      <c r="O477" s="769"/>
      <c r="P477" s="769"/>
      <c r="Q477" s="770"/>
      <c r="R477" s="846" t="s">
        <v>230</v>
      </c>
      <c r="S477" s="847"/>
      <c r="T477" s="847"/>
      <c r="U477" s="847"/>
      <c r="V477" s="847"/>
      <c r="W477" s="847"/>
      <c r="X477" s="847"/>
      <c r="Y477" s="848"/>
      <c r="Z477" s="811"/>
      <c r="AA477" s="812"/>
      <c r="AB477" s="812"/>
      <c r="AC477" s="812"/>
      <c r="AD477" s="812"/>
      <c r="AE477" s="812"/>
      <c r="AF477" s="812"/>
      <c r="AG477" s="813"/>
      <c r="AH477" s="776">
        <f>SUM(AH478:AM479)</f>
        <v>64531000</v>
      </c>
      <c r="AI477" s="776"/>
      <c r="AJ477" s="776"/>
      <c r="AK477" s="776"/>
      <c r="AL477" s="776"/>
      <c r="AM477" s="776"/>
      <c r="AN477" s="778"/>
      <c r="AO477" s="778"/>
      <c r="AP477" s="778"/>
      <c r="AQ477" s="778"/>
      <c r="AR477" s="778"/>
      <c r="AS477" s="778"/>
      <c r="AT477" s="778"/>
      <c r="AU477" s="778"/>
    </row>
    <row r="478" spans="1:47" ht="18" customHeight="1">
      <c r="B478" s="384"/>
      <c r="C478" s="385"/>
      <c r="D478" s="385"/>
      <c r="E478" s="385"/>
      <c r="F478" s="385"/>
      <c r="G478" s="385"/>
      <c r="H478" s="385"/>
      <c r="I478" s="386"/>
      <c r="J478" s="384"/>
      <c r="K478" s="385"/>
      <c r="L478" s="385"/>
      <c r="M478" s="385"/>
      <c r="N478" s="385"/>
      <c r="O478" s="385"/>
      <c r="P478" s="385"/>
      <c r="Q478" s="386"/>
      <c r="R478" s="849"/>
      <c r="S478" s="850"/>
      <c r="T478" s="850"/>
      <c r="U478" s="850"/>
      <c r="V478" s="850"/>
      <c r="W478" s="850"/>
      <c r="X478" s="850"/>
      <c r="Y478" s="851"/>
      <c r="Z478" s="811" t="s">
        <v>372</v>
      </c>
      <c r="AA478" s="812"/>
      <c r="AB478" s="812"/>
      <c r="AC478" s="812"/>
      <c r="AD478" s="812"/>
      <c r="AE478" s="812"/>
      <c r="AF478" s="812"/>
      <c r="AG478" s="813"/>
      <c r="AH478" s="933">
        <v>3500000</v>
      </c>
      <c r="AI478" s="934"/>
      <c r="AJ478" s="934"/>
      <c r="AK478" s="934"/>
      <c r="AL478" s="934"/>
      <c r="AM478" s="935"/>
      <c r="AN478" s="817"/>
      <c r="AO478" s="818"/>
      <c r="AP478" s="818"/>
      <c r="AQ478" s="818"/>
      <c r="AR478" s="818"/>
      <c r="AS478" s="818"/>
      <c r="AT478" s="818"/>
      <c r="AU478" s="819"/>
    </row>
    <row r="479" spans="1:47" ht="18" customHeight="1">
      <c r="B479" s="768"/>
      <c r="C479" s="769"/>
      <c r="D479" s="769"/>
      <c r="E479" s="769"/>
      <c r="F479" s="769"/>
      <c r="G479" s="769"/>
      <c r="H479" s="769"/>
      <c r="I479" s="770"/>
      <c r="J479" s="768"/>
      <c r="K479" s="769"/>
      <c r="L479" s="769"/>
      <c r="M479" s="769"/>
      <c r="N479" s="769"/>
      <c r="O479" s="769"/>
      <c r="P479" s="769"/>
      <c r="Q479" s="770"/>
      <c r="R479" s="852"/>
      <c r="S479" s="853"/>
      <c r="T479" s="853"/>
      <c r="U479" s="853"/>
      <c r="V479" s="853"/>
      <c r="W479" s="853"/>
      <c r="X479" s="853"/>
      <c r="Y479" s="854"/>
      <c r="Z479" s="811" t="s">
        <v>219</v>
      </c>
      <c r="AA479" s="812"/>
      <c r="AB479" s="812"/>
      <c r="AC479" s="812"/>
      <c r="AD479" s="812"/>
      <c r="AE479" s="812"/>
      <c r="AF479" s="812"/>
      <c r="AG479" s="813"/>
      <c r="AH479" s="798">
        <v>61031000</v>
      </c>
      <c r="AI479" s="798"/>
      <c r="AJ479" s="798"/>
      <c r="AK479" s="798"/>
      <c r="AL479" s="798"/>
      <c r="AM479" s="798"/>
      <c r="AN479" s="778"/>
      <c r="AO479" s="778"/>
      <c r="AP479" s="778"/>
      <c r="AQ479" s="778"/>
      <c r="AR479" s="778"/>
      <c r="AS479" s="778"/>
      <c r="AT479" s="778"/>
      <c r="AU479" s="778"/>
    </row>
    <row r="480" spans="1:47" ht="18" customHeight="1">
      <c r="B480" s="768"/>
      <c r="C480" s="769"/>
      <c r="D480" s="769"/>
      <c r="E480" s="769"/>
      <c r="F480" s="769"/>
      <c r="G480" s="769"/>
      <c r="H480" s="769"/>
      <c r="I480" s="770"/>
      <c r="J480" s="768"/>
      <c r="K480" s="769"/>
      <c r="L480" s="769"/>
      <c r="M480" s="769"/>
      <c r="N480" s="769"/>
      <c r="O480" s="769"/>
      <c r="P480" s="769"/>
      <c r="Q480" s="770"/>
      <c r="R480" s="768" t="s">
        <v>289</v>
      </c>
      <c r="S480" s="769"/>
      <c r="T480" s="769"/>
      <c r="U480" s="769"/>
      <c r="V480" s="769"/>
      <c r="W480" s="769"/>
      <c r="X480" s="769"/>
      <c r="Y480" s="770"/>
      <c r="Z480" s="808"/>
      <c r="AA480" s="808"/>
      <c r="AB480" s="808"/>
      <c r="AC480" s="808"/>
      <c r="AD480" s="808"/>
      <c r="AE480" s="808"/>
      <c r="AF480" s="808"/>
      <c r="AG480" s="808"/>
      <c r="AH480" s="776">
        <f>SUM(AH481:AM482)</f>
        <v>5970000</v>
      </c>
      <c r="AI480" s="776"/>
      <c r="AJ480" s="776"/>
      <c r="AK480" s="776"/>
      <c r="AL480" s="776"/>
      <c r="AM480" s="776"/>
      <c r="AN480" s="778"/>
      <c r="AO480" s="778"/>
      <c r="AP480" s="778"/>
      <c r="AQ480" s="778"/>
      <c r="AR480" s="778"/>
      <c r="AS480" s="778"/>
      <c r="AT480" s="778"/>
      <c r="AU480" s="778"/>
    </row>
    <row r="481" spans="1:49" ht="18" customHeight="1">
      <c r="B481" s="768"/>
      <c r="C481" s="769"/>
      <c r="D481" s="769"/>
      <c r="E481" s="769"/>
      <c r="F481" s="769"/>
      <c r="G481" s="769"/>
      <c r="H481" s="769"/>
      <c r="I481" s="770"/>
      <c r="J481" s="768"/>
      <c r="K481" s="769"/>
      <c r="L481" s="769"/>
      <c r="M481" s="769"/>
      <c r="N481" s="769"/>
      <c r="O481" s="769"/>
      <c r="P481" s="769"/>
      <c r="Q481" s="770"/>
      <c r="R481" s="384"/>
      <c r="S481" s="385"/>
      <c r="T481" s="385"/>
      <c r="U481" s="385"/>
      <c r="V481" s="385"/>
      <c r="W481" s="385"/>
      <c r="X481" s="385"/>
      <c r="Y481" s="386"/>
      <c r="Z481" s="811" t="s">
        <v>180</v>
      </c>
      <c r="AA481" s="812"/>
      <c r="AB481" s="812"/>
      <c r="AC481" s="812"/>
      <c r="AD481" s="812"/>
      <c r="AE481" s="812"/>
      <c r="AF481" s="812"/>
      <c r="AG481" s="813"/>
      <c r="AH481" s="798">
        <v>0</v>
      </c>
      <c r="AI481" s="798"/>
      <c r="AJ481" s="798"/>
      <c r="AK481" s="798"/>
      <c r="AL481" s="798"/>
      <c r="AM481" s="798"/>
      <c r="AN481" s="778"/>
      <c r="AO481" s="778"/>
      <c r="AP481" s="778"/>
      <c r="AQ481" s="778"/>
      <c r="AR481" s="778"/>
      <c r="AS481" s="778"/>
      <c r="AT481" s="778"/>
      <c r="AU481" s="778"/>
    </row>
    <row r="482" spans="1:49" ht="18" customHeight="1">
      <c r="B482" s="768"/>
      <c r="C482" s="769"/>
      <c r="D482" s="769"/>
      <c r="E482" s="769"/>
      <c r="F482" s="769"/>
      <c r="G482" s="769"/>
      <c r="H482" s="769"/>
      <c r="I482" s="770"/>
      <c r="J482" s="768"/>
      <c r="K482" s="769"/>
      <c r="L482" s="769"/>
      <c r="M482" s="769"/>
      <c r="N482" s="769"/>
      <c r="O482" s="769"/>
      <c r="P482" s="769"/>
      <c r="Q482" s="770"/>
      <c r="R482" s="790"/>
      <c r="S482" s="791"/>
      <c r="T482" s="791"/>
      <c r="U482" s="791"/>
      <c r="V482" s="791"/>
      <c r="W482" s="791"/>
      <c r="X482" s="791"/>
      <c r="Y482" s="792"/>
      <c r="Z482" s="808" t="s">
        <v>219</v>
      </c>
      <c r="AA482" s="808"/>
      <c r="AB482" s="808"/>
      <c r="AC482" s="808"/>
      <c r="AD482" s="808"/>
      <c r="AE482" s="808"/>
      <c r="AF482" s="808"/>
      <c r="AG482" s="808"/>
      <c r="AH482" s="798">
        <v>5970000</v>
      </c>
      <c r="AI482" s="798"/>
      <c r="AJ482" s="798"/>
      <c r="AK482" s="798"/>
      <c r="AL482" s="798"/>
      <c r="AM482" s="798"/>
      <c r="AN482" s="778"/>
      <c r="AO482" s="778"/>
      <c r="AP482" s="778"/>
      <c r="AQ482" s="778"/>
      <c r="AR482" s="778"/>
      <c r="AS482" s="778"/>
      <c r="AT482" s="778"/>
      <c r="AU482" s="778"/>
      <c r="AW482" s="1" t="s">
        <v>698</v>
      </c>
    </row>
    <row r="483" spans="1:49" ht="18" customHeight="1">
      <c r="B483" s="768"/>
      <c r="C483" s="769"/>
      <c r="D483" s="769"/>
      <c r="E483" s="769"/>
      <c r="F483" s="769"/>
      <c r="G483" s="769"/>
      <c r="H483" s="769"/>
      <c r="I483" s="770"/>
      <c r="J483" s="768"/>
      <c r="K483" s="769"/>
      <c r="L483" s="769"/>
      <c r="M483" s="769"/>
      <c r="N483" s="769"/>
      <c r="O483" s="769"/>
      <c r="P483" s="769"/>
      <c r="Q483" s="770"/>
      <c r="R483" s="768" t="s">
        <v>290</v>
      </c>
      <c r="S483" s="769"/>
      <c r="T483" s="769"/>
      <c r="U483" s="769"/>
      <c r="V483" s="769"/>
      <c r="W483" s="769"/>
      <c r="X483" s="769"/>
      <c r="Y483" s="770"/>
      <c r="Z483" s="811"/>
      <c r="AA483" s="812"/>
      <c r="AB483" s="812"/>
      <c r="AC483" s="812"/>
      <c r="AD483" s="812"/>
      <c r="AE483" s="812"/>
      <c r="AF483" s="812"/>
      <c r="AG483" s="813"/>
      <c r="AH483" s="776">
        <f>SUM(AH484:AM485)</f>
        <v>0</v>
      </c>
      <c r="AI483" s="776"/>
      <c r="AJ483" s="776"/>
      <c r="AK483" s="776"/>
      <c r="AL483" s="776"/>
      <c r="AM483" s="776"/>
      <c r="AN483" s="778"/>
      <c r="AO483" s="778"/>
      <c r="AP483" s="778"/>
      <c r="AQ483" s="778"/>
      <c r="AR483" s="778"/>
      <c r="AS483" s="778"/>
      <c r="AT483" s="778"/>
      <c r="AU483" s="778"/>
    </row>
    <row r="484" spans="1:49" ht="18" customHeight="1">
      <c r="B484" s="768"/>
      <c r="C484" s="769"/>
      <c r="D484" s="769"/>
      <c r="E484" s="769"/>
      <c r="F484" s="769"/>
      <c r="G484" s="769"/>
      <c r="H484" s="769"/>
      <c r="I484" s="770"/>
      <c r="J484" s="768"/>
      <c r="K484" s="769"/>
      <c r="L484" s="769"/>
      <c r="M484" s="769"/>
      <c r="N484" s="769"/>
      <c r="O484" s="769"/>
      <c r="P484" s="769"/>
      <c r="Q484" s="770"/>
      <c r="R484" s="768"/>
      <c r="S484" s="769"/>
      <c r="T484" s="769"/>
      <c r="U484" s="769"/>
      <c r="V484" s="769"/>
      <c r="W484" s="769"/>
      <c r="X484" s="769"/>
      <c r="Y484" s="770"/>
      <c r="Z484" s="811" t="s">
        <v>180</v>
      </c>
      <c r="AA484" s="812"/>
      <c r="AB484" s="812"/>
      <c r="AC484" s="812"/>
      <c r="AD484" s="812"/>
      <c r="AE484" s="812"/>
      <c r="AF484" s="812"/>
      <c r="AG484" s="813"/>
      <c r="AH484" s="798">
        <v>0</v>
      </c>
      <c r="AI484" s="858"/>
      <c r="AJ484" s="858"/>
      <c r="AK484" s="858"/>
      <c r="AL484" s="858"/>
      <c r="AM484" s="859"/>
      <c r="AN484" s="778"/>
      <c r="AO484" s="778"/>
      <c r="AP484" s="778"/>
      <c r="AQ484" s="778"/>
      <c r="AR484" s="778"/>
      <c r="AS484" s="778"/>
      <c r="AT484" s="778"/>
      <c r="AU484" s="778"/>
    </row>
    <row r="485" spans="1:49" ht="18" customHeight="1">
      <c r="B485" s="768"/>
      <c r="C485" s="769"/>
      <c r="D485" s="769"/>
      <c r="E485" s="769"/>
      <c r="F485" s="769"/>
      <c r="G485" s="769"/>
      <c r="H485" s="769"/>
      <c r="I485" s="770"/>
      <c r="J485" s="790"/>
      <c r="K485" s="791"/>
      <c r="L485" s="791"/>
      <c r="M485" s="791"/>
      <c r="N485" s="791"/>
      <c r="O485" s="791"/>
      <c r="P485" s="791"/>
      <c r="Q485" s="792"/>
      <c r="R485" s="790"/>
      <c r="S485" s="791"/>
      <c r="T485" s="791"/>
      <c r="U485" s="791"/>
      <c r="V485" s="791"/>
      <c r="W485" s="791"/>
      <c r="X485" s="791"/>
      <c r="Y485" s="792"/>
      <c r="Z485" s="811" t="s">
        <v>219</v>
      </c>
      <c r="AA485" s="812"/>
      <c r="AB485" s="812"/>
      <c r="AC485" s="812"/>
      <c r="AD485" s="812"/>
      <c r="AE485" s="812"/>
      <c r="AF485" s="812"/>
      <c r="AG485" s="813"/>
      <c r="AH485" s="798">
        <v>0</v>
      </c>
      <c r="AI485" s="798"/>
      <c r="AJ485" s="798"/>
      <c r="AK485" s="798"/>
      <c r="AL485" s="798"/>
      <c r="AM485" s="798"/>
      <c r="AN485" s="778"/>
      <c r="AO485" s="778"/>
      <c r="AP485" s="778"/>
      <c r="AQ485" s="778"/>
      <c r="AR485" s="778"/>
      <c r="AS485" s="778"/>
      <c r="AT485" s="778"/>
      <c r="AU485" s="778"/>
    </row>
    <row r="486" spans="1:49" ht="18" customHeight="1">
      <c r="B486" s="768"/>
      <c r="C486" s="769"/>
      <c r="D486" s="769"/>
      <c r="E486" s="769"/>
      <c r="F486" s="769"/>
      <c r="G486" s="769"/>
      <c r="H486" s="769"/>
      <c r="I486" s="770"/>
      <c r="J486" s="768" t="s">
        <v>223</v>
      </c>
      <c r="K486" s="769"/>
      <c r="L486" s="769"/>
      <c r="M486" s="769"/>
      <c r="N486" s="769"/>
      <c r="O486" s="769"/>
      <c r="P486" s="769"/>
      <c r="Q486" s="770"/>
      <c r="R486" s="804"/>
      <c r="S486" s="805"/>
      <c r="T486" s="805"/>
      <c r="U486" s="805"/>
      <c r="V486" s="805"/>
      <c r="W486" s="805"/>
      <c r="X486" s="805"/>
      <c r="Y486" s="806"/>
      <c r="Z486" s="811"/>
      <c r="AA486" s="812"/>
      <c r="AB486" s="812"/>
      <c r="AC486" s="812"/>
      <c r="AD486" s="812"/>
      <c r="AE486" s="812"/>
      <c r="AF486" s="812"/>
      <c r="AG486" s="813"/>
      <c r="AH486" s="776">
        <f>AH487+AH489</f>
        <v>38247844</v>
      </c>
      <c r="AI486" s="776"/>
      <c r="AJ486" s="776"/>
      <c r="AK486" s="776"/>
      <c r="AL486" s="776"/>
      <c r="AM486" s="776"/>
      <c r="AN486" s="778"/>
      <c r="AO486" s="778"/>
      <c r="AP486" s="778"/>
      <c r="AQ486" s="778"/>
      <c r="AR486" s="778"/>
      <c r="AS486" s="778"/>
      <c r="AT486" s="778"/>
      <c r="AU486" s="778"/>
    </row>
    <row r="487" spans="1:49" ht="18" customHeight="1">
      <c r="B487" s="768"/>
      <c r="C487" s="769"/>
      <c r="D487" s="769"/>
      <c r="E487" s="769"/>
      <c r="F487" s="769"/>
      <c r="G487" s="769"/>
      <c r="H487" s="769"/>
      <c r="I487" s="770"/>
      <c r="J487" s="768"/>
      <c r="K487" s="769"/>
      <c r="L487" s="769"/>
      <c r="M487" s="769"/>
      <c r="N487" s="769"/>
      <c r="O487" s="769"/>
      <c r="P487" s="769"/>
      <c r="Q487" s="770"/>
      <c r="R487" s="768" t="s">
        <v>224</v>
      </c>
      <c r="S487" s="769"/>
      <c r="T487" s="769"/>
      <c r="U487" s="769"/>
      <c r="V487" s="769"/>
      <c r="W487" s="769"/>
      <c r="X487" s="769"/>
      <c r="Y487" s="770"/>
      <c r="Z487" s="811"/>
      <c r="AA487" s="812"/>
      <c r="AB487" s="812"/>
      <c r="AC487" s="812"/>
      <c r="AD487" s="812"/>
      <c r="AE487" s="812"/>
      <c r="AF487" s="812"/>
      <c r="AG487" s="813"/>
      <c r="AH487" s="776">
        <f>AH488</f>
        <v>36782020</v>
      </c>
      <c r="AI487" s="776"/>
      <c r="AJ487" s="776"/>
      <c r="AK487" s="776"/>
      <c r="AL487" s="776"/>
      <c r="AM487" s="776"/>
      <c r="AN487" s="778"/>
      <c r="AO487" s="778"/>
      <c r="AP487" s="778"/>
      <c r="AQ487" s="778"/>
      <c r="AR487" s="778"/>
      <c r="AS487" s="778"/>
      <c r="AT487" s="778"/>
      <c r="AU487" s="778"/>
    </row>
    <row r="488" spans="1:49" ht="18" customHeight="1">
      <c r="B488" s="768"/>
      <c r="C488" s="769"/>
      <c r="D488" s="769"/>
      <c r="E488" s="769"/>
      <c r="F488" s="769"/>
      <c r="G488" s="769"/>
      <c r="H488" s="769"/>
      <c r="I488" s="770"/>
      <c r="J488" s="768"/>
      <c r="K488" s="769"/>
      <c r="L488" s="769"/>
      <c r="M488" s="769"/>
      <c r="N488" s="769"/>
      <c r="O488" s="769"/>
      <c r="P488" s="769"/>
      <c r="Q488" s="770"/>
      <c r="R488" s="790"/>
      <c r="S488" s="791"/>
      <c r="T488" s="791"/>
      <c r="U488" s="791"/>
      <c r="V488" s="791"/>
      <c r="W488" s="791"/>
      <c r="X488" s="791"/>
      <c r="Y488" s="792"/>
      <c r="Z488" s="811" t="s">
        <v>225</v>
      </c>
      <c r="AA488" s="812"/>
      <c r="AB488" s="812"/>
      <c r="AC488" s="812"/>
      <c r="AD488" s="812"/>
      <c r="AE488" s="812"/>
      <c r="AF488" s="812"/>
      <c r="AG488" s="813"/>
      <c r="AH488" s="798">
        <v>36782020</v>
      </c>
      <c r="AI488" s="798"/>
      <c r="AJ488" s="798"/>
      <c r="AK488" s="798"/>
      <c r="AL488" s="798"/>
      <c r="AM488" s="798"/>
      <c r="AN488" s="778"/>
      <c r="AO488" s="778"/>
      <c r="AP488" s="778"/>
      <c r="AQ488" s="778"/>
      <c r="AR488" s="778"/>
      <c r="AS488" s="778"/>
      <c r="AT488" s="778"/>
      <c r="AU488" s="778"/>
    </row>
    <row r="489" spans="1:49" ht="18" customHeight="1">
      <c r="B489" s="768"/>
      <c r="C489" s="769"/>
      <c r="D489" s="769"/>
      <c r="E489" s="769"/>
      <c r="F489" s="769"/>
      <c r="G489" s="769"/>
      <c r="H489" s="769"/>
      <c r="I489" s="770"/>
      <c r="J489" s="768"/>
      <c r="K489" s="769"/>
      <c r="L489" s="769"/>
      <c r="M489" s="769"/>
      <c r="N489" s="769"/>
      <c r="O489" s="769"/>
      <c r="P489" s="769"/>
      <c r="Q489" s="770"/>
      <c r="R489" s="768" t="s">
        <v>226</v>
      </c>
      <c r="S489" s="769"/>
      <c r="T489" s="769"/>
      <c r="U489" s="769"/>
      <c r="V489" s="769"/>
      <c r="W489" s="769"/>
      <c r="X489" s="769"/>
      <c r="Y489" s="770"/>
      <c r="Z489" s="811"/>
      <c r="AA489" s="812"/>
      <c r="AB489" s="812"/>
      <c r="AC489" s="812"/>
      <c r="AD489" s="812"/>
      <c r="AE489" s="812"/>
      <c r="AF489" s="812"/>
      <c r="AG489" s="813"/>
      <c r="AH489" s="776">
        <f>AH490</f>
        <v>1465824</v>
      </c>
      <c r="AI489" s="776"/>
      <c r="AJ489" s="776"/>
      <c r="AK489" s="776"/>
      <c r="AL489" s="776"/>
      <c r="AM489" s="776"/>
      <c r="AN489" s="778"/>
      <c r="AO489" s="778"/>
      <c r="AP489" s="778"/>
      <c r="AQ489" s="778"/>
      <c r="AR489" s="778"/>
      <c r="AS489" s="778"/>
      <c r="AT489" s="778"/>
      <c r="AU489" s="778"/>
    </row>
    <row r="490" spans="1:49" ht="18" customHeight="1">
      <c r="B490" s="790"/>
      <c r="C490" s="791"/>
      <c r="D490" s="791"/>
      <c r="E490" s="791"/>
      <c r="F490" s="791"/>
      <c r="G490" s="791"/>
      <c r="H490" s="791"/>
      <c r="I490" s="792"/>
      <c r="J490" s="790"/>
      <c r="K490" s="791"/>
      <c r="L490" s="791"/>
      <c r="M490" s="791"/>
      <c r="N490" s="791"/>
      <c r="O490" s="791"/>
      <c r="P490" s="791"/>
      <c r="Q490" s="792"/>
      <c r="R490" s="790"/>
      <c r="S490" s="791"/>
      <c r="T490" s="791"/>
      <c r="U490" s="791"/>
      <c r="V490" s="791"/>
      <c r="W490" s="791"/>
      <c r="X490" s="791"/>
      <c r="Y490" s="792"/>
      <c r="Z490" s="811" t="s">
        <v>227</v>
      </c>
      <c r="AA490" s="812"/>
      <c r="AB490" s="812"/>
      <c r="AC490" s="812"/>
      <c r="AD490" s="812"/>
      <c r="AE490" s="812"/>
      <c r="AF490" s="812"/>
      <c r="AG490" s="813"/>
      <c r="AH490" s="798">
        <v>1465824</v>
      </c>
      <c r="AI490" s="798"/>
      <c r="AJ490" s="798"/>
      <c r="AK490" s="798"/>
      <c r="AL490" s="798"/>
      <c r="AM490" s="798"/>
      <c r="AN490" s="778"/>
      <c r="AO490" s="778"/>
      <c r="AP490" s="778"/>
      <c r="AQ490" s="778"/>
      <c r="AR490" s="778"/>
      <c r="AS490" s="778"/>
      <c r="AT490" s="778"/>
      <c r="AU490" s="778"/>
    </row>
    <row r="491" spans="1:49" s="362" customFormat="1" ht="18" customHeight="1"/>
    <row r="492" spans="1:49" s="362" customFormat="1" ht="18" customHeight="1"/>
    <row r="493" spans="1:49" s="362" customFormat="1" ht="18" customHeight="1"/>
    <row r="494" spans="1:49" s="362" customFormat="1" ht="18" customHeight="1">
      <c r="B494" s="866" t="s">
        <v>228</v>
      </c>
      <c r="C494" s="866"/>
      <c r="D494" s="866"/>
      <c r="E494" s="866"/>
      <c r="F494" s="866"/>
      <c r="G494" s="866"/>
      <c r="H494" s="866"/>
      <c r="I494" s="866"/>
      <c r="J494" s="866"/>
      <c r="K494" s="866"/>
      <c r="L494" s="866"/>
      <c r="M494" s="866"/>
      <c r="N494" s="866"/>
      <c r="O494" s="866"/>
      <c r="P494" s="866"/>
      <c r="Q494" s="866"/>
      <c r="R494" s="866"/>
      <c r="S494" s="866"/>
      <c r="T494" s="866"/>
      <c r="U494" s="866"/>
      <c r="V494" s="866"/>
      <c r="W494" s="866"/>
      <c r="X494" s="866"/>
      <c r="Y494" s="866"/>
      <c r="Z494" s="866"/>
      <c r="AA494" s="866"/>
      <c r="AB494" s="866"/>
      <c r="AC494" s="866"/>
      <c r="AD494" s="866"/>
      <c r="AE494" s="866"/>
      <c r="AF494" s="866"/>
      <c r="AG494" s="866"/>
      <c r="AH494" s="866"/>
      <c r="AI494" s="866"/>
      <c r="AJ494" s="866"/>
      <c r="AK494" s="866"/>
      <c r="AL494" s="866"/>
      <c r="AM494" s="866"/>
      <c r="AN494" s="866"/>
      <c r="AO494" s="866"/>
      <c r="AP494" s="866"/>
      <c r="AQ494" s="866"/>
      <c r="AR494" s="866"/>
      <c r="AS494" s="866"/>
      <c r="AT494" s="866"/>
      <c r="AU494" s="866"/>
      <c r="AV494" s="3"/>
    </row>
    <row r="495" spans="1:49" s="362" customFormat="1" ht="18" customHeight="1">
      <c r="A495" s="1"/>
      <c r="B495" s="866"/>
      <c r="C495" s="866"/>
      <c r="D495" s="866"/>
      <c r="E495" s="866"/>
      <c r="F495" s="866"/>
      <c r="G495" s="866"/>
      <c r="H495" s="866"/>
      <c r="I495" s="866"/>
      <c r="J495" s="866"/>
      <c r="K495" s="866"/>
      <c r="L495" s="866"/>
      <c r="M495" s="866"/>
      <c r="N495" s="866"/>
      <c r="O495" s="866"/>
      <c r="P495" s="866"/>
      <c r="Q495" s="866"/>
      <c r="R495" s="866"/>
      <c r="S495" s="866"/>
      <c r="T495" s="866"/>
      <c r="U495" s="866"/>
      <c r="V495" s="866"/>
      <c r="W495" s="866"/>
      <c r="X495" s="866"/>
      <c r="Y495" s="866"/>
      <c r="Z495" s="866"/>
      <c r="AA495" s="866"/>
      <c r="AB495" s="866"/>
      <c r="AC495" s="866"/>
      <c r="AD495" s="866"/>
      <c r="AE495" s="866"/>
      <c r="AF495" s="866"/>
      <c r="AG495" s="866"/>
      <c r="AH495" s="866"/>
      <c r="AI495" s="866"/>
      <c r="AJ495" s="866"/>
      <c r="AK495" s="866"/>
      <c r="AL495" s="866"/>
      <c r="AM495" s="866"/>
      <c r="AN495" s="866"/>
      <c r="AO495" s="866"/>
      <c r="AP495" s="866"/>
      <c r="AQ495" s="866"/>
      <c r="AR495" s="866"/>
      <c r="AS495" s="866"/>
      <c r="AT495" s="866"/>
      <c r="AU495" s="866"/>
      <c r="AV495" s="3"/>
      <c r="AW495" s="362" t="s">
        <v>697</v>
      </c>
    </row>
    <row r="496" spans="1:49" ht="18" customHeight="1">
      <c r="A496" s="3"/>
      <c r="B496" s="143" t="s">
        <v>108</v>
      </c>
      <c r="C496" s="143"/>
      <c r="D496" s="143"/>
      <c r="E496" s="143"/>
      <c r="F496" s="142"/>
      <c r="G496" s="142"/>
      <c r="H496" s="142"/>
      <c r="I496" s="142"/>
      <c r="J496" s="142"/>
      <c r="K496" s="142"/>
      <c r="L496" s="142"/>
      <c r="M496" s="142"/>
      <c r="N496" s="142"/>
      <c r="O496" s="142"/>
      <c r="P496" s="142"/>
      <c r="Q496" s="142"/>
      <c r="R496" s="142"/>
      <c r="S496" s="142"/>
      <c r="T496" s="142"/>
      <c r="U496" s="142"/>
      <c r="V496" s="142"/>
      <c r="W496" s="142"/>
      <c r="X496" s="142"/>
      <c r="Y496" s="142"/>
      <c r="Z496" s="142"/>
      <c r="AA496" s="142"/>
      <c r="AB496" s="142"/>
      <c r="AC496" s="142"/>
      <c r="AD496" s="142"/>
      <c r="AE496" s="142"/>
      <c r="AF496" s="142"/>
      <c r="AG496" s="142"/>
      <c r="AH496" s="142"/>
      <c r="AI496" s="142"/>
      <c r="AJ496" s="142"/>
      <c r="AK496" s="142"/>
      <c r="AL496" s="142"/>
      <c r="AM496" s="382"/>
      <c r="AN496" s="382"/>
      <c r="AO496" s="623" t="s">
        <v>109</v>
      </c>
      <c r="AP496" s="623"/>
      <c r="AQ496" s="623"/>
      <c r="AR496" s="623"/>
      <c r="AS496" s="623"/>
      <c r="AT496" s="623"/>
      <c r="AU496" s="623"/>
    </row>
    <row r="497" spans="1:51" ht="18" customHeight="1">
      <c r="B497" s="867" t="s">
        <v>110</v>
      </c>
      <c r="C497" s="868"/>
      <c r="D497" s="868"/>
      <c r="E497" s="868"/>
      <c r="F497" s="868"/>
      <c r="G497" s="869"/>
      <c r="H497" s="875" t="s">
        <v>294</v>
      </c>
      <c r="I497" s="876"/>
      <c r="J497" s="876"/>
      <c r="K497" s="876"/>
      <c r="L497" s="877"/>
      <c r="M497" s="884" t="s">
        <v>111</v>
      </c>
      <c r="N497" s="884"/>
      <c r="O497" s="884"/>
      <c r="P497" s="884"/>
      <c r="Q497" s="884"/>
      <c r="R497" s="875" t="s">
        <v>295</v>
      </c>
      <c r="S497" s="876"/>
      <c r="T497" s="876"/>
      <c r="U497" s="876"/>
      <c r="V497" s="877"/>
      <c r="W497" s="884" t="s">
        <v>139</v>
      </c>
      <c r="X497" s="884"/>
      <c r="Y497" s="884"/>
      <c r="Z497" s="884"/>
      <c r="AA497" s="884"/>
      <c r="AB497" s="885" t="s">
        <v>113</v>
      </c>
      <c r="AC497" s="886"/>
      <c r="AD497" s="886"/>
      <c r="AE497" s="886"/>
      <c r="AF497" s="886"/>
      <c r="AG497" s="886"/>
      <c r="AH497" s="886"/>
      <c r="AI497" s="886"/>
      <c r="AJ497" s="886"/>
      <c r="AK497" s="886"/>
      <c r="AL497" s="886"/>
      <c r="AM497" s="886"/>
      <c r="AN497" s="886"/>
      <c r="AO497" s="884" t="s">
        <v>144</v>
      </c>
      <c r="AP497" s="884"/>
      <c r="AQ497" s="884"/>
      <c r="AR497" s="884"/>
      <c r="AS497" s="884"/>
      <c r="AT497" s="875" t="s">
        <v>241</v>
      </c>
      <c r="AU497" s="877"/>
      <c r="AV497" s="21"/>
    </row>
    <row r="498" spans="1:51" ht="20.100000000000001" customHeight="1">
      <c r="A498" s="21"/>
      <c r="B498" s="870"/>
      <c r="C498" s="871"/>
      <c r="D498" s="871"/>
      <c r="E498" s="871"/>
      <c r="F498" s="871"/>
      <c r="G498" s="872"/>
      <c r="H498" s="878"/>
      <c r="I498" s="879"/>
      <c r="J498" s="879"/>
      <c r="K498" s="879"/>
      <c r="L498" s="880"/>
      <c r="M498" s="884"/>
      <c r="N498" s="884"/>
      <c r="O498" s="884"/>
      <c r="P498" s="884"/>
      <c r="Q498" s="884"/>
      <c r="R498" s="878"/>
      <c r="S498" s="879"/>
      <c r="T498" s="879"/>
      <c r="U498" s="879"/>
      <c r="V498" s="880"/>
      <c r="W498" s="884"/>
      <c r="X498" s="884"/>
      <c r="Y498" s="884"/>
      <c r="Z498" s="884"/>
      <c r="AA498" s="884"/>
      <c r="AB498" s="875" t="s">
        <v>137</v>
      </c>
      <c r="AC498" s="876"/>
      <c r="AD498" s="876"/>
      <c r="AE498" s="877"/>
      <c r="AF498" s="875" t="s">
        <v>142</v>
      </c>
      <c r="AG498" s="876"/>
      <c r="AH498" s="876"/>
      <c r="AI498" s="877"/>
      <c r="AJ498" s="875" t="s">
        <v>114</v>
      </c>
      <c r="AK498" s="876"/>
      <c r="AL498" s="876"/>
      <c r="AM498" s="876"/>
      <c r="AN498" s="877"/>
      <c r="AO498" s="884"/>
      <c r="AP498" s="884"/>
      <c r="AQ498" s="884"/>
      <c r="AR498" s="884"/>
      <c r="AS498" s="884"/>
      <c r="AT498" s="878"/>
      <c r="AU498" s="880"/>
      <c r="AV498" s="21"/>
      <c r="AW498" s="21"/>
    </row>
    <row r="499" spans="1:51" s="21" customFormat="1" ht="20.100000000000001" customHeight="1">
      <c r="B499" s="873"/>
      <c r="C499" s="761"/>
      <c r="D499" s="761"/>
      <c r="E499" s="761"/>
      <c r="F499" s="761"/>
      <c r="G499" s="874"/>
      <c r="H499" s="881"/>
      <c r="I499" s="882"/>
      <c r="J499" s="882"/>
      <c r="K499" s="882"/>
      <c r="L499" s="883"/>
      <c r="M499" s="884"/>
      <c r="N499" s="884"/>
      <c r="O499" s="884"/>
      <c r="P499" s="884"/>
      <c r="Q499" s="884"/>
      <c r="R499" s="881"/>
      <c r="S499" s="882"/>
      <c r="T499" s="882"/>
      <c r="U499" s="882"/>
      <c r="V499" s="883"/>
      <c r="W499" s="884"/>
      <c r="X499" s="884"/>
      <c r="Y499" s="884"/>
      <c r="Z499" s="884"/>
      <c r="AA499" s="884"/>
      <c r="AB499" s="881"/>
      <c r="AC499" s="882"/>
      <c r="AD499" s="882"/>
      <c r="AE499" s="883"/>
      <c r="AF499" s="881"/>
      <c r="AG499" s="882"/>
      <c r="AH499" s="882"/>
      <c r="AI499" s="883"/>
      <c r="AJ499" s="881"/>
      <c r="AK499" s="882"/>
      <c r="AL499" s="882"/>
      <c r="AM499" s="882"/>
      <c r="AN499" s="883"/>
      <c r="AO499" s="884"/>
      <c r="AP499" s="884"/>
      <c r="AQ499" s="884"/>
      <c r="AR499" s="884"/>
      <c r="AS499" s="884"/>
      <c r="AT499" s="881"/>
      <c r="AU499" s="883"/>
    </row>
    <row r="500" spans="1:51" s="21" customFormat="1" ht="20.100000000000001" customHeight="1">
      <c r="A500" s="146"/>
      <c r="B500" s="889" t="s">
        <v>115</v>
      </c>
      <c r="C500" s="890"/>
      <c r="D500" s="890"/>
      <c r="E500" s="890"/>
      <c r="F500" s="890"/>
      <c r="G500" s="891"/>
      <c r="H500" s="498">
        <v>73957218</v>
      </c>
      <c r="I500" s="499"/>
      <c r="J500" s="499"/>
      <c r="K500" s="499"/>
      <c r="L500" s="500"/>
      <c r="M500" s="786">
        <v>0</v>
      </c>
      <c r="N500" s="786"/>
      <c r="O500" s="786"/>
      <c r="P500" s="786"/>
      <c r="Q500" s="786"/>
      <c r="R500" s="498">
        <v>0</v>
      </c>
      <c r="S500" s="499"/>
      <c r="T500" s="499"/>
      <c r="U500" s="499"/>
      <c r="V500" s="500"/>
      <c r="W500" s="786">
        <f t="shared" ref="W500:W506" si="9">H500+M500-R500</f>
        <v>73957218</v>
      </c>
      <c r="X500" s="786"/>
      <c r="Y500" s="786"/>
      <c r="Z500" s="786"/>
      <c r="AA500" s="786"/>
      <c r="AB500" s="498">
        <v>0</v>
      </c>
      <c r="AC500" s="499"/>
      <c r="AD500" s="499"/>
      <c r="AE500" s="500"/>
      <c r="AF500" s="498">
        <v>0</v>
      </c>
      <c r="AG500" s="499"/>
      <c r="AH500" s="499"/>
      <c r="AI500" s="500"/>
      <c r="AJ500" s="786">
        <f t="shared" ref="AJ500:AJ506" si="10">AX501+AB500-AF500</f>
        <v>0</v>
      </c>
      <c r="AK500" s="786"/>
      <c r="AL500" s="786"/>
      <c r="AM500" s="786"/>
      <c r="AN500" s="786"/>
      <c r="AO500" s="786">
        <f>W500-AJ500</f>
        <v>73957218</v>
      </c>
      <c r="AP500" s="786"/>
      <c r="AQ500" s="786"/>
      <c r="AR500" s="786"/>
      <c r="AS500" s="786"/>
      <c r="AT500" s="887"/>
      <c r="AU500" s="888"/>
      <c r="AV500" s="136"/>
      <c r="AX500" s="21" t="s">
        <v>286</v>
      </c>
    </row>
    <row r="501" spans="1:51" s="146" customFormat="1" ht="20.100000000000001" customHeight="1">
      <c r="A501" s="362"/>
      <c r="B501" s="889" t="s">
        <v>116</v>
      </c>
      <c r="C501" s="890"/>
      <c r="D501" s="890"/>
      <c r="E501" s="890"/>
      <c r="F501" s="890"/>
      <c r="G501" s="891"/>
      <c r="H501" s="498">
        <v>318421865</v>
      </c>
      <c r="I501" s="499"/>
      <c r="J501" s="499"/>
      <c r="K501" s="499"/>
      <c r="L501" s="500"/>
      <c r="M501" s="786">
        <v>0</v>
      </c>
      <c r="N501" s="786"/>
      <c r="O501" s="786"/>
      <c r="P501" s="786"/>
      <c r="Q501" s="786"/>
      <c r="R501" s="498">
        <v>0</v>
      </c>
      <c r="S501" s="499"/>
      <c r="T501" s="499"/>
      <c r="U501" s="499"/>
      <c r="V501" s="500"/>
      <c r="W501" s="786">
        <f>H501+M501-R501</f>
        <v>318421865</v>
      </c>
      <c r="X501" s="786"/>
      <c r="Y501" s="786"/>
      <c r="Z501" s="786"/>
      <c r="AA501" s="786"/>
      <c r="AB501" s="498">
        <v>5409769</v>
      </c>
      <c r="AC501" s="499"/>
      <c r="AD501" s="499"/>
      <c r="AE501" s="500"/>
      <c r="AF501" s="498">
        <v>0</v>
      </c>
      <c r="AG501" s="499"/>
      <c r="AH501" s="499"/>
      <c r="AI501" s="500"/>
      <c r="AJ501" s="786">
        <f t="shared" si="10"/>
        <v>179516246</v>
      </c>
      <c r="AK501" s="786"/>
      <c r="AL501" s="786"/>
      <c r="AM501" s="786"/>
      <c r="AN501" s="786"/>
      <c r="AO501" s="786">
        <f>W501-AJ501</f>
        <v>138905619</v>
      </c>
      <c r="AP501" s="786"/>
      <c r="AQ501" s="786"/>
      <c r="AR501" s="786"/>
      <c r="AS501" s="786"/>
      <c r="AT501" s="887"/>
      <c r="AU501" s="888"/>
      <c r="AV501" s="136"/>
      <c r="AW501" s="136"/>
      <c r="AX501" s="147">
        <v>0</v>
      </c>
    </row>
    <row r="502" spans="1:51" s="362" customFormat="1" ht="20.100000000000001" customHeight="1">
      <c r="B502" s="889" t="s">
        <v>117</v>
      </c>
      <c r="C502" s="890"/>
      <c r="D502" s="890"/>
      <c r="E502" s="890"/>
      <c r="F502" s="890"/>
      <c r="G502" s="891"/>
      <c r="H502" s="498">
        <v>2592739191</v>
      </c>
      <c r="I502" s="499"/>
      <c r="J502" s="499"/>
      <c r="K502" s="499"/>
      <c r="L502" s="500"/>
      <c r="M502" s="786">
        <v>64531000</v>
      </c>
      <c r="N502" s="786"/>
      <c r="O502" s="786"/>
      <c r="P502" s="786"/>
      <c r="Q502" s="786"/>
      <c r="R502" s="498">
        <v>0</v>
      </c>
      <c r="S502" s="499"/>
      <c r="T502" s="499"/>
      <c r="U502" s="499"/>
      <c r="V502" s="500"/>
      <c r="W502" s="786">
        <f t="shared" si="9"/>
        <v>2657270191</v>
      </c>
      <c r="X502" s="786"/>
      <c r="Y502" s="786"/>
      <c r="Z502" s="786"/>
      <c r="AA502" s="786"/>
      <c r="AB502" s="498">
        <v>48641423</v>
      </c>
      <c r="AC502" s="499"/>
      <c r="AD502" s="499"/>
      <c r="AE502" s="500"/>
      <c r="AF502" s="498">
        <v>0</v>
      </c>
      <c r="AG502" s="499"/>
      <c r="AH502" s="499"/>
      <c r="AI502" s="500"/>
      <c r="AJ502" s="786">
        <f t="shared" si="10"/>
        <v>1528731205</v>
      </c>
      <c r="AK502" s="786"/>
      <c r="AL502" s="786"/>
      <c r="AM502" s="786"/>
      <c r="AN502" s="786"/>
      <c r="AO502" s="786">
        <f t="shared" ref="AO502:AO506" si="11">W502-AJ502</f>
        <v>1128538986</v>
      </c>
      <c r="AP502" s="786"/>
      <c r="AQ502" s="786"/>
      <c r="AR502" s="786"/>
      <c r="AS502" s="786"/>
      <c r="AT502" s="887"/>
      <c r="AU502" s="888"/>
      <c r="AV502" s="136"/>
      <c r="AW502" s="58"/>
      <c r="AX502" s="74">
        <v>174106477</v>
      </c>
      <c r="AY502" s="362" t="s">
        <v>679</v>
      </c>
    </row>
    <row r="503" spans="1:51" s="362" customFormat="1" ht="20.100000000000001" customHeight="1">
      <c r="B503" s="889" t="s">
        <v>118</v>
      </c>
      <c r="C503" s="890"/>
      <c r="D503" s="890"/>
      <c r="E503" s="890"/>
      <c r="F503" s="890"/>
      <c r="G503" s="891"/>
      <c r="H503" s="498">
        <v>905620791</v>
      </c>
      <c r="I503" s="499"/>
      <c r="J503" s="499"/>
      <c r="K503" s="499"/>
      <c r="L503" s="500"/>
      <c r="M503" s="786">
        <v>13728050</v>
      </c>
      <c r="N503" s="786"/>
      <c r="O503" s="786"/>
      <c r="P503" s="786"/>
      <c r="Q503" s="786"/>
      <c r="R503" s="498">
        <v>0</v>
      </c>
      <c r="S503" s="499"/>
      <c r="T503" s="499"/>
      <c r="U503" s="499"/>
      <c r="V503" s="500"/>
      <c r="W503" s="786">
        <f t="shared" si="9"/>
        <v>919348841</v>
      </c>
      <c r="X503" s="786"/>
      <c r="Y503" s="786"/>
      <c r="Z503" s="786"/>
      <c r="AA503" s="786"/>
      <c r="AB503" s="498">
        <v>19867049</v>
      </c>
      <c r="AC503" s="499"/>
      <c r="AD503" s="499"/>
      <c r="AE503" s="500"/>
      <c r="AF503" s="498">
        <v>0</v>
      </c>
      <c r="AG503" s="499"/>
      <c r="AH503" s="499"/>
      <c r="AI503" s="500"/>
      <c r="AJ503" s="786">
        <f t="shared" si="10"/>
        <v>771307899</v>
      </c>
      <c r="AK503" s="786"/>
      <c r="AL503" s="786"/>
      <c r="AM503" s="786"/>
      <c r="AN503" s="786"/>
      <c r="AO503" s="786">
        <f t="shared" si="11"/>
        <v>148040942</v>
      </c>
      <c r="AP503" s="786"/>
      <c r="AQ503" s="786"/>
      <c r="AR503" s="786"/>
      <c r="AS503" s="786"/>
      <c r="AT503" s="887"/>
      <c r="AU503" s="888"/>
      <c r="AV503" s="136"/>
      <c r="AW503" s="58"/>
      <c r="AX503" s="74">
        <v>1480089782</v>
      </c>
      <c r="AY503" s="406" t="s">
        <v>679</v>
      </c>
    </row>
    <row r="504" spans="1:51" s="362" customFormat="1" ht="20.100000000000001" customHeight="1">
      <c r="B504" s="889" t="s">
        <v>283</v>
      </c>
      <c r="C504" s="890"/>
      <c r="D504" s="890"/>
      <c r="E504" s="890"/>
      <c r="F504" s="890"/>
      <c r="G504" s="891"/>
      <c r="H504" s="498">
        <v>6546238</v>
      </c>
      <c r="I504" s="499"/>
      <c r="J504" s="499"/>
      <c r="K504" s="499"/>
      <c r="L504" s="500"/>
      <c r="M504" s="786">
        <v>0</v>
      </c>
      <c r="N504" s="786"/>
      <c r="O504" s="786"/>
      <c r="P504" s="786"/>
      <c r="Q504" s="786"/>
      <c r="R504" s="498">
        <v>0</v>
      </c>
      <c r="S504" s="499"/>
      <c r="T504" s="499"/>
      <c r="U504" s="499"/>
      <c r="V504" s="500"/>
      <c r="W504" s="786">
        <f t="shared" si="9"/>
        <v>6546238</v>
      </c>
      <c r="X504" s="786"/>
      <c r="Y504" s="786"/>
      <c r="Z504" s="786"/>
      <c r="AA504" s="786"/>
      <c r="AB504" s="498">
        <v>0</v>
      </c>
      <c r="AC504" s="499"/>
      <c r="AD504" s="499"/>
      <c r="AE504" s="500"/>
      <c r="AF504" s="498">
        <v>0</v>
      </c>
      <c r="AG504" s="499"/>
      <c r="AH504" s="499"/>
      <c r="AI504" s="500"/>
      <c r="AJ504" s="786">
        <f t="shared" si="10"/>
        <v>6428720</v>
      </c>
      <c r="AK504" s="786"/>
      <c r="AL504" s="786"/>
      <c r="AM504" s="786"/>
      <c r="AN504" s="786"/>
      <c r="AO504" s="786">
        <f t="shared" si="11"/>
        <v>117518</v>
      </c>
      <c r="AP504" s="786"/>
      <c r="AQ504" s="786"/>
      <c r="AR504" s="786"/>
      <c r="AS504" s="786"/>
      <c r="AT504" s="887"/>
      <c r="AU504" s="888"/>
      <c r="AV504" s="58"/>
      <c r="AW504" s="58"/>
      <c r="AX504" s="74">
        <v>751440850</v>
      </c>
      <c r="AY504" s="406" t="s">
        <v>679</v>
      </c>
    </row>
    <row r="505" spans="1:51" s="362" customFormat="1" ht="20.100000000000001" customHeight="1">
      <c r="B505" s="889" t="s">
        <v>119</v>
      </c>
      <c r="C505" s="890"/>
      <c r="D505" s="890"/>
      <c r="E505" s="890"/>
      <c r="F505" s="890"/>
      <c r="G505" s="891"/>
      <c r="H505" s="498">
        <v>14284605</v>
      </c>
      <c r="I505" s="499"/>
      <c r="J505" s="499"/>
      <c r="K505" s="499"/>
      <c r="L505" s="500"/>
      <c r="M505" s="786">
        <v>0</v>
      </c>
      <c r="N505" s="786"/>
      <c r="O505" s="786"/>
      <c r="P505" s="786"/>
      <c r="Q505" s="786"/>
      <c r="R505" s="498">
        <v>0</v>
      </c>
      <c r="S505" s="499"/>
      <c r="T505" s="499"/>
      <c r="U505" s="499"/>
      <c r="V505" s="500"/>
      <c r="W505" s="786">
        <f t="shared" si="9"/>
        <v>14284605</v>
      </c>
      <c r="X505" s="786"/>
      <c r="Y505" s="786"/>
      <c r="Z505" s="786"/>
      <c r="AA505" s="786"/>
      <c r="AB505" s="498">
        <v>351327</v>
      </c>
      <c r="AC505" s="499"/>
      <c r="AD505" s="499"/>
      <c r="AE505" s="500"/>
      <c r="AF505" s="498">
        <v>0</v>
      </c>
      <c r="AG505" s="499"/>
      <c r="AH505" s="499"/>
      <c r="AI505" s="500"/>
      <c r="AJ505" s="786">
        <f t="shared" si="10"/>
        <v>5654387</v>
      </c>
      <c r="AK505" s="786"/>
      <c r="AL505" s="786"/>
      <c r="AM505" s="786"/>
      <c r="AN505" s="786"/>
      <c r="AO505" s="786">
        <f t="shared" si="11"/>
        <v>8630218</v>
      </c>
      <c r="AP505" s="786"/>
      <c r="AQ505" s="786"/>
      <c r="AR505" s="786"/>
      <c r="AS505" s="786"/>
      <c r="AT505" s="887"/>
      <c r="AU505" s="888"/>
      <c r="AV505" s="58"/>
      <c r="AW505" s="58"/>
      <c r="AX505" s="74">
        <v>6428720</v>
      </c>
      <c r="AY505" s="406" t="s">
        <v>679</v>
      </c>
    </row>
    <row r="506" spans="1:51" s="362" customFormat="1" ht="20.100000000000001" customHeight="1">
      <c r="B506" s="889" t="s">
        <v>120</v>
      </c>
      <c r="C506" s="890"/>
      <c r="D506" s="890"/>
      <c r="E506" s="890"/>
      <c r="F506" s="890"/>
      <c r="G506" s="891"/>
      <c r="H506" s="498">
        <v>30331088</v>
      </c>
      <c r="I506" s="499"/>
      <c r="J506" s="499"/>
      <c r="K506" s="499"/>
      <c r="L506" s="500"/>
      <c r="M506" s="786">
        <v>91525060</v>
      </c>
      <c r="N506" s="786"/>
      <c r="O506" s="786"/>
      <c r="P506" s="786"/>
      <c r="Q506" s="786"/>
      <c r="R506" s="498">
        <v>85491100</v>
      </c>
      <c r="S506" s="499"/>
      <c r="T506" s="499"/>
      <c r="U506" s="499"/>
      <c r="V506" s="500"/>
      <c r="W506" s="786">
        <f t="shared" si="9"/>
        <v>36365048</v>
      </c>
      <c r="X506" s="786"/>
      <c r="Y506" s="786"/>
      <c r="Z506" s="786"/>
      <c r="AA506" s="786"/>
      <c r="AB506" s="498">
        <v>0</v>
      </c>
      <c r="AC506" s="499"/>
      <c r="AD506" s="499"/>
      <c r="AE506" s="500"/>
      <c r="AF506" s="498">
        <v>0</v>
      </c>
      <c r="AG506" s="499"/>
      <c r="AH506" s="499"/>
      <c r="AI506" s="500"/>
      <c r="AJ506" s="786">
        <f t="shared" si="10"/>
        <v>0</v>
      </c>
      <c r="AK506" s="786"/>
      <c r="AL506" s="786"/>
      <c r="AM506" s="786"/>
      <c r="AN506" s="786"/>
      <c r="AO506" s="786">
        <f t="shared" si="11"/>
        <v>36365048</v>
      </c>
      <c r="AP506" s="786"/>
      <c r="AQ506" s="786"/>
      <c r="AR506" s="786"/>
      <c r="AS506" s="786"/>
      <c r="AT506" s="887"/>
      <c r="AU506" s="888"/>
      <c r="AV506" s="58"/>
      <c r="AW506" s="58"/>
      <c r="AX506" s="74">
        <v>5303060</v>
      </c>
      <c r="AY506" s="406" t="s">
        <v>679</v>
      </c>
    </row>
    <row r="507" spans="1:51" s="362" customFormat="1" ht="20.100000000000001" customHeight="1">
      <c r="B507" s="504" t="s">
        <v>13</v>
      </c>
      <c r="C507" s="505"/>
      <c r="D507" s="505"/>
      <c r="E507" s="505"/>
      <c r="F507" s="505"/>
      <c r="G507" s="506"/>
      <c r="H507" s="498">
        <f>SUM(H500:L506)</f>
        <v>3941900996</v>
      </c>
      <c r="I507" s="499"/>
      <c r="J507" s="499"/>
      <c r="K507" s="499"/>
      <c r="L507" s="500"/>
      <c r="M507" s="786">
        <f>SUM(M500:P506)</f>
        <v>169784110</v>
      </c>
      <c r="N507" s="786"/>
      <c r="O507" s="786"/>
      <c r="P507" s="786"/>
      <c r="Q507" s="786"/>
      <c r="R507" s="498">
        <f>SUM(R500:U506)</f>
        <v>85491100</v>
      </c>
      <c r="S507" s="499"/>
      <c r="T507" s="499"/>
      <c r="U507" s="499"/>
      <c r="V507" s="499"/>
      <c r="W507" s="498">
        <f t="shared" ref="W507" si="12">SUM(W500:AA506)</f>
        <v>4026194006</v>
      </c>
      <c r="X507" s="499"/>
      <c r="Y507" s="499"/>
      <c r="Z507" s="499"/>
      <c r="AA507" s="500"/>
      <c r="AB507" s="498">
        <f>SUM(AB500:AE506)</f>
        <v>74269568</v>
      </c>
      <c r="AC507" s="499"/>
      <c r="AD507" s="499"/>
      <c r="AE507" s="500"/>
      <c r="AF507" s="498">
        <f>SUM(AF500:AI506)</f>
        <v>0</v>
      </c>
      <c r="AG507" s="499"/>
      <c r="AH507" s="499"/>
      <c r="AI507" s="500"/>
      <c r="AJ507" s="786">
        <f>SUM(AJ500:AN506)</f>
        <v>2491638457</v>
      </c>
      <c r="AK507" s="786"/>
      <c r="AL507" s="786"/>
      <c r="AM507" s="786"/>
      <c r="AN507" s="786"/>
      <c r="AO507" s="786">
        <f>SUM(AO500:AS506)</f>
        <v>1534555549</v>
      </c>
      <c r="AP507" s="786"/>
      <c r="AQ507" s="786"/>
      <c r="AR507" s="786"/>
      <c r="AS507" s="786"/>
      <c r="AT507" s="887"/>
      <c r="AU507" s="888"/>
      <c r="AV507" s="58"/>
      <c r="AW507" s="58"/>
      <c r="AX507" s="74">
        <v>0</v>
      </c>
    </row>
    <row r="508" spans="1:51" s="362" customFormat="1" ht="20.100000000000001" customHeight="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c r="AA508" s="131"/>
      <c r="AB508" s="131"/>
      <c r="AC508" s="131"/>
      <c r="AD508" s="131"/>
      <c r="AE508" s="131"/>
      <c r="AF508" s="131"/>
      <c r="AG508" s="131"/>
      <c r="AH508" s="131"/>
      <c r="AI508" s="131"/>
      <c r="AJ508" s="131"/>
      <c r="AK508" s="131"/>
      <c r="AL508" s="131"/>
      <c r="AM508" s="131"/>
      <c r="AN508" s="131"/>
      <c r="AO508" s="131"/>
      <c r="AP508" s="131"/>
      <c r="AQ508" s="131"/>
      <c r="AR508" s="131"/>
      <c r="AS508" s="131"/>
      <c r="AT508" s="131"/>
      <c r="AU508" s="131"/>
      <c r="AV508" s="58"/>
      <c r="AW508" s="58"/>
      <c r="AX508" s="62">
        <f>SUM(AX501:AX507)</f>
        <v>2417368889</v>
      </c>
    </row>
    <row r="509" spans="1:51" s="362" customFormat="1" ht="20.100000000000001" customHeight="1">
      <c r="B509" s="143" t="s">
        <v>121</v>
      </c>
      <c r="C509" s="143"/>
      <c r="D509" s="142"/>
      <c r="E509" s="142"/>
      <c r="F509" s="142"/>
      <c r="G509" s="142"/>
      <c r="H509" s="142"/>
      <c r="I509" s="142"/>
      <c r="J509" s="142"/>
      <c r="K509" s="142"/>
      <c r="L509" s="142"/>
      <c r="M509" s="142"/>
      <c r="N509" s="142"/>
      <c r="O509" s="142"/>
      <c r="P509" s="142"/>
      <c r="Q509" s="142"/>
      <c r="R509" s="142"/>
      <c r="S509" s="142"/>
      <c r="T509" s="142"/>
      <c r="U509" s="142"/>
      <c r="V509" s="142"/>
      <c r="W509" s="142"/>
      <c r="X509" s="142"/>
      <c r="Y509" s="142"/>
      <c r="Z509" s="142"/>
      <c r="AA509" s="142"/>
      <c r="AB509" s="142"/>
      <c r="AC509" s="142"/>
      <c r="AD509" s="142"/>
      <c r="AE509" s="142"/>
      <c r="AF509" s="142"/>
      <c r="AG509" s="142"/>
      <c r="AH509" s="142"/>
      <c r="AI509" s="142"/>
      <c r="AJ509" s="142"/>
      <c r="AK509" s="142"/>
      <c r="AL509" s="142"/>
      <c r="AM509" s="142"/>
      <c r="AN509" s="393"/>
      <c r="AO509" s="623" t="s">
        <v>109</v>
      </c>
      <c r="AP509" s="623"/>
      <c r="AQ509" s="623"/>
      <c r="AR509" s="623"/>
      <c r="AS509" s="623"/>
      <c r="AT509" s="623"/>
      <c r="AU509" s="623"/>
      <c r="AV509" s="1"/>
    </row>
    <row r="510" spans="1:51" s="362" customFormat="1" ht="18" customHeight="1">
      <c r="A510" s="1"/>
      <c r="B510" s="875" t="s">
        <v>110</v>
      </c>
      <c r="C510" s="876"/>
      <c r="D510" s="876"/>
      <c r="E510" s="876"/>
      <c r="F510" s="876"/>
      <c r="G510" s="877"/>
      <c r="H510" s="875" t="s">
        <v>143</v>
      </c>
      <c r="I510" s="876"/>
      <c r="J510" s="876"/>
      <c r="K510" s="876"/>
      <c r="L510" s="877"/>
      <c r="M510" s="884" t="s">
        <v>111</v>
      </c>
      <c r="N510" s="884"/>
      <c r="O510" s="884"/>
      <c r="P510" s="884"/>
      <c r="Q510" s="884"/>
      <c r="R510" s="884" t="s">
        <v>112</v>
      </c>
      <c r="S510" s="884"/>
      <c r="T510" s="884"/>
      <c r="U510" s="884"/>
      <c r="V510" s="884"/>
      <c r="W510" s="884" t="s">
        <v>138</v>
      </c>
      <c r="X510" s="884"/>
      <c r="Y510" s="884"/>
      <c r="Z510" s="884"/>
      <c r="AA510" s="884"/>
      <c r="AB510" s="884" t="s">
        <v>122</v>
      </c>
      <c r="AC510" s="884"/>
      <c r="AD510" s="884"/>
      <c r="AE510" s="884"/>
      <c r="AF510" s="884"/>
      <c r="AG510" s="884" t="s">
        <v>123</v>
      </c>
      <c r="AH510" s="884"/>
      <c r="AI510" s="884"/>
      <c r="AJ510" s="884"/>
      <c r="AK510" s="884"/>
      <c r="AL510" s="884"/>
      <c r="AM510" s="884"/>
      <c r="AN510" s="884"/>
      <c r="AO510" s="884"/>
      <c r="AP510" s="884"/>
      <c r="AQ510" s="884"/>
      <c r="AR510" s="884"/>
      <c r="AS510" s="884"/>
      <c r="AT510" s="884"/>
      <c r="AU510" s="884"/>
      <c r="AV510" s="21"/>
      <c r="AW510" s="1"/>
    </row>
    <row r="511" spans="1:51" ht="20.100000000000001" customHeight="1">
      <c r="A511" s="21"/>
      <c r="B511" s="878"/>
      <c r="C511" s="879"/>
      <c r="D511" s="879"/>
      <c r="E511" s="879"/>
      <c r="F511" s="879"/>
      <c r="G511" s="880"/>
      <c r="H511" s="878"/>
      <c r="I511" s="879"/>
      <c r="J511" s="879"/>
      <c r="K511" s="879"/>
      <c r="L511" s="880"/>
      <c r="M511" s="884"/>
      <c r="N511" s="884"/>
      <c r="O511" s="884"/>
      <c r="P511" s="884"/>
      <c r="Q511" s="884"/>
      <c r="R511" s="884"/>
      <c r="S511" s="884"/>
      <c r="T511" s="884"/>
      <c r="U511" s="884"/>
      <c r="V511" s="884"/>
      <c r="W511" s="884"/>
      <c r="X511" s="884"/>
      <c r="Y511" s="884"/>
      <c r="Z511" s="884"/>
      <c r="AA511" s="884"/>
      <c r="AB511" s="884"/>
      <c r="AC511" s="884"/>
      <c r="AD511" s="884"/>
      <c r="AE511" s="884"/>
      <c r="AF511" s="884"/>
      <c r="AG511" s="884"/>
      <c r="AH511" s="884"/>
      <c r="AI511" s="884"/>
      <c r="AJ511" s="884"/>
      <c r="AK511" s="884"/>
      <c r="AL511" s="884"/>
      <c r="AM511" s="884"/>
      <c r="AN511" s="884"/>
      <c r="AO511" s="884"/>
      <c r="AP511" s="884"/>
      <c r="AQ511" s="884"/>
      <c r="AR511" s="884"/>
      <c r="AS511" s="884"/>
      <c r="AT511" s="884"/>
      <c r="AU511" s="884"/>
      <c r="AV511" s="21"/>
      <c r="AW511" s="21"/>
    </row>
    <row r="512" spans="1:51" s="21" customFormat="1" ht="20.100000000000001" customHeight="1">
      <c r="B512" s="881"/>
      <c r="C512" s="882"/>
      <c r="D512" s="882"/>
      <c r="E512" s="882"/>
      <c r="F512" s="882"/>
      <c r="G512" s="883"/>
      <c r="H512" s="881"/>
      <c r="I512" s="882"/>
      <c r="J512" s="882"/>
      <c r="K512" s="882"/>
      <c r="L512" s="883"/>
      <c r="M512" s="884"/>
      <c r="N512" s="884"/>
      <c r="O512" s="884"/>
      <c r="P512" s="884"/>
      <c r="Q512" s="884"/>
      <c r="R512" s="884"/>
      <c r="S512" s="884"/>
      <c r="T512" s="884"/>
      <c r="U512" s="884"/>
      <c r="V512" s="884"/>
      <c r="W512" s="884"/>
      <c r="X512" s="884"/>
      <c r="Y512" s="884"/>
      <c r="Z512" s="884"/>
      <c r="AA512" s="884"/>
      <c r="AB512" s="884"/>
      <c r="AC512" s="884"/>
      <c r="AD512" s="884"/>
      <c r="AE512" s="884"/>
      <c r="AF512" s="884"/>
      <c r="AG512" s="884"/>
      <c r="AH512" s="884"/>
      <c r="AI512" s="884"/>
      <c r="AJ512" s="884"/>
      <c r="AK512" s="884"/>
      <c r="AL512" s="884"/>
      <c r="AM512" s="884"/>
      <c r="AN512" s="884"/>
      <c r="AO512" s="884"/>
      <c r="AP512" s="884"/>
      <c r="AQ512" s="884"/>
      <c r="AR512" s="884"/>
      <c r="AS512" s="884"/>
      <c r="AT512" s="884"/>
      <c r="AU512" s="884"/>
    </row>
    <row r="513" spans="1:51" s="21" customFormat="1" ht="20.100000000000001" customHeight="1">
      <c r="B513" s="889" t="s">
        <v>124</v>
      </c>
      <c r="C513" s="890"/>
      <c r="D513" s="890"/>
      <c r="E513" s="890"/>
      <c r="F513" s="890"/>
      <c r="G513" s="891"/>
      <c r="H513" s="930">
        <v>23202377</v>
      </c>
      <c r="I513" s="931"/>
      <c r="J513" s="931"/>
      <c r="K513" s="931"/>
      <c r="L513" s="932"/>
      <c r="M513" s="786">
        <v>0</v>
      </c>
      <c r="N513" s="786"/>
      <c r="O513" s="786"/>
      <c r="P513" s="786"/>
      <c r="Q513" s="786"/>
      <c r="R513" s="786">
        <v>0</v>
      </c>
      <c r="S513" s="786"/>
      <c r="T513" s="786"/>
      <c r="U513" s="786"/>
      <c r="V513" s="786"/>
      <c r="W513" s="786">
        <v>4726366</v>
      </c>
      <c r="X513" s="786"/>
      <c r="Y513" s="786"/>
      <c r="Z513" s="786"/>
      <c r="AA513" s="786"/>
      <c r="AB513" s="786">
        <f>H513+M513-R513-W513</f>
        <v>18476011</v>
      </c>
      <c r="AC513" s="786"/>
      <c r="AD513" s="786"/>
      <c r="AE513" s="786"/>
      <c r="AF513" s="786"/>
      <c r="AG513" s="507"/>
      <c r="AH513" s="507"/>
      <c r="AI513" s="507"/>
      <c r="AJ513" s="507"/>
      <c r="AK513" s="507"/>
      <c r="AL513" s="507"/>
      <c r="AM513" s="507"/>
      <c r="AN513" s="507"/>
      <c r="AO513" s="507"/>
      <c r="AP513" s="507"/>
      <c r="AQ513" s="507"/>
      <c r="AR513" s="507"/>
      <c r="AS513" s="507"/>
      <c r="AT513" s="507"/>
      <c r="AU513" s="507"/>
      <c r="AV513" s="362"/>
    </row>
    <row r="514" spans="1:51" s="21" customFormat="1" ht="20.100000000000001" customHeight="1">
      <c r="A514" s="362"/>
      <c r="B514" s="889" t="s">
        <v>125</v>
      </c>
      <c r="C514" s="890"/>
      <c r="D514" s="890"/>
      <c r="E514" s="890"/>
      <c r="F514" s="890"/>
      <c r="G514" s="891"/>
      <c r="H514" s="498">
        <v>193100</v>
      </c>
      <c r="I514" s="499"/>
      <c r="J514" s="499"/>
      <c r="K514" s="499"/>
      <c r="L514" s="500"/>
      <c r="M514" s="786">
        <v>0</v>
      </c>
      <c r="N514" s="786"/>
      <c r="O514" s="786"/>
      <c r="P514" s="786"/>
      <c r="Q514" s="786"/>
      <c r="R514" s="786">
        <v>0</v>
      </c>
      <c r="S514" s="786"/>
      <c r="T514" s="786"/>
      <c r="U514" s="786"/>
      <c r="V514" s="786"/>
      <c r="W514" s="786">
        <v>0</v>
      </c>
      <c r="X514" s="786"/>
      <c r="Y514" s="786"/>
      <c r="Z514" s="786"/>
      <c r="AA514" s="786"/>
      <c r="AB514" s="786">
        <f>H514+M514-R514-W514</f>
        <v>193100</v>
      </c>
      <c r="AC514" s="786"/>
      <c r="AD514" s="786"/>
      <c r="AE514" s="786"/>
      <c r="AF514" s="786"/>
      <c r="AG514" s="507"/>
      <c r="AH514" s="507"/>
      <c r="AI514" s="507"/>
      <c r="AJ514" s="507"/>
      <c r="AK514" s="507"/>
      <c r="AL514" s="507"/>
      <c r="AM514" s="507"/>
      <c r="AN514" s="507"/>
      <c r="AO514" s="507"/>
      <c r="AP514" s="507"/>
      <c r="AQ514" s="507"/>
      <c r="AR514" s="507"/>
      <c r="AS514" s="507"/>
      <c r="AT514" s="507"/>
      <c r="AU514" s="507"/>
      <c r="AV514" s="362"/>
      <c r="AW514" s="362"/>
    </row>
    <row r="515" spans="1:51" s="362" customFormat="1" ht="20.100000000000001" customHeight="1">
      <c r="B515" s="504" t="s">
        <v>13</v>
      </c>
      <c r="C515" s="505"/>
      <c r="D515" s="505"/>
      <c r="E515" s="505"/>
      <c r="F515" s="505"/>
      <c r="G515" s="506"/>
      <c r="H515" s="498">
        <f>SUM(H513:L514)</f>
        <v>23395477</v>
      </c>
      <c r="I515" s="499"/>
      <c r="J515" s="499"/>
      <c r="K515" s="499"/>
      <c r="L515" s="500"/>
      <c r="M515" s="498">
        <f t="shared" ref="M515" si="13">SUM(M513:Q514)</f>
        <v>0</v>
      </c>
      <c r="N515" s="499"/>
      <c r="O515" s="499"/>
      <c r="P515" s="499"/>
      <c r="Q515" s="500"/>
      <c r="R515" s="498">
        <f t="shared" ref="R515" si="14">SUM(R513:V514)</f>
        <v>0</v>
      </c>
      <c r="S515" s="499"/>
      <c r="T515" s="499"/>
      <c r="U515" s="499"/>
      <c r="V515" s="500"/>
      <c r="W515" s="498">
        <f t="shared" ref="W515" si="15">SUM(W513:AA514)</f>
        <v>4726366</v>
      </c>
      <c r="X515" s="499"/>
      <c r="Y515" s="499"/>
      <c r="Z515" s="499"/>
      <c r="AA515" s="500"/>
      <c r="AB515" s="498">
        <f t="shared" ref="AB515" si="16">SUM(AB513:AF514)</f>
        <v>18669111</v>
      </c>
      <c r="AC515" s="499"/>
      <c r="AD515" s="499"/>
      <c r="AE515" s="499"/>
      <c r="AF515" s="500"/>
      <c r="AG515" s="507"/>
      <c r="AH515" s="507"/>
      <c r="AI515" s="507"/>
      <c r="AJ515" s="507"/>
      <c r="AK515" s="507"/>
      <c r="AL515" s="507"/>
      <c r="AM515" s="507"/>
      <c r="AN515" s="507"/>
      <c r="AO515" s="507"/>
      <c r="AP515" s="507"/>
      <c r="AQ515" s="507"/>
      <c r="AR515" s="507"/>
      <c r="AS515" s="507"/>
      <c r="AT515" s="507"/>
      <c r="AU515" s="507"/>
      <c r="AX515" s="21"/>
    </row>
    <row r="516" spans="1:51" s="362" customFormat="1" ht="20.100000000000001" customHeight="1"/>
    <row r="517" spans="1:51" s="362" customFormat="1" ht="20.100000000000001" customHeight="1">
      <c r="A517" s="1"/>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
      <c r="AV517" s="1"/>
    </row>
    <row r="518" spans="1:51" ht="18" customHeight="1">
      <c r="B518" s="763" t="s">
        <v>229</v>
      </c>
      <c r="C518" s="763"/>
      <c r="D518" s="763"/>
      <c r="E518" s="763"/>
      <c r="F518" s="763"/>
      <c r="G518" s="763"/>
      <c r="H518" s="763"/>
      <c r="I518" s="763"/>
      <c r="J518" s="763"/>
      <c r="K518" s="763"/>
      <c r="L518" s="763"/>
      <c r="M518" s="763"/>
      <c r="N518" s="763"/>
      <c r="O518" s="763"/>
      <c r="P518" s="763"/>
      <c r="Q518" s="763"/>
      <c r="R518" s="763"/>
      <c r="S518" s="763"/>
      <c r="T518" s="763"/>
      <c r="U518" s="763"/>
      <c r="V518" s="763"/>
      <c r="W518" s="763"/>
      <c r="X518" s="763"/>
      <c r="Y518" s="763"/>
      <c r="Z518" s="763"/>
      <c r="AA518" s="763"/>
      <c r="AB518" s="763"/>
      <c r="AC518" s="763"/>
      <c r="AD518" s="763"/>
      <c r="AE518" s="763"/>
      <c r="AF518" s="763"/>
      <c r="AG518" s="763"/>
      <c r="AH518" s="763"/>
      <c r="AI518" s="763"/>
      <c r="AJ518" s="763"/>
      <c r="AK518" s="763"/>
      <c r="AL518" s="763"/>
      <c r="AM518" s="763"/>
      <c r="AN518" s="763"/>
      <c r="AO518" s="763"/>
      <c r="AP518" s="763"/>
      <c r="AQ518" s="763"/>
      <c r="AR518" s="763"/>
      <c r="AS518" s="763"/>
      <c r="AT518" s="763"/>
      <c r="AU518" s="763"/>
    </row>
    <row r="519" spans="1:51" ht="18" customHeight="1">
      <c r="B519" s="763"/>
      <c r="C519" s="763"/>
      <c r="D519" s="763"/>
      <c r="E519" s="763"/>
      <c r="F519" s="763"/>
      <c r="G519" s="763"/>
      <c r="H519" s="763"/>
      <c r="I519" s="763"/>
      <c r="J519" s="763"/>
      <c r="K519" s="763"/>
      <c r="L519" s="763"/>
      <c r="M519" s="763"/>
      <c r="N519" s="763"/>
      <c r="O519" s="763"/>
      <c r="P519" s="763"/>
      <c r="Q519" s="763"/>
      <c r="R519" s="763"/>
      <c r="S519" s="763"/>
      <c r="T519" s="763"/>
      <c r="U519" s="763"/>
      <c r="V519" s="763"/>
      <c r="W519" s="763"/>
      <c r="X519" s="763"/>
      <c r="Y519" s="763"/>
      <c r="Z519" s="763"/>
      <c r="AA519" s="763"/>
      <c r="AB519" s="763"/>
      <c r="AC519" s="763"/>
      <c r="AD519" s="763"/>
      <c r="AE519" s="763"/>
      <c r="AF519" s="763"/>
      <c r="AG519" s="763"/>
      <c r="AH519" s="763"/>
      <c r="AI519" s="763"/>
      <c r="AJ519" s="763"/>
      <c r="AK519" s="763"/>
      <c r="AL519" s="763"/>
      <c r="AM519" s="763"/>
      <c r="AN519" s="763"/>
      <c r="AO519" s="763"/>
      <c r="AP519" s="763"/>
      <c r="AQ519" s="763"/>
      <c r="AR519" s="763"/>
      <c r="AS519" s="763"/>
      <c r="AT519" s="763"/>
      <c r="AU519" s="763"/>
    </row>
    <row r="520" spans="1:51" ht="18" customHeight="1">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478" t="s">
        <v>109</v>
      </c>
      <c r="AP520" s="478"/>
      <c r="AQ520" s="478"/>
      <c r="AR520" s="478"/>
      <c r="AS520" s="478"/>
      <c r="AT520" s="478"/>
      <c r="AU520" s="478"/>
    </row>
    <row r="521" spans="1:51" ht="18" customHeight="1">
      <c r="B521" s="488" t="s">
        <v>244</v>
      </c>
      <c r="C521" s="489"/>
      <c r="D521" s="489"/>
      <c r="E521" s="489"/>
      <c r="F521" s="490"/>
      <c r="G521" s="896" t="s">
        <v>126</v>
      </c>
      <c r="H521" s="896"/>
      <c r="I521" s="896"/>
      <c r="J521" s="896"/>
      <c r="K521" s="896"/>
      <c r="L521" s="896"/>
      <c r="M521" s="488" t="s">
        <v>127</v>
      </c>
      <c r="N521" s="489"/>
      <c r="O521" s="489"/>
      <c r="P521" s="489"/>
      <c r="Q521" s="490"/>
      <c r="R521" s="494" t="s">
        <v>128</v>
      </c>
      <c r="S521" s="495"/>
      <c r="T521" s="495"/>
      <c r="U521" s="495"/>
      <c r="V521" s="495"/>
      <c r="W521" s="495"/>
      <c r="X521" s="495"/>
      <c r="Y521" s="495"/>
      <c r="Z521" s="495"/>
      <c r="AA521" s="496"/>
      <c r="AB521" s="488" t="s">
        <v>129</v>
      </c>
      <c r="AC521" s="489"/>
      <c r="AD521" s="489"/>
      <c r="AE521" s="489"/>
      <c r="AF521" s="490"/>
      <c r="AG521" s="897" t="s">
        <v>282</v>
      </c>
      <c r="AH521" s="898"/>
      <c r="AI521" s="899"/>
      <c r="AJ521" s="488" t="s">
        <v>130</v>
      </c>
      <c r="AK521" s="489"/>
      <c r="AL521" s="490"/>
      <c r="AM521" s="897" t="s">
        <v>131</v>
      </c>
      <c r="AN521" s="898"/>
      <c r="AO521" s="898"/>
      <c r="AP521" s="898"/>
      <c r="AQ521" s="898"/>
      <c r="AR521" s="899"/>
      <c r="AS521" s="488" t="s">
        <v>241</v>
      </c>
      <c r="AT521" s="489"/>
      <c r="AU521" s="490"/>
      <c r="AW521" s="124"/>
    </row>
    <row r="522" spans="1:51" ht="18" customHeight="1">
      <c r="B522" s="491"/>
      <c r="C522" s="492"/>
      <c r="D522" s="492"/>
      <c r="E522" s="492"/>
      <c r="F522" s="493"/>
      <c r="G522" s="896"/>
      <c r="H522" s="896"/>
      <c r="I522" s="896"/>
      <c r="J522" s="896"/>
      <c r="K522" s="896"/>
      <c r="L522" s="896"/>
      <c r="M522" s="491"/>
      <c r="N522" s="492"/>
      <c r="O522" s="492"/>
      <c r="P522" s="492"/>
      <c r="Q522" s="493"/>
      <c r="R522" s="494" t="s">
        <v>132</v>
      </c>
      <c r="S522" s="495"/>
      <c r="T522" s="495"/>
      <c r="U522" s="495"/>
      <c r="V522" s="496"/>
      <c r="W522" s="494" t="s">
        <v>133</v>
      </c>
      <c r="X522" s="495"/>
      <c r="Y522" s="495"/>
      <c r="Z522" s="495"/>
      <c r="AA522" s="496"/>
      <c r="AB522" s="491"/>
      <c r="AC522" s="492"/>
      <c r="AD522" s="492"/>
      <c r="AE522" s="492"/>
      <c r="AF522" s="493"/>
      <c r="AG522" s="900"/>
      <c r="AH522" s="901"/>
      <c r="AI522" s="902"/>
      <c r="AJ522" s="491"/>
      <c r="AK522" s="492"/>
      <c r="AL522" s="493"/>
      <c r="AM522" s="900"/>
      <c r="AN522" s="901"/>
      <c r="AO522" s="901"/>
      <c r="AP522" s="901"/>
      <c r="AQ522" s="901"/>
      <c r="AR522" s="902"/>
      <c r="AS522" s="491"/>
      <c r="AT522" s="492"/>
      <c r="AU522" s="493"/>
      <c r="AX522" s="21" t="s">
        <v>240</v>
      </c>
      <c r="AY522" s="1" t="s">
        <v>695</v>
      </c>
    </row>
    <row r="523" spans="1:51" ht="18" customHeight="1">
      <c r="B523" s="479" t="s">
        <v>243</v>
      </c>
      <c r="C523" s="480"/>
      <c r="D523" s="480"/>
      <c r="E523" s="480"/>
      <c r="F523" s="481"/>
      <c r="G523" s="912">
        <v>35514</v>
      </c>
      <c r="H523" s="913"/>
      <c r="I523" s="913"/>
      <c r="J523" s="913"/>
      <c r="K523" s="913"/>
      <c r="L523" s="913"/>
      <c r="M523" s="498">
        <v>170000000</v>
      </c>
      <c r="N523" s="499"/>
      <c r="O523" s="499"/>
      <c r="P523" s="499"/>
      <c r="Q523" s="500"/>
      <c r="R523" s="498">
        <v>8801824</v>
      </c>
      <c r="S523" s="499"/>
      <c r="T523" s="499"/>
      <c r="U523" s="499"/>
      <c r="V523" s="500"/>
      <c r="W523" s="915">
        <f>M523-AB523</f>
        <v>151644826</v>
      </c>
      <c r="X523" s="757"/>
      <c r="Y523" s="757"/>
      <c r="Z523" s="757"/>
      <c r="AA523" s="916"/>
      <c r="AB523" s="498">
        <f>AX523-R523</f>
        <v>18355174</v>
      </c>
      <c r="AC523" s="499"/>
      <c r="AD523" s="499"/>
      <c r="AE523" s="499"/>
      <c r="AF523" s="500"/>
      <c r="AG523" s="719"/>
      <c r="AH523" s="720"/>
      <c r="AI523" s="914"/>
      <c r="AJ523" s="903">
        <v>2.8000000000000001E-2</v>
      </c>
      <c r="AK523" s="904"/>
      <c r="AL523" s="905"/>
      <c r="AM523" s="906">
        <v>46447</v>
      </c>
      <c r="AN523" s="907"/>
      <c r="AO523" s="907"/>
      <c r="AP523" s="907"/>
      <c r="AQ523" s="907"/>
      <c r="AR523" s="908"/>
      <c r="AS523" s="909"/>
      <c r="AT523" s="910"/>
      <c r="AU523" s="911"/>
      <c r="AX523" s="63">
        <v>27156998</v>
      </c>
    </row>
    <row r="524" spans="1:51" ht="18" customHeight="1">
      <c r="B524" s="482"/>
      <c r="C524" s="483"/>
      <c r="D524" s="483"/>
      <c r="E524" s="483"/>
      <c r="F524" s="484"/>
      <c r="G524" s="912">
        <v>35879</v>
      </c>
      <c r="H524" s="913"/>
      <c r="I524" s="913"/>
      <c r="J524" s="913"/>
      <c r="K524" s="913"/>
      <c r="L524" s="913"/>
      <c r="M524" s="498">
        <v>59700000</v>
      </c>
      <c r="N524" s="499"/>
      <c r="O524" s="499"/>
      <c r="P524" s="499"/>
      <c r="Q524" s="500"/>
      <c r="R524" s="498">
        <v>2849518</v>
      </c>
      <c r="S524" s="499"/>
      <c r="T524" s="499"/>
      <c r="U524" s="499"/>
      <c r="V524" s="500"/>
      <c r="W524" s="498">
        <f t="shared" ref="W524:W525" si="17">M524-AB524</f>
        <v>50785416</v>
      </c>
      <c r="X524" s="499"/>
      <c r="Y524" s="499"/>
      <c r="Z524" s="499"/>
      <c r="AA524" s="500"/>
      <c r="AB524" s="498">
        <f t="shared" ref="AB524:AB538" si="18">AX524-R524</f>
        <v>8914584</v>
      </c>
      <c r="AC524" s="499"/>
      <c r="AD524" s="499"/>
      <c r="AE524" s="499"/>
      <c r="AF524" s="500"/>
      <c r="AG524" s="719"/>
      <c r="AH524" s="720"/>
      <c r="AI524" s="914"/>
      <c r="AJ524" s="903">
        <v>2.1000000000000001E-2</v>
      </c>
      <c r="AK524" s="904"/>
      <c r="AL524" s="905"/>
      <c r="AM524" s="906">
        <v>46813</v>
      </c>
      <c r="AN524" s="907"/>
      <c r="AO524" s="907"/>
      <c r="AP524" s="907"/>
      <c r="AQ524" s="907"/>
      <c r="AR524" s="908"/>
      <c r="AS524" s="909"/>
      <c r="AT524" s="910"/>
      <c r="AU524" s="911"/>
      <c r="AX524" s="63">
        <v>11764102</v>
      </c>
      <c r="AY524" s="1" t="s">
        <v>650</v>
      </c>
    </row>
    <row r="525" spans="1:51" ht="18" customHeight="1">
      <c r="B525" s="482"/>
      <c r="C525" s="483"/>
      <c r="D525" s="483"/>
      <c r="E525" s="483"/>
      <c r="F525" s="484"/>
      <c r="G525" s="912">
        <v>36244</v>
      </c>
      <c r="H525" s="913"/>
      <c r="I525" s="913"/>
      <c r="J525" s="913"/>
      <c r="K525" s="913"/>
      <c r="L525" s="913"/>
      <c r="M525" s="498">
        <v>39000000</v>
      </c>
      <c r="N525" s="499"/>
      <c r="O525" s="499"/>
      <c r="P525" s="499"/>
      <c r="Q525" s="500"/>
      <c r="R525" s="498">
        <v>1823009</v>
      </c>
      <c r="S525" s="499"/>
      <c r="T525" s="499"/>
      <c r="U525" s="499"/>
      <c r="V525" s="500"/>
      <c r="W525" s="498">
        <f t="shared" si="17"/>
        <v>31314908</v>
      </c>
      <c r="X525" s="499"/>
      <c r="Y525" s="499"/>
      <c r="Z525" s="499"/>
      <c r="AA525" s="500"/>
      <c r="AB525" s="498">
        <f t="shared" si="18"/>
        <v>7685092</v>
      </c>
      <c r="AC525" s="499"/>
      <c r="AD525" s="499"/>
      <c r="AE525" s="499"/>
      <c r="AF525" s="500"/>
      <c r="AG525" s="719"/>
      <c r="AH525" s="720"/>
      <c r="AI525" s="914"/>
      <c r="AJ525" s="903">
        <v>2.1000000000000001E-2</v>
      </c>
      <c r="AK525" s="904"/>
      <c r="AL525" s="905"/>
      <c r="AM525" s="906">
        <v>47178</v>
      </c>
      <c r="AN525" s="907"/>
      <c r="AO525" s="907"/>
      <c r="AP525" s="907"/>
      <c r="AQ525" s="907"/>
      <c r="AR525" s="908"/>
      <c r="AS525" s="909"/>
      <c r="AT525" s="910"/>
      <c r="AU525" s="911"/>
      <c r="AX525" s="63">
        <v>9508101</v>
      </c>
    </row>
    <row r="526" spans="1:51" ht="18" customHeight="1">
      <c r="B526" s="482"/>
      <c r="C526" s="483"/>
      <c r="D526" s="483"/>
      <c r="E526" s="483"/>
      <c r="F526" s="484"/>
      <c r="G526" s="912">
        <v>38436</v>
      </c>
      <c r="H526" s="913"/>
      <c r="I526" s="913"/>
      <c r="J526" s="913"/>
      <c r="K526" s="913"/>
      <c r="L526" s="913"/>
      <c r="M526" s="498">
        <v>4800000</v>
      </c>
      <c r="N526" s="499"/>
      <c r="O526" s="499"/>
      <c r="P526" s="499"/>
      <c r="Q526" s="500"/>
      <c r="R526" s="498">
        <v>197938</v>
      </c>
      <c r="S526" s="499"/>
      <c r="T526" s="499"/>
      <c r="U526" s="499"/>
      <c r="V526" s="500"/>
      <c r="W526" s="498">
        <f>M526-AB526</f>
        <v>2575611</v>
      </c>
      <c r="X526" s="499"/>
      <c r="Y526" s="499"/>
      <c r="Z526" s="499"/>
      <c r="AA526" s="500"/>
      <c r="AB526" s="498">
        <f t="shared" si="18"/>
        <v>2224389</v>
      </c>
      <c r="AC526" s="499"/>
      <c r="AD526" s="499"/>
      <c r="AE526" s="499"/>
      <c r="AF526" s="500"/>
      <c r="AG526" s="719"/>
      <c r="AH526" s="720"/>
      <c r="AI526" s="914"/>
      <c r="AJ526" s="903">
        <v>2.1000000000000001E-2</v>
      </c>
      <c r="AK526" s="904"/>
      <c r="AL526" s="905"/>
      <c r="AM526" s="906">
        <v>49369</v>
      </c>
      <c r="AN526" s="907"/>
      <c r="AO526" s="907"/>
      <c r="AP526" s="907"/>
      <c r="AQ526" s="907"/>
      <c r="AR526" s="908"/>
      <c r="AS526" s="909"/>
      <c r="AT526" s="910"/>
      <c r="AU526" s="911"/>
      <c r="AX526" s="63">
        <v>2422327</v>
      </c>
    </row>
    <row r="527" spans="1:51" ht="18" customHeight="1">
      <c r="B527" s="482"/>
      <c r="C527" s="483"/>
      <c r="D527" s="483"/>
      <c r="E527" s="483"/>
      <c r="F527" s="484"/>
      <c r="G527" s="912">
        <v>38803</v>
      </c>
      <c r="H527" s="913"/>
      <c r="I527" s="913"/>
      <c r="J527" s="913"/>
      <c r="K527" s="913"/>
      <c r="L527" s="913"/>
      <c r="M527" s="498">
        <v>33700000</v>
      </c>
      <c r="N527" s="499"/>
      <c r="O527" s="499"/>
      <c r="P527" s="499"/>
      <c r="Q527" s="500"/>
      <c r="R527" s="498">
        <v>1360962</v>
      </c>
      <c r="S527" s="499"/>
      <c r="T527" s="499"/>
      <c r="U527" s="499"/>
      <c r="V527" s="500"/>
      <c r="W527" s="498">
        <f>M527-AB527</f>
        <v>16693238</v>
      </c>
      <c r="X527" s="499"/>
      <c r="Y527" s="499"/>
      <c r="Z527" s="499"/>
      <c r="AA527" s="500"/>
      <c r="AB527" s="498">
        <f t="shared" si="18"/>
        <v>17006762</v>
      </c>
      <c r="AC527" s="499"/>
      <c r="AD527" s="499"/>
      <c r="AE527" s="499"/>
      <c r="AF527" s="500"/>
      <c r="AG527" s="719"/>
      <c r="AH527" s="720"/>
      <c r="AI527" s="914"/>
      <c r="AJ527" s="903">
        <v>2.1000000000000001E-2</v>
      </c>
      <c r="AK527" s="904"/>
      <c r="AL527" s="905"/>
      <c r="AM527" s="906">
        <v>49735</v>
      </c>
      <c r="AN527" s="907"/>
      <c r="AO527" s="907"/>
      <c r="AP527" s="907"/>
      <c r="AQ527" s="907"/>
      <c r="AR527" s="908"/>
      <c r="AS527" s="909"/>
      <c r="AT527" s="910"/>
      <c r="AU527" s="911"/>
      <c r="AX527" s="63">
        <v>18367724</v>
      </c>
    </row>
    <row r="528" spans="1:51" ht="18" customHeight="1">
      <c r="B528" s="482"/>
      <c r="C528" s="483"/>
      <c r="D528" s="483"/>
      <c r="E528" s="483"/>
      <c r="F528" s="484"/>
      <c r="G528" s="912">
        <v>39167</v>
      </c>
      <c r="H528" s="913"/>
      <c r="I528" s="913"/>
      <c r="J528" s="913"/>
      <c r="K528" s="913"/>
      <c r="L528" s="913"/>
      <c r="M528" s="915">
        <v>53800000</v>
      </c>
      <c r="N528" s="757"/>
      <c r="O528" s="757"/>
      <c r="P528" s="757"/>
      <c r="Q528" s="916"/>
      <c r="R528" s="498">
        <v>2127775</v>
      </c>
      <c r="S528" s="499"/>
      <c r="T528" s="499"/>
      <c r="U528" s="499"/>
      <c r="V528" s="500"/>
      <c r="W528" s="498">
        <f>M528-AB528</f>
        <v>24477049</v>
      </c>
      <c r="X528" s="499"/>
      <c r="Y528" s="499"/>
      <c r="Z528" s="499"/>
      <c r="AA528" s="500"/>
      <c r="AB528" s="498">
        <f t="shared" si="18"/>
        <v>29322951</v>
      </c>
      <c r="AC528" s="499"/>
      <c r="AD528" s="499"/>
      <c r="AE528" s="499"/>
      <c r="AF528" s="500"/>
      <c r="AG528" s="719"/>
      <c r="AH528" s="720"/>
      <c r="AI528" s="914"/>
      <c r="AJ528" s="903">
        <v>2.1000000000000001E-2</v>
      </c>
      <c r="AK528" s="904"/>
      <c r="AL528" s="905"/>
      <c r="AM528" s="906">
        <v>50100</v>
      </c>
      <c r="AN528" s="907"/>
      <c r="AO528" s="907"/>
      <c r="AP528" s="907"/>
      <c r="AQ528" s="907"/>
      <c r="AR528" s="908"/>
      <c r="AS528" s="909"/>
      <c r="AT528" s="910"/>
      <c r="AU528" s="911"/>
      <c r="AX528" s="63">
        <v>31450726</v>
      </c>
    </row>
    <row r="529" spans="2:50" ht="18" customHeight="1">
      <c r="B529" s="482"/>
      <c r="C529" s="483"/>
      <c r="D529" s="483"/>
      <c r="E529" s="483"/>
      <c r="F529" s="484"/>
      <c r="G529" s="912">
        <v>42454</v>
      </c>
      <c r="H529" s="913"/>
      <c r="I529" s="913"/>
      <c r="J529" s="913"/>
      <c r="K529" s="913"/>
      <c r="L529" s="913"/>
      <c r="M529" s="915">
        <v>31800000</v>
      </c>
      <c r="N529" s="757"/>
      <c r="O529" s="757"/>
      <c r="P529" s="757"/>
      <c r="Q529" s="916"/>
      <c r="R529" s="915">
        <v>2103037</v>
      </c>
      <c r="S529" s="757"/>
      <c r="T529" s="757"/>
      <c r="U529" s="757"/>
      <c r="V529" s="916"/>
      <c r="W529" s="498">
        <f t="shared" ref="W529:W537" si="19">M529-AB529</f>
        <v>8386985</v>
      </c>
      <c r="X529" s="499"/>
      <c r="Y529" s="499"/>
      <c r="Z529" s="499"/>
      <c r="AA529" s="500"/>
      <c r="AB529" s="498">
        <f t="shared" si="18"/>
        <v>23413015</v>
      </c>
      <c r="AC529" s="499"/>
      <c r="AD529" s="499"/>
      <c r="AE529" s="499"/>
      <c r="AF529" s="500"/>
      <c r="AG529" s="719"/>
      <c r="AH529" s="720"/>
      <c r="AI529" s="914"/>
      <c r="AJ529" s="903">
        <v>2E-3</v>
      </c>
      <c r="AK529" s="904"/>
      <c r="AL529" s="905"/>
      <c r="AM529" s="906">
        <v>49735</v>
      </c>
      <c r="AN529" s="907"/>
      <c r="AO529" s="907"/>
      <c r="AP529" s="907"/>
      <c r="AQ529" s="907"/>
      <c r="AR529" s="908"/>
      <c r="AS529" s="909"/>
      <c r="AT529" s="910"/>
      <c r="AU529" s="911"/>
      <c r="AX529" s="63">
        <v>25516052</v>
      </c>
    </row>
    <row r="530" spans="2:50" ht="18" customHeight="1">
      <c r="B530" s="482"/>
      <c r="C530" s="483"/>
      <c r="D530" s="483"/>
      <c r="E530" s="483"/>
      <c r="F530" s="484"/>
      <c r="G530" s="912">
        <v>42821</v>
      </c>
      <c r="H530" s="913"/>
      <c r="I530" s="913"/>
      <c r="J530" s="913"/>
      <c r="K530" s="913"/>
      <c r="L530" s="913"/>
      <c r="M530" s="915">
        <v>39300000</v>
      </c>
      <c r="N530" s="757"/>
      <c r="O530" s="757"/>
      <c r="P530" s="757"/>
      <c r="Q530" s="916"/>
      <c r="R530" s="915">
        <v>2567789</v>
      </c>
      <c r="S530" s="757"/>
      <c r="T530" s="757"/>
      <c r="U530" s="757"/>
      <c r="V530" s="916"/>
      <c r="W530" s="498">
        <f t="shared" si="19"/>
        <v>7672687</v>
      </c>
      <c r="X530" s="499"/>
      <c r="Y530" s="499"/>
      <c r="Z530" s="499"/>
      <c r="AA530" s="500"/>
      <c r="AB530" s="498">
        <f t="shared" si="18"/>
        <v>31627313</v>
      </c>
      <c r="AC530" s="499"/>
      <c r="AD530" s="499"/>
      <c r="AE530" s="499"/>
      <c r="AF530" s="500"/>
      <c r="AG530" s="719"/>
      <c r="AH530" s="720"/>
      <c r="AI530" s="914"/>
      <c r="AJ530" s="903">
        <v>4.0000000000000001E-3</v>
      </c>
      <c r="AK530" s="904"/>
      <c r="AL530" s="905"/>
      <c r="AM530" s="906">
        <v>50100</v>
      </c>
      <c r="AN530" s="907"/>
      <c r="AO530" s="907"/>
      <c r="AP530" s="907"/>
      <c r="AQ530" s="907"/>
      <c r="AR530" s="908"/>
      <c r="AS530" s="909"/>
      <c r="AT530" s="910"/>
      <c r="AU530" s="911"/>
      <c r="AX530" s="63">
        <v>34195102</v>
      </c>
    </row>
    <row r="531" spans="2:50" ht="18" customHeight="1">
      <c r="B531" s="482"/>
      <c r="C531" s="483"/>
      <c r="D531" s="483"/>
      <c r="E531" s="483"/>
      <c r="F531" s="484"/>
      <c r="G531" s="912">
        <v>43185</v>
      </c>
      <c r="H531" s="913"/>
      <c r="I531" s="913"/>
      <c r="J531" s="913"/>
      <c r="K531" s="913"/>
      <c r="L531" s="913"/>
      <c r="M531" s="915">
        <v>29000000</v>
      </c>
      <c r="N531" s="757"/>
      <c r="O531" s="757"/>
      <c r="P531" s="757"/>
      <c r="Q531" s="916"/>
      <c r="R531" s="915">
        <v>1898711</v>
      </c>
      <c r="S531" s="757"/>
      <c r="T531" s="757"/>
      <c r="U531" s="757"/>
      <c r="V531" s="916"/>
      <c r="W531" s="498">
        <f t="shared" si="19"/>
        <v>3791738</v>
      </c>
      <c r="X531" s="499"/>
      <c r="Y531" s="499"/>
      <c r="Z531" s="499"/>
      <c r="AA531" s="500"/>
      <c r="AB531" s="498">
        <f t="shared" si="18"/>
        <v>25208262</v>
      </c>
      <c r="AC531" s="499"/>
      <c r="AD531" s="499"/>
      <c r="AE531" s="499"/>
      <c r="AF531" s="500"/>
      <c r="AG531" s="719"/>
      <c r="AH531" s="720"/>
      <c r="AI531" s="914"/>
      <c r="AJ531" s="903">
        <v>3.0000000000000001E-3</v>
      </c>
      <c r="AK531" s="904"/>
      <c r="AL531" s="905"/>
      <c r="AM531" s="906">
        <v>50465</v>
      </c>
      <c r="AN531" s="907"/>
      <c r="AO531" s="907"/>
      <c r="AP531" s="907"/>
      <c r="AQ531" s="907"/>
      <c r="AR531" s="908"/>
      <c r="AS531" s="909"/>
      <c r="AT531" s="910"/>
      <c r="AU531" s="911"/>
      <c r="AX531" s="63">
        <v>27106973</v>
      </c>
    </row>
    <row r="532" spans="2:50" ht="18" customHeight="1">
      <c r="B532" s="482"/>
      <c r="C532" s="483"/>
      <c r="D532" s="483"/>
      <c r="E532" s="483"/>
      <c r="F532" s="484"/>
      <c r="G532" s="912">
        <v>43549</v>
      </c>
      <c r="H532" s="913"/>
      <c r="I532" s="913"/>
      <c r="J532" s="913"/>
      <c r="K532" s="913"/>
      <c r="L532" s="913"/>
      <c r="M532" s="915">
        <v>9900000</v>
      </c>
      <c r="N532" s="757"/>
      <c r="O532" s="757"/>
      <c r="P532" s="757"/>
      <c r="Q532" s="916"/>
      <c r="R532" s="915">
        <v>650805</v>
      </c>
      <c r="S532" s="757"/>
      <c r="T532" s="757"/>
      <c r="U532" s="757"/>
      <c r="V532" s="916"/>
      <c r="W532" s="498">
        <f t="shared" si="19"/>
        <v>650805</v>
      </c>
      <c r="X532" s="499"/>
      <c r="Y532" s="499"/>
      <c r="Z532" s="499"/>
      <c r="AA532" s="500"/>
      <c r="AB532" s="498">
        <f t="shared" si="18"/>
        <v>9249195</v>
      </c>
      <c r="AC532" s="499"/>
      <c r="AD532" s="499"/>
      <c r="AE532" s="499"/>
      <c r="AF532" s="500"/>
      <c r="AG532" s="719"/>
      <c r="AH532" s="720"/>
      <c r="AI532" s="914"/>
      <c r="AJ532" s="903">
        <v>2E-3</v>
      </c>
      <c r="AK532" s="904"/>
      <c r="AL532" s="905"/>
      <c r="AM532" s="906">
        <v>50830</v>
      </c>
      <c r="AN532" s="907"/>
      <c r="AO532" s="907"/>
      <c r="AP532" s="907"/>
      <c r="AQ532" s="907"/>
      <c r="AR532" s="908"/>
      <c r="AS532" s="909"/>
      <c r="AT532" s="910"/>
      <c r="AU532" s="911"/>
      <c r="AX532" s="63">
        <v>9900000</v>
      </c>
    </row>
    <row r="533" spans="2:50" ht="18" customHeight="1">
      <c r="B533" s="482"/>
      <c r="C533" s="483"/>
      <c r="D533" s="483"/>
      <c r="E533" s="483"/>
      <c r="F533" s="484"/>
      <c r="G533" s="912">
        <v>43915</v>
      </c>
      <c r="H533" s="913"/>
      <c r="I533" s="913"/>
      <c r="J533" s="913"/>
      <c r="K533" s="913"/>
      <c r="L533" s="913"/>
      <c r="M533" s="915">
        <v>11900000</v>
      </c>
      <c r="N533" s="757"/>
      <c r="O533" s="757"/>
      <c r="P533" s="757"/>
      <c r="Q533" s="916"/>
      <c r="R533" s="915">
        <v>0</v>
      </c>
      <c r="S533" s="757"/>
      <c r="T533" s="757"/>
      <c r="U533" s="757"/>
      <c r="V533" s="916"/>
      <c r="W533" s="498">
        <f t="shared" si="19"/>
        <v>0</v>
      </c>
      <c r="X533" s="499"/>
      <c r="Y533" s="499"/>
      <c r="Z533" s="499"/>
      <c r="AA533" s="500"/>
      <c r="AB533" s="498">
        <f t="shared" si="18"/>
        <v>11900000</v>
      </c>
      <c r="AC533" s="499"/>
      <c r="AD533" s="499"/>
      <c r="AE533" s="499"/>
      <c r="AF533" s="500"/>
      <c r="AG533" s="719"/>
      <c r="AH533" s="720"/>
      <c r="AI533" s="914"/>
      <c r="AJ533" s="903">
        <v>1E-3</v>
      </c>
      <c r="AK533" s="904"/>
      <c r="AL533" s="905"/>
      <c r="AM533" s="906">
        <v>51196</v>
      </c>
      <c r="AN533" s="907"/>
      <c r="AO533" s="907"/>
      <c r="AP533" s="907"/>
      <c r="AQ533" s="907"/>
      <c r="AR533" s="908"/>
      <c r="AS533" s="909"/>
      <c r="AT533" s="910"/>
      <c r="AU533" s="911"/>
      <c r="AX533" s="63">
        <v>11900000</v>
      </c>
    </row>
    <row r="534" spans="2:50" ht="18" customHeight="1">
      <c r="B534" s="482"/>
      <c r="C534" s="483"/>
      <c r="D534" s="483"/>
      <c r="E534" s="483"/>
      <c r="F534" s="484"/>
      <c r="G534" s="912">
        <v>44280</v>
      </c>
      <c r="H534" s="913"/>
      <c r="I534" s="913"/>
      <c r="J534" s="913"/>
      <c r="K534" s="913"/>
      <c r="L534" s="913"/>
      <c r="M534" s="915">
        <v>16000000</v>
      </c>
      <c r="N534" s="757"/>
      <c r="O534" s="757"/>
      <c r="P534" s="757"/>
      <c r="Q534" s="916"/>
      <c r="R534" s="915">
        <v>0</v>
      </c>
      <c r="S534" s="757"/>
      <c r="T534" s="757"/>
      <c r="U534" s="757"/>
      <c r="V534" s="916"/>
      <c r="W534" s="498">
        <f t="shared" si="19"/>
        <v>0</v>
      </c>
      <c r="X534" s="499"/>
      <c r="Y534" s="499"/>
      <c r="Z534" s="499"/>
      <c r="AA534" s="500"/>
      <c r="AB534" s="498">
        <f t="shared" si="18"/>
        <v>16000000</v>
      </c>
      <c r="AC534" s="499"/>
      <c r="AD534" s="499"/>
      <c r="AE534" s="499"/>
      <c r="AF534" s="500"/>
      <c r="AG534" s="719"/>
      <c r="AH534" s="720"/>
      <c r="AI534" s="914"/>
      <c r="AJ534" s="903">
        <v>3.0000000000000001E-3</v>
      </c>
      <c r="AK534" s="904"/>
      <c r="AL534" s="905"/>
      <c r="AM534" s="906">
        <v>51561</v>
      </c>
      <c r="AN534" s="907"/>
      <c r="AO534" s="907"/>
      <c r="AP534" s="907"/>
      <c r="AQ534" s="907"/>
      <c r="AR534" s="908"/>
      <c r="AS534" s="909"/>
      <c r="AT534" s="910"/>
      <c r="AU534" s="911"/>
      <c r="AX534" s="63">
        <v>16000000</v>
      </c>
    </row>
    <row r="535" spans="2:50" ht="18" customHeight="1">
      <c r="B535" s="482"/>
      <c r="C535" s="483"/>
      <c r="D535" s="483"/>
      <c r="E535" s="483"/>
      <c r="F535" s="484"/>
      <c r="G535" s="917">
        <v>44645</v>
      </c>
      <c r="H535" s="917"/>
      <c r="I535" s="917"/>
      <c r="J535" s="917"/>
      <c r="K535" s="917"/>
      <c r="L535" s="912"/>
      <c r="M535" s="498">
        <v>12700000</v>
      </c>
      <c r="N535" s="499"/>
      <c r="O535" s="499"/>
      <c r="P535" s="499"/>
      <c r="Q535" s="500"/>
      <c r="R535" s="498">
        <v>0</v>
      </c>
      <c r="S535" s="499"/>
      <c r="T535" s="499"/>
      <c r="U535" s="499"/>
      <c r="V535" s="500"/>
      <c r="W535" s="498">
        <f t="shared" si="19"/>
        <v>0</v>
      </c>
      <c r="X535" s="499"/>
      <c r="Y535" s="499"/>
      <c r="Z535" s="499"/>
      <c r="AA535" s="500"/>
      <c r="AB535" s="498">
        <f t="shared" si="18"/>
        <v>12700000</v>
      </c>
      <c r="AC535" s="499"/>
      <c r="AD535" s="499"/>
      <c r="AE535" s="499"/>
      <c r="AF535" s="500"/>
      <c r="AG535" s="719"/>
      <c r="AH535" s="720"/>
      <c r="AI535" s="914"/>
      <c r="AJ535" s="903">
        <v>5.0000000000000001E-3</v>
      </c>
      <c r="AK535" s="904"/>
      <c r="AL535" s="905"/>
      <c r="AM535" s="906">
        <v>51926</v>
      </c>
      <c r="AN535" s="907"/>
      <c r="AO535" s="907"/>
      <c r="AP535" s="907"/>
      <c r="AQ535" s="907"/>
      <c r="AR535" s="908"/>
      <c r="AS535" s="909"/>
      <c r="AT535" s="910"/>
      <c r="AU535" s="911"/>
      <c r="AX535" s="63">
        <v>12700000</v>
      </c>
    </row>
    <row r="536" spans="2:50" ht="18" customHeight="1">
      <c r="B536" s="482"/>
      <c r="C536" s="483"/>
      <c r="D536" s="483"/>
      <c r="E536" s="483"/>
      <c r="F536" s="484"/>
      <c r="G536" s="912">
        <v>45010</v>
      </c>
      <c r="H536" s="913"/>
      <c r="I536" s="913"/>
      <c r="J536" s="913"/>
      <c r="K536" s="913"/>
      <c r="L536" s="913"/>
      <c r="M536" s="915">
        <v>27900000</v>
      </c>
      <c r="N536" s="757"/>
      <c r="O536" s="757"/>
      <c r="P536" s="757"/>
      <c r="Q536" s="916"/>
      <c r="R536" s="915">
        <v>0</v>
      </c>
      <c r="S536" s="757"/>
      <c r="T536" s="757"/>
      <c r="U536" s="757"/>
      <c r="V536" s="916"/>
      <c r="W536" s="498">
        <f t="shared" si="19"/>
        <v>0</v>
      </c>
      <c r="X536" s="499"/>
      <c r="Y536" s="499"/>
      <c r="Z536" s="499"/>
      <c r="AA536" s="500"/>
      <c r="AB536" s="498">
        <f t="shared" si="18"/>
        <v>27900000</v>
      </c>
      <c r="AC536" s="499"/>
      <c r="AD536" s="499"/>
      <c r="AE536" s="499"/>
      <c r="AF536" s="500"/>
      <c r="AG536" s="719"/>
      <c r="AH536" s="720"/>
      <c r="AI536" s="914"/>
      <c r="AJ536" s="903">
        <v>0.01</v>
      </c>
      <c r="AK536" s="904"/>
      <c r="AL536" s="905"/>
      <c r="AM536" s="906">
        <v>52291</v>
      </c>
      <c r="AN536" s="907"/>
      <c r="AO536" s="907"/>
      <c r="AP536" s="907"/>
      <c r="AQ536" s="907"/>
      <c r="AR536" s="908"/>
      <c r="AS536" s="395"/>
      <c r="AT536" s="396"/>
      <c r="AU536" s="397"/>
      <c r="AX536" s="63">
        <v>27900000</v>
      </c>
    </row>
    <row r="537" spans="2:50" ht="18" customHeight="1">
      <c r="B537" s="482"/>
      <c r="C537" s="483"/>
      <c r="D537" s="483"/>
      <c r="E537" s="483"/>
      <c r="F537" s="484"/>
      <c r="G537" s="912">
        <v>45376</v>
      </c>
      <c r="H537" s="913"/>
      <c r="I537" s="913"/>
      <c r="J537" s="913"/>
      <c r="K537" s="913"/>
      <c r="L537" s="913"/>
      <c r="M537" s="915">
        <v>13300000</v>
      </c>
      <c r="N537" s="757"/>
      <c r="O537" s="757"/>
      <c r="P537" s="757"/>
      <c r="Q537" s="916"/>
      <c r="R537" s="915">
        <v>0</v>
      </c>
      <c r="S537" s="757"/>
      <c r="T537" s="757"/>
      <c r="U537" s="757"/>
      <c r="V537" s="916"/>
      <c r="W537" s="498">
        <f t="shared" si="19"/>
        <v>0</v>
      </c>
      <c r="X537" s="499"/>
      <c r="Y537" s="499"/>
      <c r="Z537" s="499"/>
      <c r="AA537" s="500"/>
      <c r="AB537" s="498">
        <f t="shared" si="18"/>
        <v>13300000</v>
      </c>
      <c r="AC537" s="499"/>
      <c r="AD537" s="499"/>
      <c r="AE537" s="499"/>
      <c r="AF537" s="500"/>
      <c r="AG537" s="719"/>
      <c r="AH537" s="720"/>
      <c r="AI537" s="914"/>
      <c r="AJ537" s="903">
        <v>1.0999999999999999E-2</v>
      </c>
      <c r="AK537" s="904"/>
      <c r="AL537" s="905"/>
      <c r="AM537" s="906">
        <v>52657</v>
      </c>
      <c r="AN537" s="907"/>
      <c r="AO537" s="907"/>
      <c r="AP537" s="907"/>
      <c r="AQ537" s="907"/>
      <c r="AR537" s="908"/>
      <c r="AS537" s="909"/>
      <c r="AT537" s="910"/>
      <c r="AU537" s="911"/>
      <c r="AX537" s="63">
        <v>13300000</v>
      </c>
    </row>
    <row r="538" spans="2:50" ht="18" customHeight="1">
      <c r="B538" s="485"/>
      <c r="C538" s="486"/>
      <c r="D538" s="486"/>
      <c r="E538" s="486"/>
      <c r="F538" s="487"/>
      <c r="G538" s="912">
        <v>45741</v>
      </c>
      <c r="H538" s="913"/>
      <c r="I538" s="913"/>
      <c r="J538" s="913"/>
      <c r="K538" s="913"/>
      <c r="L538" s="913"/>
      <c r="M538" s="915">
        <v>25300000</v>
      </c>
      <c r="N538" s="757"/>
      <c r="O538" s="757"/>
      <c r="P538" s="757"/>
      <c r="Q538" s="916"/>
      <c r="R538" s="915">
        <v>0</v>
      </c>
      <c r="S538" s="757"/>
      <c r="T538" s="757"/>
      <c r="U538" s="757"/>
      <c r="V538" s="916"/>
      <c r="W538" s="498">
        <f>M538-AB538</f>
        <v>0</v>
      </c>
      <c r="X538" s="499"/>
      <c r="Y538" s="499"/>
      <c r="Z538" s="499"/>
      <c r="AA538" s="500"/>
      <c r="AB538" s="498">
        <f t="shared" si="18"/>
        <v>25300000</v>
      </c>
      <c r="AC538" s="499"/>
      <c r="AD538" s="499"/>
      <c r="AE538" s="499"/>
      <c r="AF538" s="500"/>
      <c r="AG538" s="719"/>
      <c r="AH538" s="720"/>
      <c r="AI538" s="914"/>
      <c r="AJ538" s="903">
        <v>1.7999999999999999E-2</v>
      </c>
      <c r="AK538" s="904"/>
      <c r="AL538" s="905"/>
      <c r="AM538" s="906">
        <v>53022</v>
      </c>
      <c r="AN538" s="907"/>
      <c r="AO538" s="907"/>
      <c r="AP538" s="907"/>
      <c r="AQ538" s="907"/>
      <c r="AR538" s="908"/>
      <c r="AS538" s="909"/>
      <c r="AT538" s="910"/>
      <c r="AU538" s="911"/>
      <c r="AX538" s="63">
        <v>25300000</v>
      </c>
    </row>
    <row r="539" spans="2:50" ht="18" customHeight="1">
      <c r="B539" s="909" t="s">
        <v>134</v>
      </c>
      <c r="C539" s="910"/>
      <c r="D539" s="910"/>
      <c r="E539" s="910"/>
      <c r="F539" s="910"/>
      <c r="G539" s="910"/>
      <c r="H539" s="910"/>
      <c r="I539" s="910"/>
      <c r="J539" s="910"/>
      <c r="K539" s="910"/>
      <c r="L539" s="911"/>
      <c r="M539" s="498">
        <f>SUM(M523:Q538)</f>
        <v>578100000</v>
      </c>
      <c r="N539" s="499"/>
      <c r="O539" s="499"/>
      <c r="P539" s="499"/>
      <c r="Q539" s="499"/>
      <c r="R539" s="498">
        <f>SUM(R523:V538)</f>
        <v>24381368</v>
      </c>
      <c r="S539" s="499"/>
      <c r="T539" s="499"/>
      <c r="U539" s="499"/>
      <c r="V539" s="499"/>
      <c r="W539" s="498">
        <f>SUM(W523:AA538)</f>
        <v>297993263</v>
      </c>
      <c r="X539" s="499"/>
      <c r="Y539" s="499"/>
      <c r="Z539" s="499"/>
      <c r="AA539" s="499"/>
      <c r="AB539" s="498">
        <f>SUM(AB523:AF538)</f>
        <v>280106737</v>
      </c>
      <c r="AC539" s="499"/>
      <c r="AD539" s="499"/>
      <c r="AE539" s="499"/>
      <c r="AF539" s="499"/>
      <c r="AG539" s="909"/>
      <c r="AH539" s="910"/>
      <c r="AI539" s="910"/>
      <c r="AJ539" s="910"/>
      <c r="AK539" s="910"/>
      <c r="AL539" s="910"/>
      <c r="AM539" s="910"/>
      <c r="AN539" s="910"/>
      <c r="AO539" s="910"/>
      <c r="AP539" s="910"/>
      <c r="AQ539" s="910"/>
      <c r="AR539" s="910"/>
      <c r="AS539" s="910"/>
      <c r="AT539" s="910"/>
      <c r="AU539" s="911"/>
    </row>
    <row r="540" spans="2:50" ht="18" customHeight="1">
      <c r="B540" s="394"/>
      <c r="C540" s="394"/>
      <c r="D540" s="394"/>
      <c r="E540" s="394"/>
      <c r="F540" s="394"/>
      <c r="G540" s="394"/>
      <c r="H540" s="64"/>
      <c r="I540" s="64"/>
      <c r="J540" s="64"/>
      <c r="K540" s="64"/>
      <c r="L540" s="64"/>
      <c r="M540" s="64"/>
      <c r="N540" s="7"/>
      <c r="O540" s="7"/>
      <c r="P540" s="7"/>
      <c r="Q540" s="7"/>
      <c r="R540" s="7"/>
      <c r="S540" s="7"/>
      <c r="T540" s="7"/>
      <c r="U540" s="7"/>
      <c r="V540" s="7"/>
      <c r="W540" s="7"/>
      <c r="X540" s="7"/>
      <c r="Y540" s="7"/>
      <c r="Z540" s="7"/>
      <c r="AA540" s="7"/>
      <c r="AB540" s="7"/>
      <c r="AC540" s="7"/>
      <c r="AD540" s="7"/>
      <c r="AE540" s="7"/>
      <c r="AF540" s="7"/>
      <c r="AG540" s="7"/>
      <c r="AH540" s="7"/>
      <c r="AI540" s="7"/>
      <c r="AJ540" s="7"/>
      <c r="AK540" s="65"/>
      <c r="AL540" s="65"/>
      <c r="AM540" s="65"/>
      <c r="AN540" s="66"/>
      <c r="AO540" s="66"/>
      <c r="AP540" s="66"/>
      <c r="AQ540" s="66"/>
      <c r="AR540" s="67"/>
      <c r="AS540" s="67"/>
      <c r="AT540" s="67"/>
      <c r="AU540" s="67"/>
      <c r="AV540" s="67"/>
    </row>
    <row r="541" spans="2:50" ht="18" customHeight="1">
      <c r="B541" s="394"/>
      <c r="C541" s="394"/>
      <c r="D541" s="394"/>
      <c r="E541" s="394"/>
      <c r="F541" s="394"/>
      <c r="G541" s="394"/>
      <c r="H541" s="64"/>
      <c r="I541" s="64"/>
      <c r="J541" s="64"/>
      <c r="K541" s="64"/>
      <c r="L541" s="64"/>
      <c r="M541" s="64"/>
      <c r="N541" s="7"/>
      <c r="O541" s="7"/>
      <c r="P541" s="7"/>
      <c r="Q541" s="7"/>
      <c r="R541" s="7"/>
      <c r="S541" s="7"/>
      <c r="T541" s="7"/>
      <c r="U541" s="7"/>
      <c r="V541" s="7"/>
      <c r="W541" s="7"/>
      <c r="X541" s="7"/>
      <c r="Y541" s="7"/>
      <c r="Z541" s="7"/>
      <c r="AA541" s="7"/>
      <c r="AB541" s="7"/>
      <c r="AC541" s="7"/>
      <c r="AD541" s="7"/>
      <c r="AE541" s="7"/>
      <c r="AF541" s="7"/>
      <c r="AG541" s="7"/>
      <c r="AH541" s="7"/>
      <c r="AI541" s="7"/>
      <c r="AJ541" s="7"/>
      <c r="AK541" s="65"/>
      <c r="AL541" s="65"/>
      <c r="AM541" s="65"/>
      <c r="AN541" s="66"/>
      <c r="AO541" s="478" t="s">
        <v>109</v>
      </c>
      <c r="AP541" s="478"/>
      <c r="AQ541" s="478"/>
      <c r="AR541" s="478"/>
      <c r="AS541" s="478"/>
      <c r="AT541" s="478"/>
      <c r="AU541" s="478"/>
      <c r="AV541" s="2"/>
    </row>
    <row r="542" spans="2:50" ht="18" customHeight="1">
      <c r="B542" s="488" t="s">
        <v>244</v>
      </c>
      <c r="C542" s="489"/>
      <c r="D542" s="489"/>
      <c r="E542" s="489"/>
      <c r="F542" s="490"/>
      <c r="G542" s="488" t="s">
        <v>126</v>
      </c>
      <c r="H542" s="489"/>
      <c r="I542" s="489"/>
      <c r="J542" s="489"/>
      <c r="K542" s="489"/>
      <c r="L542" s="490"/>
      <c r="M542" s="488" t="s">
        <v>127</v>
      </c>
      <c r="N542" s="489"/>
      <c r="O542" s="489"/>
      <c r="P542" s="489"/>
      <c r="Q542" s="490"/>
      <c r="R542" s="494" t="s">
        <v>128</v>
      </c>
      <c r="S542" s="495"/>
      <c r="T542" s="495"/>
      <c r="U542" s="495"/>
      <c r="V542" s="495"/>
      <c r="W542" s="495"/>
      <c r="X542" s="495"/>
      <c r="Y542" s="495"/>
      <c r="Z542" s="495"/>
      <c r="AA542" s="496"/>
      <c r="AB542" s="488" t="s">
        <v>129</v>
      </c>
      <c r="AC542" s="489"/>
      <c r="AD542" s="489"/>
      <c r="AE542" s="489"/>
      <c r="AF542" s="490"/>
      <c r="AG542" s="897" t="s">
        <v>282</v>
      </c>
      <c r="AH542" s="898"/>
      <c r="AI542" s="899"/>
      <c r="AJ542" s="488" t="s">
        <v>130</v>
      </c>
      <c r="AK542" s="489"/>
      <c r="AL542" s="490"/>
      <c r="AM542" s="897" t="s">
        <v>131</v>
      </c>
      <c r="AN542" s="898"/>
      <c r="AO542" s="898"/>
      <c r="AP542" s="898"/>
      <c r="AQ542" s="898"/>
      <c r="AR542" s="899"/>
      <c r="AS542" s="488" t="s">
        <v>241</v>
      </c>
      <c r="AT542" s="489"/>
      <c r="AU542" s="490"/>
    </row>
    <row r="543" spans="2:50" ht="18" customHeight="1">
      <c r="B543" s="491"/>
      <c r="C543" s="492"/>
      <c r="D543" s="492"/>
      <c r="E543" s="492"/>
      <c r="F543" s="493"/>
      <c r="G543" s="491"/>
      <c r="H543" s="492"/>
      <c r="I543" s="492"/>
      <c r="J543" s="492"/>
      <c r="K543" s="492"/>
      <c r="L543" s="493"/>
      <c r="M543" s="491"/>
      <c r="N543" s="492"/>
      <c r="O543" s="492"/>
      <c r="P543" s="492"/>
      <c r="Q543" s="493"/>
      <c r="R543" s="494" t="s">
        <v>132</v>
      </c>
      <c r="S543" s="495"/>
      <c r="T543" s="495"/>
      <c r="U543" s="495"/>
      <c r="V543" s="496"/>
      <c r="W543" s="494" t="s">
        <v>133</v>
      </c>
      <c r="X543" s="495"/>
      <c r="Y543" s="495"/>
      <c r="Z543" s="495"/>
      <c r="AA543" s="496"/>
      <c r="AB543" s="491"/>
      <c r="AC543" s="492"/>
      <c r="AD543" s="492"/>
      <c r="AE543" s="492"/>
      <c r="AF543" s="493"/>
      <c r="AG543" s="900"/>
      <c r="AH543" s="901"/>
      <c r="AI543" s="902"/>
      <c r="AJ543" s="491"/>
      <c r="AK543" s="492"/>
      <c r="AL543" s="493"/>
      <c r="AM543" s="900"/>
      <c r="AN543" s="901"/>
      <c r="AO543" s="901"/>
      <c r="AP543" s="901"/>
      <c r="AQ543" s="901"/>
      <c r="AR543" s="902"/>
      <c r="AS543" s="491"/>
      <c r="AT543" s="492"/>
      <c r="AU543" s="493"/>
      <c r="AX543" s="21" t="s">
        <v>240</v>
      </c>
    </row>
    <row r="544" spans="2:50" ht="18" customHeight="1">
      <c r="B544" s="922" t="s">
        <v>242</v>
      </c>
      <c r="C544" s="923"/>
      <c r="D544" s="923"/>
      <c r="E544" s="923"/>
      <c r="F544" s="924"/>
      <c r="G544" s="920">
        <v>35879</v>
      </c>
      <c r="H544" s="921"/>
      <c r="I544" s="921"/>
      <c r="J544" s="921"/>
      <c r="K544" s="921"/>
      <c r="L544" s="918"/>
      <c r="M544" s="498">
        <v>30000000</v>
      </c>
      <c r="N544" s="499"/>
      <c r="O544" s="499"/>
      <c r="P544" s="499"/>
      <c r="Q544" s="500"/>
      <c r="R544" s="498">
        <v>1599218</v>
      </c>
      <c r="S544" s="499"/>
      <c r="T544" s="499"/>
      <c r="U544" s="499"/>
      <c r="V544" s="500"/>
      <c r="W544" s="498">
        <f>M544-AB544</f>
        <v>28366214</v>
      </c>
      <c r="X544" s="499"/>
      <c r="Y544" s="499"/>
      <c r="Z544" s="499"/>
      <c r="AA544" s="500"/>
      <c r="AB544" s="498">
        <f>AX544-R544</f>
        <v>1633786</v>
      </c>
      <c r="AC544" s="499"/>
      <c r="AD544" s="499"/>
      <c r="AE544" s="499"/>
      <c r="AF544" s="500"/>
      <c r="AG544" s="719"/>
      <c r="AH544" s="720"/>
      <c r="AI544" s="914"/>
      <c r="AJ544" s="903">
        <v>2.1499999999999998E-2</v>
      </c>
      <c r="AK544" s="904"/>
      <c r="AL544" s="905"/>
      <c r="AM544" s="906">
        <v>46101</v>
      </c>
      <c r="AN544" s="907"/>
      <c r="AO544" s="907"/>
      <c r="AP544" s="907"/>
      <c r="AQ544" s="907"/>
      <c r="AR544" s="908"/>
      <c r="AS544" s="909"/>
      <c r="AT544" s="910"/>
      <c r="AU544" s="911"/>
      <c r="AX544" s="63">
        <v>3233004</v>
      </c>
    </row>
    <row r="545" spans="2:52" ht="18" customHeight="1">
      <c r="B545" s="925"/>
      <c r="C545" s="926"/>
      <c r="D545" s="926"/>
      <c r="E545" s="926"/>
      <c r="F545" s="927"/>
      <c r="G545" s="920">
        <v>35879</v>
      </c>
      <c r="H545" s="921"/>
      <c r="I545" s="921"/>
      <c r="J545" s="921"/>
      <c r="K545" s="921"/>
      <c r="L545" s="918"/>
      <c r="M545" s="498">
        <v>10300000</v>
      </c>
      <c r="N545" s="499"/>
      <c r="O545" s="499"/>
      <c r="P545" s="499"/>
      <c r="Q545" s="500"/>
      <c r="R545" s="498">
        <v>551529</v>
      </c>
      <c r="S545" s="499"/>
      <c r="T545" s="499"/>
      <c r="U545" s="499"/>
      <c r="V545" s="500"/>
      <c r="W545" s="498">
        <f t="shared" ref="W545:W550" si="20">M545-AB545</f>
        <v>9736271</v>
      </c>
      <c r="X545" s="499"/>
      <c r="Y545" s="499"/>
      <c r="Z545" s="499"/>
      <c r="AA545" s="500"/>
      <c r="AB545" s="498">
        <f t="shared" ref="AB545:AB551" si="21">AX545-R545</f>
        <v>563729</v>
      </c>
      <c r="AC545" s="499"/>
      <c r="AD545" s="499"/>
      <c r="AE545" s="499"/>
      <c r="AF545" s="500"/>
      <c r="AG545" s="719"/>
      <c r="AH545" s="720"/>
      <c r="AI545" s="914"/>
      <c r="AJ545" s="903">
        <v>2.1999999999999999E-2</v>
      </c>
      <c r="AK545" s="904"/>
      <c r="AL545" s="905"/>
      <c r="AM545" s="906">
        <v>46101</v>
      </c>
      <c r="AN545" s="907"/>
      <c r="AO545" s="907"/>
      <c r="AP545" s="907"/>
      <c r="AQ545" s="907"/>
      <c r="AR545" s="908"/>
      <c r="AS545" s="909"/>
      <c r="AT545" s="910"/>
      <c r="AU545" s="911"/>
      <c r="AX545" s="63">
        <v>1115258</v>
      </c>
    </row>
    <row r="546" spans="2:52" ht="18" customHeight="1">
      <c r="B546" s="925"/>
      <c r="C546" s="926"/>
      <c r="D546" s="926"/>
      <c r="E546" s="926"/>
      <c r="F546" s="927"/>
      <c r="G546" s="920">
        <v>36243</v>
      </c>
      <c r="H546" s="921"/>
      <c r="I546" s="921"/>
      <c r="J546" s="921"/>
      <c r="K546" s="921"/>
      <c r="L546" s="918"/>
      <c r="M546" s="498">
        <v>26000000</v>
      </c>
      <c r="N546" s="499"/>
      <c r="O546" s="499"/>
      <c r="P546" s="499"/>
      <c r="Q546" s="500"/>
      <c r="R546" s="498">
        <v>1351255</v>
      </c>
      <c r="S546" s="499"/>
      <c r="T546" s="499"/>
      <c r="U546" s="499"/>
      <c r="V546" s="500"/>
      <c r="W546" s="498">
        <f t="shared" si="20"/>
        <v>23211312</v>
      </c>
      <c r="X546" s="499"/>
      <c r="Y546" s="499"/>
      <c r="Z546" s="499"/>
      <c r="AA546" s="500"/>
      <c r="AB546" s="498">
        <f t="shared" si="21"/>
        <v>2788688</v>
      </c>
      <c r="AC546" s="499"/>
      <c r="AD546" s="499"/>
      <c r="AE546" s="499"/>
      <c r="AF546" s="500"/>
      <c r="AG546" s="719"/>
      <c r="AH546" s="720"/>
      <c r="AI546" s="914"/>
      <c r="AJ546" s="903">
        <v>2.1000000000000001E-2</v>
      </c>
      <c r="AK546" s="904"/>
      <c r="AL546" s="905"/>
      <c r="AM546" s="906">
        <v>46466</v>
      </c>
      <c r="AN546" s="907"/>
      <c r="AO546" s="907"/>
      <c r="AP546" s="907"/>
      <c r="AQ546" s="907"/>
      <c r="AR546" s="908"/>
      <c r="AS546" s="909"/>
      <c r="AT546" s="910"/>
      <c r="AU546" s="911"/>
      <c r="AX546" s="63">
        <v>4139943</v>
      </c>
      <c r="AY546" s="1" t="s">
        <v>679</v>
      </c>
    </row>
    <row r="547" spans="2:52" ht="18" customHeight="1">
      <c r="B547" s="925"/>
      <c r="C547" s="926"/>
      <c r="D547" s="926"/>
      <c r="E547" s="926"/>
      <c r="F547" s="927"/>
      <c r="G547" s="920">
        <v>38441</v>
      </c>
      <c r="H547" s="921"/>
      <c r="I547" s="921"/>
      <c r="J547" s="921"/>
      <c r="K547" s="921"/>
      <c r="L547" s="918"/>
      <c r="M547" s="498">
        <v>27600000</v>
      </c>
      <c r="N547" s="499"/>
      <c r="O547" s="499"/>
      <c r="P547" s="499"/>
      <c r="Q547" s="500"/>
      <c r="R547" s="498">
        <v>1265428</v>
      </c>
      <c r="S547" s="499"/>
      <c r="T547" s="499"/>
      <c r="U547" s="499"/>
      <c r="V547" s="500"/>
      <c r="W547" s="498">
        <f t="shared" si="20"/>
        <v>16465987</v>
      </c>
      <c r="X547" s="499"/>
      <c r="Y547" s="499"/>
      <c r="Z547" s="499"/>
      <c r="AA547" s="500"/>
      <c r="AB547" s="498">
        <f t="shared" si="21"/>
        <v>11134013</v>
      </c>
      <c r="AC547" s="499"/>
      <c r="AD547" s="499"/>
      <c r="AE547" s="499"/>
      <c r="AF547" s="500"/>
      <c r="AG547" s="719"/>
      <c r="AH547" s="720"/>
      <c r="AI547" s="914"/>
      <c r="AJ547" s="903">
        <v>2.1000000000000001E-2</v>
      </c>
      <c r="AK547" s="904"/>
      <c r="AL547" s="905"/>
      <c r="AM547" s="906">
        <v>48658</v>
      </c>
      <c r="AN547" s="907"/>
      <c r="AO547" s="907"/>
      <c r="AP547" s="907"/>
      <c r="AQ547" s="907"/>
      <c r="AR547" s="908"/>
      <c r="AS547" s="909"/>
      <c r="AT547" s="910"/>
      <c r="AU547" s="911"/>
      <c r="AX547" s="63">
        <v>12399441</v>
      </c>
    </row>
    <row r="548" spans="2:52" ht="18" customHeight="1">
      <c r="B548" s="925"/>
      <c r="C548" s="926"/>
      <c r="D548" s="926"/>
      <c r="E548" s="926"/>
      <c r="F548" s="927"/>
      <c r="G548" s="920">
        <v>38806</v>
      </c>
      <c r="H548" s="921"/>
      <c r="I548" s="921"/>
      <c r="J548" s="921"/>
      <c r="K548" s="921"/>
      <c r="L548" s="918"/>
      <c r="M548" s="498">
        <v>89800000</v>
      </c>
      <c r="N548" s="499"/>
      <c r="O548" s="499"/>
      <c r="P548" s="499"/>
      <c r="Q548" s="500"/>
      <c r="R548" s="498">
        <v>4027696</v>
      </c>
      <c r="S548" s="499"/>
      <c r="T548" s="499"/>
      <c r="U548" s="499"/>
      <c r="V548" s="500"/>
      <c r="W548" s="498">
        <f t="shared" si="20"/>
        <v>49705381</v>
      </c>
      <c r="X548" s="499"/>
      <c r="Y548" s="499"/>
      <c r="Z548" s="499"/>
      <c r="AA548" s="500"/>
      <c r="AB548" s="498">
        <f t="shared" si="21"/>
        <v>40094619</v>
      </c>
      <c r="AC548" s="499"/>
      <c r="AD548" s="499"/>
      <c r="AE548" s="499"/>
      <c r="AF548" s="500"/>
      <c r="AG548" s="719"/>
      <c r="AH548" s="720"/>
      <c r="AI548" s="914"/>
      <c r="AJ548" s="903">
        <v>0.02</v>
      </c>
      <c r="AK548" s="904"/>
      <c r="AL548" s="905"/>
      <c r="AM548" s="906">
        <v>49023</v>
      </c>
      <c r="AN548" s="907"/>
      <c r="AO548" s="907"/>
      <c r="AP548" s="907"/>
      <c r="AQ548" s="907"/>
      <c r="AR548" s="908"/>
      <c r="AS548" s="909"/>
      <c r="AT548" s="910"/>
      <c r="AU548" s="911"/>
      <c r="AX548" s="63">
        <v>44122315</v>
      </c>
    </row>
    <row r="549" spans="2:52" ht="18" customHeight="1">
      <c r="B549" s="925"/>
      <c r="C549" s="926"/>
      <c r="D549" s="926"/>
      <c r="E549" s="926"/>
      <c r="F549" s="927"/>
      <c r="G549" s="920">
        <v>38806</v>
      </c>
      <c r="H549" s="921"/>
      <c r="I549" s="921"/>
      <c r="J549" s="921"/>
      <c r="K549" s="921"/>
      <c r="L549" s="918"/>
      <c r="M549" s="498">
        <v>4700000</v>
      </c>
      <c r="N549" s="499"/>
      <c r="O549" s="499"/>
      <c r="P549" s="499"/>
      <c r="Q549" s="500"/>
      <c r="R549" s="498">
        <v>210804</v>
      </c>
      <c r="S549" s="499"/>
      <c r="T549" s="499"/>
      <c r="U549" s="499"/>
      <c r="V549" s="500"/>
      <c r="W549" s="498">
        <f>M549-AB549</f>
        <v>2601506</v>
      </c>
      <c r="X549" s="499"/>
      <c r="Y549" s="499"/>
      <c r="Z549" s="499"/>
      <c r="AA549" s="500"/>
      <c r="AB549" s="498">
        <f t="shared" si="21"/>
        <v>2098494</v>
      </c>
      <c r="AC549" s="499"/>
      <c r="AD549" s="499"/>
      <c r="AE549" s="499"/>
      <c r="AF549" s="500"/>
      <c r="AG549" s="719"/>
      <c r="AH549" s="720"/>
      <c r="AI549" s="914"/>
      <c r="AJ549" s="903">
        <v>0.02</v>
      </c>
      <c r="AK549" s="904"/>
      <c r="AL549" s="905"/>
      <c r="AM549" s="906">
        <v>49023</v>
      </c>
      <c r="AN549" s="907"/>
      <c r="AO549" s="907"/>
      <c r="AP549" s="907"/>
      <c r="AQ549" s="907"/>
      <c r="AR549" s="908"/>
      <c r="AS549" s="909"/>
      <c r="AT549" s="910"/>
      <c r="AU549" s="911"/>
      <c r="AX549" s="63">
        <v>2309298</v>
      </c>
    </row>
    <row r="550" spans="2:52" ht="18" customHeight="1">
      <c r="B550" s="925"/>
      <c r="C550" s="926"/>
      <c r="D550" s="926"/>
      <c r="E550" s="926"/>
      <c r="F550" s="927"/>
      <c r="G550" s="920">
        <v>39170</v>
      </c>
      <c r="H550" s="921"/>
      <c r="I550" s="921"/>
      <c r="J550" s="921"/>
      <c r="K550" s="921"/>
      <c r="L550" s="918"/>
      <c r="M550" s="498">
        <v>18000000</v>
      </c>
      <c r="N550" s="499"/>
      <c r="O550" s="499"/>
      <c r="P550" s="499"/>
      <c r="Q550" s="500"/>
      <c r="R550" s="498">
        <v>791538</v>
      </c>
      <c r="S550" s="499"/>
      <c r="T550" s="499"/>
      <c r="U550" s="499"/>
      <c r="V550" s="500"/>
      <c r="W550" s="498">
        <f t="shared" si="20"/>
        <v>9079861</v>
      </c>
      <c r="X550" s="499"/>
      <c r="Y550" s="499"/>
      <c r="Z550" s="499"/>
      <c r="AA550" s="500"/>
      <c r="AB550" s="498">
        <f t="shared" si="21"/>
        <v>8920139</v>
      </c>
      <c r="AC550" s="499"/>
      <c r="AD550" s="499"/>
      <c r="AE550" s="499"/>
      <c r="AF550" s="500"/>
      <c r="AG550" s="719"/>
      <c r="AH550" s="720"/>
      <c r="AI550" s="914"/>
      <c r="AJ550" s="903">
        <v>2.1499999999999998E-2</v>
      </c>
      <c r="AK550" s="904"/>
      <c r="AL550" s="905"/>
      <c r="AM550" s="906">
        <v>49388</v>
      </c>
      <c r="AN550" s="907"/>
      <c r="AO550" s="907"/>
      <c r="AP550" s="907"/>
      <c r="AQ550" s="907"/>
      <c r="AR550" s="908"/>
      <c r="AS550" s="909"/>
      <c r="AT550" s="910"/>
      <c r="AU550" s="911"/>
      <c r="AX550" s="63">
        <v>9711677</v>
      </c>
    </row>
    <row r="551" spans="2:52" ht="18" customHeight="1">
      <c r="B551" s="925"/>
      <c r="C551" s="926"/>
      <c r="D551" s="926"/>
      <c r="E551" s="926"/>
      <c r="F551" s="927"/>
      <c r="G551" s="920">
        <v>39170</v>
      </c>
      <c r="H551" s="921"/>
      <c r="I551" s="921"/>
      <c r="J551" s="921"/>
      <c r="K551" s="921"/>
      <c r="L551" s="918"/>
      <c r="M551" s="498">
        <v>59200000</v>
      </c>
      <c r="N551" s="499"/>
      <c r="O551" s="499"/>
      <c r="P551" s="499"/>
      <c r="Q551" s="500"/>
      <c r="R551" s="498">
        <v>2603184</v>
      </c>
      <c r="S551" s="499"/>
      <c r="T551" s="499"/>
      <c r="U551" s="499"/>
      <c r="V551" s="500"/>
      <c r="W551" s="498">
        <f>M551-AB551</f>
        <v>29945962</v>
      </c>
      <c r="X551" s="499"/>
      <c r="Y551" s="499"/>
      <c r="Z551" s="499"/>
      <c r="AA551" s="500"/>
      <c r="AB551" s="498">
        <f t="shared" si="21"/>
        <v>29254038</v>
      </c>
      <c r="AC551" s="499"/>
      <c r="AD551" s="499"/>
      <c r="AE551" s="499"/>
      <c r="AF551" s="500"/>
      <c r="AG551" s="719"/>
      <c r="AH551" s="720"/>
      <c r="AI551" s="914"/>
      <c r="AJ551" s="903">
        <v>2.1000000000000001E-2</v>
      </c>
      <c r="AK551" s="904"/>
      <c r="AL551" s="905"/>
      <c r="AM551" s="906">
        <v>49388</v>
      </c>
      <c r="AN551" s="907"/>
      <c r="AO551" s="907"/>
      <c r="AP551" s="907"/>
      <c r="AQ551" s="907"/>
      <c r="AR551" s="908"/>
      <c r="AS551" s="909"/>
      <c r="AT551" s="910"/>
      <c r="AU551" s="911"/>
      <c r="AX551" s="63">
        <v>31857222</v>
      </c>
    </row>
    <row r="552" spans="2:52" ht="18" customHeight="1">
      <c r="B552" s="909" t="s">
        <v>134</v>
      </c>
      <c r="C552" s="910"/>
      <c r="D552" s="910"/>
      <c r="E552" s="910"/>
      <c r="F552" s="910"/>
      <c r="G552" s="910"/>
      <c r="H552" s="910"/>
      <c r="I552" s="910"/>
      <c r="J552" s="910"/>
      <c r="K552" s="910"/>
      <c r="L552" s="911"/>
      <c r="M552" s="498">
        <f>SUM(M544:Q551)</f>
        <v>265600000</v>
      </c>
      <c r="N552" s="499"/>
      <c r="O552" s="499"/>
      <c r="P552" s="499"/>
      <c r="Q552" s="499"/>
      <c r="R552" s="498">
        <f>SUM(R544:V551)</f>
        <v>12400652</v>
      </c>
      <c r="S552" s="499"/>
      <c r="T552" s="499"/>
      <c r="U552" s="499"/>
      <c r="V552" s="499"/>
      <c r="W552" s="498">
        <f>SUM(W544:AA551)</f>
        <v>169112494</v>
      </c>
      <c r="X552" s="499"/>
      <c r="Y552" s="499"/>
      <c r="Z552" s="499"/>
      <c r="AA552" s="499"/>
      <c r="AB552" s="498">
        <f>SUM(AB544:AF551)</f>
        <v>96487506</v>
      </c>
      <c r="AC552" s="499"/>
      <c r="AD552" s="499"/>
      <c r="AE552" s="499"/>
      <c r="AF552" s="499"/>
      <c r="AG552" s="929"/>
      <c r="AH552" s="929"/>
      <c r="AI552" s="929"/>
      <c r="AJ552" s="929"/>
      <c r="AK552" s="929"/>
      <c r="AL552" s="929"/>
      <c r="AM552" s="929"/>
      <c r="AN552" s="929"/>
      <c r="AO552" s="929"/>
      <c r="AP552" s="929"/>
      <c r="AQ552" s="929"/>
      <c r="AR552" s="929"/>
      <c r="AS552" s="929"/>
      <c r="AT552" s="929"/>
      <c r="AU552" s="929"/>
    </row>
    <row r="553" spans="2:52" ht="18" customHeight="1"/>
    <row r="554" spans="2:52" ht="18" customHeight="1">
      <c r="AO554" s="478" t="s">
        <v>109</v>
      </c>
      <c r="AP554" s="478"/>
      <c r="AQ554" s="478"/>
      <c r="AR554" s="478"/>
      <c r="AS554" s="478"/>
      <c r="AT554" s="478"/>
      <c r="AU554" s="478"/>
    </row>
    <row r="555" spans="2:52" ht="18" customHeight="1">
      <c r="B555" s="479" t="s">
        <v>135</v>
      </c>
      <c r="C555" s="480"/>
      <c r="D555" s="480"/>
      <c r="E555" s="480"/>
      <c r="F555" s="480"/>
      <c r="G555" s="480"/>
      <c r="H555" s="480"/>
      <c r="I555" s="480"/>
      <c r="J555" s="480"/>
      <c r="K555" s="480"/>
      <c r="L555" s="481"/>
      <c r="M555" s="488" t="s">
        <v>127</v>
      </c>
      <c r="N555" s="489"/>
      <c r="O555" s="489"/>
      <c r="P555" s="489"/>
      <c r="Q555" s="490"/>
      <c r="R555" s="494" t="s">
        <v>128</v>
      </c>
      <c r="S555" s="495"/>
      <c r="T555" s="495"/>
      <c r="U555" s="495"/>
      <c r="V555" s="495"/>
      <c r="W555" s="495"/>
      <c r="X555" s="495"/>
      <c r="Y555" s="495"/>
      <c r="Z555" s="495"/>
      <c r="AA555" s="496"/>
      <c r="AB555" s="488" t="s">
        <v>129</v>
      </c>
      <c r="AC555" s="489"/>
      <c r="AD555" s="489"/>
      <c r="AE555" s="489"/>
      <c r="AF555" s="490"/>
      <c r="AG555" s="497"/>
      <c r="AH555" s="497"/>
      <c r="AI555" s="497"/>
      <c r="AJ555" s="497"/>
      <c r="AK555" s="497"/>
      <c r="AL555" s="497"/>
      <c r="AM555" s="497"/>
      <c r="AN555" s="497"/>
      <c r="AO555" s="497"/>
      <c r="AP555" s="497"/>
      <c r="AQ555" s="497"/>
      <c r="AR555" s="497"/>
      <c r="AS555" s="497"/>
      <c r="AT555" s="497"/>
      <c r="AU555" s="497"/>
    </row>
    <row r="556" spans="2:52" ht="18" customHeight="1">
      <c r="B556" s="482"/>
      <c r="C556" s="483"/>
      <c r="D556" s="483"/>
      <c r="E556" s="483"/>
      <c r="F556" s="483"/>
      <c r="G556" s="483"/>
      <c r="H556" s="483"/>
      <c r="I556" s="483"/>
      <c r="J556" s="483"/>
      <c r="K556" s="483"/>
      <c r="L556" s="484"/>
      <c r="M556" s="491"/>
      <c r="N556" s="492"/>
      <c r="O556" s="492"/>
      <c r="P556" s="492"/>
      <c r="Q556" s="493"/>
      <c r="R556" s="494" t="s">
        <v>132</v>
      </c>
      <c r="S556" s="495"/>
      <c r="T556" s="495"/>
      <c r="U556" s="495"/>
      <c r="V556" s="496"/>
      <c r="W556" s="494" t="s">
        <v>133</v>
      </c>
      <c r="X556" s="495"/>
      <c r="Y556" s="495"/>
      <c r="Z556" s="495"/>
      <c r="AA556" s="496"/>
      <c r="AB556" s="491"/>
      <c r="AC556" s="492"/>
      <c r="AD556" s="492"/>
      <c r="AE556" s="492"/>
      <c r="AF556" s="493"/>
      <c r="AG556" s="497"/>
      <c r="AH556" s="497"/>
      <c r="AI556" s="497"/>
      <c r="AJ556" s="497"/>
      <c r="AK556" s="497"/>
      <c r="AL556" s="497"/>
      <c r="AM556" s="497"/>
      <c r="AN556" s="497"/>
      <c r="AO556" s="497"/>
      <c r="AP556" s="497"/>
      <c r="AQ556" s="497"/>
      <c r="AR556" s="497"/>
      <c r="AS556" s="497"/>
      <c r="AT556" s="497"/>
      <c r="AU556" s="497"/>
    </row>
    <row r="557" spans="2:52" ht="18" customHeight="1">
      <c r="B557" s="485"/>
      <c r="C557" s="486"/>
      <c r="D557" s="486"/>
      <c r="E557" s="486"/>
      <c r="F557" s="486"/>
      <c r="G557" s="486"/>
      <c r="H557" s="486"/>
      <c r="I557" s="486"/>
      <c r="J557" s="486"/>
      <c r="K557" s="486"/>
      <c r="L557" s="487"/>
      <c r="M557" s="498">
        <f>M539+M552</f>
        <v>843700000</v>
      </c>
      <c r="N557" s="499"/>
      <c r="O557" s="499"/>
      <c r="P557" s="499"/>
      <c r="Q557" s="500"/>
      <c r="R557" s="498">
        <f>R539+R552</f>
        <v>36782020</v>
      </c>
      <c r="S557" s="499"/>
      <c r="T557" s="499"/>
      <c r="U557" s="499"/>
      <c r="V557" s="500"/>
      <c r="W557" s="498">
        <f>W539+W552</f>
        <v>467105757</v>
      </c>
      <c r="X557" s="499"/>
      <c r="Y557" s="499"/>
      <c r="Z557" s="499"/>
      <c r="AA557" s="500"/>
      <c r="AB557" s="498">
        <f>AB539+AB552</f>
        <v>376594243</v>
      </c>
      <c r="AC557" s="499"/>
      <c r="AD557" s="499"/>
      <c r="AE557" s="499"/>
      <c r="AF557" s="500"/>
      <c r="AG557" s="497"/>
      <c r="AH557" s="497"/>
      <c r="AI557" s="497"/>
      <c r="AJ557" s="497"/>
      <c r="AK557" s="497"/>
      <c r="AL557" s="497"/>
      <c r="AM557" s="497"/>
      <c r="AN557" s="497"/>
      <c r="AO557" s="497"/>
      <c r="AP557" s="497"/>
      <c r="AQ557" s="497"/>
      <c r="AR557" s="497"/>
      <c r="AS557" s="497"/>
      <c r="AT557" s="497"/>
      <c r="AU557" s="497"/>
    </row>
    <row r="558" spans="2:52" ht="18" customHeight="1">
      <c r="AZ558" s="21"/>
    </row>
    <row r="559" spans="2:52" ht="18" customHeight="1">
      <c r="B559" s="13"/>
      <c r="C559" s="13"/>
      <c r="D559" s="13"/>
      <c r="E559" s="13"/>
      <c r="F559" s="13"/>
      <c r="G559" s="13"/>
      <c r="H559" s="13"/>
      <c r="I559" s="13"/>
      <c r="J559" s="13"/>
      <c r="K559" s="13"/>
      <c r="L559" s="13"/>
      <c r="M559" s="13"/>
      <c r="N559" s="13"/>
      <c r="O559" s="13"/>
      <c r="P559" s="13"/>
      <c r="Q559" s="13"/>
    </row>
    <row r="560" spans="2:52" ht="18"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c r="B563" s="13"/>
      <c r="C563" s="13"/>
      <c r="D563" s="13"/>
      <c r="E563" s="13"/>
      <c r="F563" s="13"/>
      <c r="G563" s="13"/>
      <c r="H563" s="13"/>
      <c r="I563" s="13"/>
      <c r="J563" s="13"/>
      <c r="K563" s="13"/>
      <c r="L563" s="13"/>
      <c r="M563" s="13"/>
      <c r="N563" s="13"/>
      <c r="O563" s="13"/>
      <c r="P563" s="13"/>
      <c r="Q563" s="13"/>
    </row>
    <row r="564" spans="2:17" ht="20.100000000000001" customHeight="1">
      <c r="B564" s="13"/>
      <c r="C564" s="13"/>
      <c r="D564" s="13"/>
      <c r="E564" s="13"/>
      <c r="F564" s="13"/>
      <c r="G564" s="13"/>
      <c r="H564" s="13"/>
      <c r="I564" s="13"/>
      <c r="J564" s="13"/>
      <c r="K564" s="13"/>
      <c r="L564" s="13"/>
      <c r="M564" s="13"/>
      <c r="N564" s="13"/>
      <c r="O564" s="13"/>
      <c r="P564" s="13"/>
      <c r="Q564" s="13"/>
    </row>
    <row r="565" spans="2:17" ht="20.100000000000001" customHeight="1">
      <c r="B565" s="13"/>
      <c r="C565" s="13"/>
      <c r="D565" s="13"/>
      <c r="E565" s="13"/>
      <c r="F565" s="13"/>
      <c r="G565" s="13"/>
      <c r="H565" s="13"/>
      <c r="I565" s="13"/>
      <c r="J565" s="13"/>
      <c r="K565" s="13"/>
      <c r="L565" s="13"/>
      <c r="M565" s="13"/>
      <c r="N565" s="13"/>
      <c r="O565" s="13"/>
      <c r="P565" s="13"/>
      <c r="Q565" s="13"/>
    </row>
    <row r="566" spans="2:17" ht="20.100000000000001" customHeight="1">
      <c r="B566" s="13"/>
      <c r="C566" s="13"/>
      <c r="D566" s="13"/>
      <c r="E566" s="13"/>
      <c r="F566" s="13"/>
      <c r="G566" s="13"/>
      <c r="H566" s="13"/>
      <c r="I566" s="13"/>
      <c r="J566" s="13"/>
      <c r="K566" s="13"/>
      <c r="L566" s="13"/>
      <c r="M566" s="13"/>
      <c r="N566" s="13"/>
      <c r="O566" s="13"/>
      <c r="P566" s="13"/>
      <c r="Q566" s="13"/>
    </row>
    <row r="567" spans="2:17" ht="20.100000000000001" customHeight="1">
      <c r="B567" s="13"/>
      <c r="C567" s="13"/>
      <c r="D567" s="13"/>
      <c r="E567" s="13"/>
      <c r="F567" s="13"/>
      <c r="G567" s="13"/>
      <c r="H567" s="13"/>
      <c r="I567" s="13"/>
      <c r="J567" s="13"/>
      <c r="K567" s="13"/>
      <c r="L567" s="13"/>
      <c r="M567" s="13"/>
      <c r="N567" s="13"/>
      <c r="O567" s="13"/>
      <c r="P567" s="13"/>
      <c r="Q567" s="13"/>
    </row>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20.100000000000001" customHeight="1"/>
    <row r="580" ht="20.100000000000001" customHeight="1"/>
    <row r="581" ht="20.100000000000001" customHeight="1"/>
    <row r="582" ht="20.100000000000001" customHeight="1"/>
    <row r="583" ht="20.100000000000001" customHeight="1"/>
    <row r="584" ht="20.100000000000001" customHeight="1"/>
    <row r="585" ht="20.100000000000001"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row r="1234" ht="18" customHeight="1"/>
    <row r="1235" ht="18" customHeight="1"/>
    <row r="1236" ht="18" customHeight="1"/>
    <row r="1237" ht="18" customHeight="1"/>
    <row r="1238" ht="18" customHeight="1"/>
    <row r="1239" ht="18" customHeight="1"/>
    <row r="1240" ht="18" customHeight="1"/>
  </sheetData>
  <mergeCells count="1706">
    <mergeCell ref="B66:O66"/>
    <mergeCell ref="P66:W66"/>
    <mergeCell ref="X66:AE66"/>
    <mergeCell ref="AF66:AM66"/>
    <mergeCell ref="AN66:AU66"/>
    <mergeCell ref="B67:O67"/>
    <mergeCell ref="P67:W67"/>
    <mergeCell ref="X67:AE67"/>
    <mergeCell ref="AF67:AM67"/>
    <mergeCell ref="AN67:AU67"/>
    <mergeCell ref="A23:AV25"/>
    <mergeCell ref="B60:AU61"/>
    <mergeCell ref="AO63:AU63"/>
    <mergeCell ref="B64:O65"/>
    <mergeCell ref="P64:AE64"/>
    <mergeCell ref="AF64:AM65"/>
    <mergeCell ref="AN64:AU65"/>
    <mergeCell ref="P65:W65"/>
    <mergeCell ref="X65:AE65"/>
    <mergeCell ref="D71:O71"/>
    <mergeCell ref="P71:W71"/>
    <mergeCell ref="X71:AE71"/>
    <mergeCell ref="AF71:AM71"/>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P69:W69"/>
    <mergeCell ref="X69:AE69"/>
    <mergeCell ref="AF69:AM69"/>
    <mergeCell ref="D144:AV144"/>
    <mergeCell ref="C145:AV145"/>
    <mergeCell ref="C146:AV146"/>
    <mergeCell ref="C147:AV147"/>
    <mergeCell ref="C148:AV148"/>
    <mergeCell ref="C149:AV149"/>
    <mergeCell ref="C138:AV138"/>
    <mergeCell ref="D139:AK139"/>
    <mergeCell ref="D140:AV140"/>
    <mergeCell ref="C141:AL141"/>
    <mergeCell ref="D142:AT142"/>
    <mergeCell ref="D143:AJ143"/>
    <mergeCell ref="P73:W73"/>
    <mergeCell ref="X73:AE73"/>
    <mergeCell ref="AF73:AM73"/>
    <mergeCell ref="AN73:AU73"/>
    <mergeCell ref="A97:AV99"/>
    <mergeCell ref="D137:AV137"/>
    <mergeCell ref="AB159:AG159"/>
    <mergeCell ref="B160:D160"/>
    <mergeCell ref="E160:U160"/>
    <mergeCell ref="V160:AA160"/>
    <mergeCell ref="AB160:AG160"/>
    <mergeCell ref="B157:D157"/>
    <mergeCell ref="E157:U157"/>
    <mergeCell ref="V157:AA157"/>
    <mergeCell ref="AB157:AG157"/>
    <mergeCell ref="B158:D158"/>
    <mergeCell ref="E158:U158"/>
    <mergeCell ref="V158:AA158"/>
    <mergeCell ref="AB158:AG158"/>
    <mergeCell ref="D150:AV150"/>
    <mergeCell ref="C151:AH151"/>
    <mergeCell ref="D152:AL152"/>
    <mergeCell ref="B155:D156"/>
    <mergeCell ref="E155:U156"/>
    <mergeCell ref="V155:AA156"/>
    <mergeCell ref="AB155:AG156"/>
    <mergeCell ref="B168:F168"/>
    <mergeCell ref="G168:O168"/>
    <mergeCell ref="P168:X168"/>
    <mergeCell ref="S174:X174"/>
    <mergeCell ref="B175:E177"/>
    <mergeCell ref="F175:I177"/>
    <mergeCell ref="J175:S175"/>
    <mergeCell ref="T175:X176"/>
    <mergeCell ref="J176:S176"/>
    <mergeCell ref="J177:N177"/>
    <mergeCell ref="B165:F166"/>
    <mergeCell ref="G165:O166"/>
    <mergeCell ref="P165:X166"/>
    <mergeCell ref="B167:F167"/>
    <mergeCell ref="G167:O167"/>
    <mergeCell ref="P167:X167"/>
    <mergeCell ref="B159:D159"/>
    <mergeCell ref="E159:U159"/>
    <mergeCell ref="V159:AA159"/>
    <mergeCell ref="T179:W179"/>
    <mergeCell ref="F180:I180"/>
    <mergeCell ref="J180:L180"/>
    <mergeCell ref="O180:R180"/>
    <mergeCell ref="T180:W180"/>
    <mergeCell ref="F181:I181"/>
    <mergeCell ref="J181:L181"/>
    <mergeCell ref="O181:R181"/>
    <mergeCell ref="T181:W181"/>
    <mergeCell ref="O177:S177"/>
    <mergeCell ref="T177:X177"/>
    <mergeCell ref="B178:E183"/>
    <mergeCell ref="F178:I178"/>
    <mergeCell ref="J178:L178"/>
    <mergeCell ref="O178:R178"/>
    <mergeCell ref="T178:W178"/>
    <mergeCell ref="F179:I179"/>
    <mergeCell ref="J179:L179"/>
    <mergeCell ref="O179:R179"/>
    <mergeCell ref="B184:E184"/>
    <mergeCell ref="F184:I184"/>
    <mergeCell ref="J184:N184"/>
    <mergeCell ref="O184:R184"/>
    <mergeCell ref="T184:W184"/>
    <mergeCell ref="B185:E186"/>
    <mergeCell ref="F185:I186"/>
    <mergeCell ref="J185:N186"/>
    <mergeCell ref="O185:R186"/>
    <mergeCell ref="S185:S186"/>
    <mergeCell ref="F182:I182"/>
    <mergeCell ref="J182:L182"/>
    <mergeCell ref="O182:R182"/>
    <mergeCell ref="T182:W182"/>
    <mergeCell ref="F183:I183"/>
    <mergeCell ref="J183:L183"/>
    <mergeCell ref="O183:R183"/>
    <mergeCell ref="T183:W183"/>
    <mergeCell ref="AX192:BL192"/>
    <mergeCell ref="B193:K193"/>
    <mergeCell ref="L193:Z193"/>
    <mergeCell ref="AA193:AE193"/>
    <mergeCell ref="AF193:AK193"/>
    <mergeCell ref="AL193:AQ193"/>
    <mergeCell ref="AR193:AU193"/>
    <mergeCell ref="B192:K192"/>
    <mergeCell ref="L192:Z192"/>
    <mergeCell ref="AA192:AE192"/>
    <mergeCell ref="AF192:AK192"/>
    <mergeCell ref="AL192:AQ192"/>
    <mergeCell ref="AR192:AU192"/>
    <mergeCell ref="T185:X186"/>
    <mergeCell ref="AO189:AU189"/>
    <mergeCell ref="B190:K191"/>
    <mergeCell ref="L190:Z191"/>
    <mergeCell ref="AA190:AE191"/>
    <mergeCell ref="AF190:AK191"/>
    <mergeCell ref="AL190:AQ191"/>
    <mergeCell ref="AR190:AU191"/>
    <mergeCell ref="AO200:AU200"/>
    <mergeCell ref="B201:K202"/>
    <mergeCell ref="L201:Z202"/>
    <mergeCell ref="AA201:AE202"/>
    <mergeCell ref="AF201:AK202"/>
    <mergeCell ref="AL201:AQ202"/>
    <mergeCell ref="AR201:AU202"/>
    <mergeCell ref="B195:K195"/>
    <mergeCell ref="L195:Z195"/>
    <mergeCell ref="AA195:AE195"/>
    <mergeCell ref="AF195:AK195"/>
    <mergeCell ref="AL195:AQ195"/>
    <mergeCell ref="AR195:AU195"/>
    <mergeCell ref="B194:K194"/>
    <mergeCell ref="L194:Z194"/>
    <mergeCell ref="AA194:AE194"/>
    <mergeCell ref="AF194:AK194"/>
    <mergeCell ref="AL194:AQ194"/>
    <mergeCell ref="AR194:AU194"/>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B203:K203"/>
    <mergeCell ref="L203:Z203"/>
    <mergeCell ref="AA203:AE203"/>
    <mergeCell ref="AF203:AK203"/>
    <mergeCell ref="AL203:AQ203"/>
    <mergeCell ref="AR203:AU203"/>
    <mergeCell ref="B208:K208"/>
    <mergeCell ref="L208:Z208"/>
    <mergeCell ref="AA208:AE208"/>
    <mergeCell ref="AF208:AK208"/>
    <mergeCell ref="AL208:AQ208"/>
    <mergeCell ref="AR208:AU208"/>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18:M219"/>
    <mergeCell ref="N218:O219"/>
    <mergeCell ref="P218:U219"/>
    <mergeCell ref="V218:AA219"/>
    <mergeCell ref="AB218:AK218"/>
    <mergeCell ref="AL218:AU219"/>
    <mergeCell ref="AB219:AG219"/>
    <mergeCell ref="AH219:AK219"/>
    <mergeCell ref="B210:K210"/>
    <mergeCell ref="L210:Z210"/>
    <mergeCell ref="AA210:AE210"/>
    <mergeCell ref="AF210:AK210"/>
    <mergeCell ref="AL210:AQ210"/>
    <mergeCell ref="AR210:AU210"/>
    <mergeCell ref="B209:K209"/>
    <mergeCell ref="L209:Z209"/>
    <mergeCell ref="AA209:AE209"/>
    <mergeCell ref="AF209:AK209"/>
    <mergeCell ref="AL209:AQ209"/>
    <mergeCell ref="AR209:AU209"/>
    <mergeCell ref="AL222:AU222"/>
    <mergeCell ref="C223:L223"/>
    <mergeCell ref="N223:O223"/>
    <mergeCell ref="P223:T223"/>
    <mergeCell ref="V223:Z223"/>
    <mergeCell ref="AB223:AF223"/>
    <mergeCell ref="AH223:AJ223"/>
    <mergeCell ref="AL223:AU223"/>
    <mergeCell ref="C222:L222"/>
    <mergeCell ref="N222:O222"/>
    <mergeCell ref="P222:T222"/>
    <mergeCell ref="V222:Z222"/>
    <mergeCell ref="AB222:AF222"/>
    <mergeCell ref="AH222:AJ222"/>
    <mergeCell ref="AL220:AU220"/>
    <mergeCell ref="C221:L221"/>
    <mergeCell ref="N221:O221"/>
    <mergeCell ref="P221:T221"/>
    <mergeCell ref="V221:Z221"/>
    <mergeCell ref="AB221:AF221"/>
    <mergeCell ref="AH221:AJ221"/>
    <mergeCell ref="AL221:AU221"/>
    <mergeCell ref="C220:L220"/>
    <mergeCell ref="N220:O220"/>
    <mergeCell ref="P220:T220"/>
    <mergeCell ref="V220:Z220"/>
    <mergeCell ref="AB220:AF220"/>
    <mergeCell ref="AH220:AJ220"/>
    <mergeCell ref="AB226:AF226"/>
    <mergeCell ref="AH226:AJ226"/>
    <mergeCell ref="AL226:AU226"/>
    <mergeCell ref="B227:C229"/>
    <mergeCell ref="F227:K227"/>
    <mergeCell ref="N227:O227"/>
    <mergeCell ref="P227:T227"/>
    <mergeCell ref="V227:Z227"/>
    <mergeCell ref="AB227:AF227"/>
    <mergeCell ref="AH227:AJ227"/>
    <mergeCell ref="AH224:AJ224"/>
    <mergeCell ref="AL224:AU224"/>
    <mergeCell ref="F225:K225"/>
    <mergeCell ref="N225:O225"/>
    <mergeCell ref="P225:T225"/>
    <mergeCell ref="V225:Z225"/>
    <mergeCell ref="AB225:AF225"/>
    <mergeCell ref="AH225:AJ225"/>
    <mergeCell ref="AL225:AU225"/>
    <mergeCell ref="B224:C226"/>
    <mergeCell ref="F224:K224"/>
    <mergeCell ref="N224:O224"/>
    <mergeCell ref="P224:T224"/>
    <mergeCell ref="V224:Z224"/>
    <mergeCell ref="AB224:AF224"/>
    <mergeCell ref="F226:K226"/>
    <mergeCell ref="N226:O226"/>
    <mergeCell ref="P226:T226"/>
    <mergeCell ref="V226:Z226"/>
    <mergeCell ref="AL229:AU229"/>
    <mergeCell ref="C230:L230"/>
    <mergeCell ref="N230:O230"/>
    <mergeCell ref="P230:T230"/>
    <mergeCell ref="V230:Z230"/>
    <mergeCell ref="AB230:AF230"/>
    <mergeCell ref="AH230:AJ230"/>
    <mergeCell ref="AL230:AU230"/>
    <mergeCell ref="F229:K229"/>
    <mergeCell ref="N229:O229"/>
    <mergeCell ref="P229:T229"/>
    <mergeCell ref="V229:Z229"/>
    <mergeCell ref="AB229:AF229"/>
    <mergeCell ref="AH229:AJ229"/>
    <mergeCell ref="AL227:AU227"/>
    <mergeCell ref="F228:K228"/>
    <mergeCell ref="N228:O228"/>
    <mergeCell ref="P228:T228"/>
    <mergeCell ref="V228:Z228"/>
    <mergeCell ref="AB228:AF228"/>
    <mergeCell ref="AH228:AJ228"/>
    <mergeCell ref="AL228:AU228"/>
    <mergeCell ref="B248:K249"/>
    <mergeCell ref="L248:S249"/>
    <mergeCell ref="T248:AA249"/>
    <mergeCell ref="AB248:AK248"/>
    <mergeCell ref="AL248:AU249"/>
    <mergeCell ref="AB249:AG249"/>
    <mergeCell ref="AH249:AK249"/>
    <mergeCell ref="AO238:AP239"/>
    <mergeCell ref="E240:I240"/>
    <mergeCell ref="L240:R240"/>
    <mergeCell ref="AA240:AE240"/>
    <mergeCell ref="AH240:AN240"/>
    <mergeCell ref="AO247:AU247"/>
    <mergeCell ref="AL231:AU231"/>
    <mergeCell ref="E237:I237"/>
    <mergeCell ref="L237:R237"/>
    <mergeCell ref="U237:X240"/>
    <mergeCell ref="AA237:AE237"/>
    <mergeCell ref="AH237:AN237"/>
    <mergeCell ref="AQ237:AT240"/>
    <mergeCell ref="J238:K239"/>
    <mergeCell ref="S238:T239"/>
    <mergeCell ref="AF238:AG239"/>
    <mergeCell ref="C231:L231"/>
    <mergeCell ref="N231:O231"/>
    <mergeCell ref="P231:T231"/>
    <mergeCell ref="V231:Z231"/>
    <mergeCell ref="AB231:AF231"/>
    <mergeCell ref="AH231:AJ231"/>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0:K250"/>
    <mergeCell ref="L250:R250"/>
    <mergeCell ref="T250:Z250"/>
    <mergeCell ref="AB250:AF250"/>
    <mergeCell ref="AH250:AK250"/>
    <mergeCell ref="AL250:AU250"/>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9:K259"/>
    <mergeCell ref="L259:R259"/>
    <mergeCell ref="T259:Z259"/>
    <mergeCell ref="AB259:AF259"/>
    <mergeCell ref="AH259:AJ259"/>
    <mergeCell ref="AL259:AU259"/>
    <mergeCell ref="AL257:AU257"/>
    <mergeCell ref="B258:K258"/>
    <mergeCell ref="L258:R258"/>
    <mergeCell ref="T258:Z258"/>
    <mergeCell ref="AB258:AF258"/>
    <mergeCell ref="AH258:AK258"/>
    <mergeCell ref="AL258:AU258"/>
    <mergeCell ref="B256:K256"/>
    <mergeCell ref="L256:R256"/>
    <mergeCell ref="T256:Z256"/>
    <mergeCell ref="AB256:AF256"/>
    <mergeCell ref="AH256:AK256"/>
    <mergeCell ref="B257:K257"/>
    <mergeCell ref="L257:R257"/>
    <mergeCell ref="T257:Z257"/>
    <mergeCell ref="AB257:AF257"/>
    <mergeCell ref="AH257:AK257"/>
    <mergeCell ref="AO263:AU263"/>
    <mergeCell ref="B264:K265"/>
    <mergeCell ref="L264:S265"/>
    <mergeCell ref="T264:AA265"/>
    <mergeCell ref="AB264:AK264"/>
    <mergeCell ref="AL264:AU265"/>
    <mergeCell ref="AB265:AG265"/>
    <mergeCell ref="AH265:AK265"/>
    <mergeCell ref="B261:K261"/>
    <mergeCell ref="L261:R261"/>
    <mergeCell ref="T261:Z261"/>
    <mergeCell ref="AB261:AF261"/>
    <mergeCell ref="AH261:AK261"/>
    <mergeCell ref="AL261:AU261"/>
    <mergeCell ref="B260:K260"/>
    <mergeCell ref="L260:R260"/>
    <mergeCell ref="T260:Z260"/>
    <mergeCell ref="AB260:AF260"/>
    <mergeCell ref="AH260:AJ260"/>
    <mergeCell ref="AL260:AU260"/>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66:K266"/>
    <mergeCell ref="L266:R266"/>
    <mergeCell ref="T266:Z266"/>
    <mergeCell ref="AB266:AF266"/>
    <mergeCell ref="AH266:AK266"/>
    <mergeCell ref="AL266:AU266"/>
    <mergeCell ref="B271:K271"/>
    <mergeCell ref="L271:R271"/>
    <mergeCell ref="T271:Z271"/>
    <mergeCell ref="AB271:AF271"/>
    <mergeCell ref="AH271:AJ271"/>
    <mergeCell ref="AL271:AU271"/>
    <mergeCell ref="B270:K270"/>
    <mergeCell ref="L270:R270"/>
    <mergeCell ref="T270:Z270"/>
    <mergeCell ref="AB270:AF270"/>
    <mergeCell ref="AH270:AK270"/>
    <mergeCell ref="AL270:AU270"/>
    <mergeCell ref="B269:K269"/>
    <mergeCell ref="L269:R269"/>
    <mergeCell ref="T269:Z269"/>
    <mergeCell ref="AB269:AF269"/>
    <mergeCell ref="AH269:AK269"/>
    <mergeCell ref="AL269:AU269"/>
    <mergeCell ref="B274:K274"/>
    <mergeCell ref="L274:R274"/>
    <mergeCell ref="T274:Z274"/>
    <mergeCell ref="AB274:AF274"/>
    <mergeCell ref="AH274:AK274"/>
    <mergeCell ref="AL274:AU274"/>
    <mergeCell ref="B273:K273"/>
    <mergeCell ref="L273:R273"/>
    <mergeCell ref="T273:Z273"/>
    <mergeCell ref="AB273:AF273"/>
    <mergeCell ref="AH273:AK273"/>
    <mergeCell ref="AL273:AU273"/>
    <mergeCell ref="B272:K272"/>
    <mergeCell ref="L272:R272"/>
    <mergeCell ref="T272:Z272"/>
    <mergeCell ref="AB272:AF272"/>
    <mergeCell ref="AH272:AK272"/>
    <mergeCell ref="AL272:AU272"/>
    <mergeCell ref="AO282:AU282"/>
    <mergeCell ref="B283:K284"/>
    <mergeCell ref="L283:S284"/>
    <mergeCell ref="T283:AA284"/>
    <mergeCell ref="AB283:AK283"/>
    <mergeCell ref="AL283:AU284"/>
    <mergeCell ref="AB284:AG284"/>
    <mergeCell ref="AH284:AK284"/>
    <mergeCell ref="B276:K276"/>
    <mergeCell ref="L276:R276"/>
    <mergeCell ref="T276:Z276"/>
    <mergeCell ref="AB276:AF276"/>
    <mergeCell ref="AH276:AK276"/>
    <mergeCell ref="AL276:AU276"/>
    <mergeCell ref="B275:K275"/>
    <mergeCell ref="L275:R275"/>
    <mergeCell ref="T275:Z275"/>
    <mergeCell ref="AB275:AF275"/>
    <mergeCell ref="AH275:AJ275"/>
    <mergeCell ref="AL275:AU275"/>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85:K285"/>
    <mergeCell ref="L285:R285"/>
    <mergeCell ref="T285:Z285"/>
    <mergeCell ref="AB285:AF285"/>
    <mergeCell ref="AH285:AK285"/>
    <mergeCell ref="AL285:AU285"/>
    <mergeCell ref="B293:K293"/>
    <mergeCell ref="L293:R293"/>
    <mergeCell ref="T293:Z293"/>
    <mergeCell ref="AB293:AF293"/>
    <mergeCell ref="AH293:AK293"/>
    <mergeCell ref="AL293:AU293"/>
    <mergeCell ref="AO290:AU290"/>
    <mergeCell ref="B291:K292"/>
    <mergeCell ref="L291:S292"/>
    <mergeCell ref="T291:AA292"/>
    <mergeCell ref="AB291:AK291"/>
    <mergeCell ref="AL291:AU292"/>
    <mergeCell ref="AB292:AG292"/>
    <mergeCell ref="AH292:AK292"/>
    <mergeCell ref="B288:K288"/>
    <mergeCell ref="L288:R288"/>
    <mergeCell ref="T288:Z288"/>
    <mergeCell ref="AB288:AF288"/>
    <mergeCell ref="AH288:AK288"/>
    <mergeCell ref="AL288:AU288"/>
    <mergeCell ref="P299:S299"/>
    <mergeCell ref="AI299:AK299"/>
    <mergeCell ref="P300:S300"/>
    <mergeCell ref="AI300:AK300"/>
    <mergeCell ref="P301:S301"/>
    <mergeCell ref="AO304:AU304"/>
    <mergeCell ref="B295:K295"/>
    <mergeCell ref="L295:R295"/>
    <mergeCell ref="T295:Z295"/>
    <mergeCell ref="AB295:AF295"/>
    <mergeCell ref="AH295:AK295"/>
    <mergeCell ref="AL295:AU295"/>
    <mergeCell ref="B294:K294"/>
    <mergeCell ref="L294:R294"/>
    <mergeCell ref="T294:Z294"/>
    <mergeCell ref="AB294:AF294"/>
    <mergeCell ref="AH294:AK294"/>
    <mergeCell ref="AL294:AU294"/>
    <mergeCell ref="B310:G310"/>
    <mergeCell ref="H310:L310"/>
    <mergeCell ref="M310:AI310"/>
    <mergeCell ref="AJ310:AU310"/>
    <mergeCell ref="B311:G311"/>
    <mergeCell ref="H311:L311"/>
    <mergeCell ref="M311:AI311"/>
    <mergeCell ref="AJ311:AU311"/>
    <mergeCell ref="B308:G308"/>
    <mergeCell ref="H308:L308"/>
    <mergeCell ref="M308:AI308"/>
    <mergeCell ref="AJ308:AU308"/>
    <mergeCell ref="B309:G309"/>
    <mergeCell ref="H309:L309"/>
    <mergeCell ref="M309:AI309"/>
    <mergeCell ref="AJ309:AU309"/>
    <mergeCell ref="B305:G306"/>
    <mergeCell ref="H305:L306"/>
    <mergeCell ref="M305:AI306"/>
    <mergeCell ref="AJ305:AU306"/>
    <mergeCell ref="B307:G307"/>
    <mergeCell ref="H307:L307"/>
    <mergeCell ref="M307:AI307"/>
    <mergeCell ref="AJ307:AU307"/>
    <mergeCell ref="B314:G314"/>
    <mergeCell ref="H314:L314"/>
    <mergeCell ref="M314:AI314"/>
    <mergeCell ref="AJ314:AU314"/>
    <mergeCell ref="AO320:AU320"/>
    <mergeCell ref="B321:G322"/>
    <mergeCell ref="H321:L322"/>
    <mergeCell ref="M321:AI322"/>
    <mergeCell ref="AJ321:AU322"/>
    <mergeCell ref="B312:G312"/>
    <mergeCell ref="H312:L312"/>
    <mergeCell ref="M312:AI312"/>
    <mergeCell ref="AJ312:AU312"/>
    <mergeCell ref="B313:G313"/>
    <mergeCell ref="H313:L313"/>
    <mergeCell ref="M313:AI313"/>
    <mergeCell ref="AJ313:AU313"/>
    <mergeCell ref="B327:G327"/>
    <mergeCell ref="H327:L327"/>
    <mergeCell ref="M327:AI327"/>
    <mergeCell ref="AJ327:AU327"/>
    <mergeCell ref="B328:G328"/>
    <mergeCell ref="H328:L328"/>
    <mergeCell ref="M328:AI328"/>
    <mergeCell ref="AJ328:AU328"/>
    <mergeCell ref="B325:G325"/>
    <mergeCell ref="H325:L325"/>
    <mergeCell ref="M325:AI325"/>
    <mergeCell ref="AJ325:AU325"/>
    <mergeCell ref="B326:G326"/>
    <mergeCell ref="H326:L326"/>
    <mergeCell ref="M326:AI326"/>
    <mergeCell ref="AJ326:AU326"/>
    <mergeCell ref="B323:G323"/>
    <mergeCell ref="H323:L323"/>
    <mergeCell ref="M323:AI323"/>
    <mergeCell ref="AJ323:AU323"/>
    <mergeCell ref="B324:G324"/>
    <mergeCell ref="H324:L324"/>
    <mergeCell ref="M324:AI324"/>
    <mergeCell ref="AJ324:AU324"/>
    <mergeCell ref="B334:H335"/>
    <mergeCell ref="I334:O335"/>
    <mergeCell ref="P334:V335"/>
    <mergeCell ref="W334:AC335"/>
    <mergeCell ref="B336:H336"/>
    <mergeCell ref="I336:O336"/>
    <mergeCell ref="P336:V336"/>
    <mergeCell ref="W336:AC336"/>
    <mergeCell ref="B331:G331"/>
    <mergeCell ref="H331:L331"/>
    <mergeCell ref="M331:AI331"/>
    <mergeCell ref="AJ331:AU331"/>
    <mergeCell ref="B333:H333"/>
    <mergeCell ref="Z333:AC333"/>
    <mergeCell ref="B329:G329"/>
    <mergeCell ref="H329:L329"/>
    <mergeCell ref="M329:AI329"/>
    <mergeCell ref="AJ329:AU329"/>
    <mergeCell ref="B330:G330"/>
    <mergeCell ref="H330:L330"/>
    <mergeCell ref="M330:AI330"/>
    <mergeCell ref="AJ330:AU330"/>
    <mergeCell ref="D351:AV351"/>
    <mergeCell ref="B355:AU356"/>
    <mergeCell ref="AO357:AU357"/>
    <mergeCell ref="B358:I359"/>
    <mergeCell ref="J358:Q359"/>
    <mergeCell ref="R358:Y359"/>
    <mergeCell ref="Z358:AG359"/>
    <mergeCell ref="AH358:AM359"/>
    <mergeCell ref="AN358:AU359"/>
    <mergeCell ref="A345:AV345"/>
    <mergeCell ref="D346:AV346"/>
    <mergeCell ref="D347:AV347"/>
    <mergeCell ref="A348:AV348"/>
    <mergeCell ref="D349:AV349"/>
    <mergeCell ref="A350:AV350"/>
    <mergeCell ref="Z338:AC338"/>
    <mergeCell ref="B339:H340"/>
    <mergeCell ref="I339:O340"/>
    <mergeCell ref="P339:V340"/>
    <mergeCell ref="W339:AC340"/>
    <mergeCell ref="B341:H341"/>
    <mergeCell ref="I341:O341"/>
    <mergeCell ref="P341:V341"/>
    <mergeCell ref="W341:AC341"/>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71:I371"/>
    <mergeCell ref="J371:Q371"/>
    <mergeCell ref="R371:Y371"/>
    <mergeCell ref="Z371:AG371"/>
    <mergeCell ref="AH371:AM371"/>
    <mergeCell ref="AN371:AU371"/>
    <mergeCell ref="B370:I370"/>
    <mergeCell ref="J370:Q370"/>
    <mergeCell ref="R370:Y370"/>
    <mergeCell ref="Z370:AG370"/>
    <mergeCell ref="AH370:AM370"/>
    <mergeCell ref="AN370:AU370"/>
    <mergeCell ref="B369:I369"/>
    <mergeCell ref="J369:Q369"/>
    <mergeCell ref="R369:Y369"/>
    <mergeCell ref="Z369:AG369"/>
    <mergeCell ref="AH369:AM369"/>
    <mergeCell ref="AN369:AU369"/>
    <mergeCell ref="B376:I376"/>
    <mergeCell ref="J376:Q376"/>
    <mergeCell ref="R376:Y376"/>
    <mergeCell ref="Z376:AG376"/>
    <mergeCell ref="AH376:AM376"/>
    <mergeCell ref="AN376:AU376"/>
    <mergeCell ref="Z374:AG374"/>
    <mergeCell ref="AH374:AM374"/>
    <mergeCell ref="AN374:AU374"/>
    <mergeCell ref="Z375:AG375"/>
    <mergeCell ref="AH375:AM375"/>
    <mergeCell ref="AN375:AU375"/>
    <mergeCell ref="B372:I372"/>
    <mergeCell ref="J372:Q372"/>
    <mergeCell ref="Z372:AG372"/>
    <mergeCell ref="AH372:AM372"/>
    <mergeCell ref="AN372:AU372"/>
    <mergeCell ref="B373:I373"/>
    <mergeCell ref="J373:Q373"/>
    <mergeCell ref="Z373:AG373"/>
    <mergeCell ref="AH373:AM373"/>
    <mergeCell ref="AN373:AU373"/>
    <mergeCell ref="B379:I379"/>
    <mergeCell ref="J379:Q379"/>
    <mergeCell ref="R379:Y379"/>
    <mergeCell ref="Z379:AG379"/>
    <mergeCell ref="AH379:AM379"/>
    <mergeCell ref="AN379:AU379"/>
    <mergeCell ref="B378:I378"/>
    <mergeCell ref="J378:Q378"/>
    <mergeCell ref="R378:Y378"/>
    <mergeCell ref="Z378:AG378"/>
    <mergeCell ref="AH378:AM378"/>
    <mergeCell ref="AN378:AU378"/>
    <mergeCell ref="B377:I377"/>
    <mergeCell ref="J377:Q377"/>
    <mergeCell ref="R377:Y377"/>
    <mergeCell ref="Z377:AG377"/>
    <mergeCell ref="AH377:AM377"/>
    <mergeCell ref="AN377:AU377"/>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AO381:AU381"/>
    <mergeCell ref="B382:I383"/>
    <mergeCell ref="J382:Q383"/>
    <mergeCell ref="R382:Y383"/>
    <mergeCell ref="Z382:AG383"/>
    <mergeCell ref="AH382:AM383"/>
    <mergeCell ref="AN382:AU383"/>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B391:I391"/>
    <mergeCell ref="J391:Q391"/>
    <mergeCell ref="R391:Y391"/>
    <mergeCell ref="Z391:AG391"/>
    <mergeCell ref="AH391:AM391"/>
    <mergeCell ref="AN391:AU391"/>
    <mergeCell ref="B390:I390"/>
    <mergeCell ref="J390:Q390"/>
    <mergeCell ref="R390:Y390"/>
    <mergeCell ref="Z390:AG390"/>
    <mergeCell ref="AH390:AM390"/>
    <mergeCell ref="AN390:AU390"/>
    <mergeCell ref="B389:I389"/>
    <mergeCell ref="J389:Q389"/>
    <mergeCell ref="R389:Y389"/>
    <mergeCell ref="Z389:AG389"/>
    <mergeCell ref="AH389:AM389"/>
    <mergeCell ref="AN389:AU38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AO392:AT392"/>
    <mergeCell ref="AO394:AU394"/>
    <mergeCell ref="B395:I396"/>
    <mergeCell ref="J395:Q396"/>
    <mergeCell ref="R395:Y396"/>
    <mergeCell ref="Z395:AG396"/>
    <mergeCell ref="AH395:AM396"/>
    <mergeCell ref="AN395:AU396"/>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2:I402"/>
    <mergeCell ref="J402:Q402"/>
    <mergeCell ref="R402:Y402"/>
    <mergeCell ref="Z402:AG402"/>
    <mergeCell ref="AH402:AM402"/>
    <mergeCell ref="AN402:AU402"/>
    <mergeCell ref="R405:Y405"/>
    <mergeCell ref="Z405:AG405"/>
    <mergeCell ref="AH405:AM405"/>
    <mergeCell ref="AN405:AU405"/>
    <mergeCell ref="R403:Y403"/>
    <mergeCell ref="Z403:AG403"/>
    <mergeCell ref="AH403:AM403"/>
    <mergeCell ref="AN403:AU403"/>
    <mergeCell ref="R404:Y404"/>
    <mergeCell ref="Z404:AG404"/>
    <mergeCell ref="AH404:AM404"/>
    <mergeCell ref="AN404:AU404"/>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13:I413"/>
    <mergeCell ref="J413:Q413"/>
    <mergeCell ref="R413:Y413"/>
    <mergeCell ref="Z413:AG413"/>
    <mergeCell ref="AH413:AM413"/>
    <mergeCell ref="AN413:AU413"/>
    <mergeCell ref="B412:I412"/>
    <mergeCell ref="J412:Q412"/>
    <mergeCell ref="R412:Y412"/>
    <mergeCell ref="Z412:AG412"/>
    <mergeCell ref="AH412:AM412"/>
    <mergeCell ref="AN412:AU412"/>
    <mergeCell ref="B411:I411"/>
    <mergeCell ref="J411:Q411"/>
    <mergeCell ref="R411:Y411"/>
    <mergeCell ref="Z411:AG411"/>
    <mergeCell ref="AH411:AM411"/>
    <mergeCell ref="AN411:AU411"/>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9:I419"/>
    <mergeCell ref="J419:Q419"/>
    <mergeCell ref="R419:Y419"/>
    <mergeCell ref="Z419:AG419"/>
    <mergeCell ref="AH419:AM419"/>
    <mergeCell ref="AN419:AU419"/>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22:I422"/>
    <mergeCell ref="J422:Q422"/>
    <mergeCell ref="R422:Y422"/>
    <mergeCell ref="Z422:AG422"/>
    <mergeCell ref="AH422:AM422"/>
    <mergeCell ref="AN422:AU422"/>
    <mergeCell ref="B421:I421"/>
    <mergeCell ref="J421:Q421"/>
    <mergeCell ref="R421:Y421"/>
    <mergeCell ref="Z421:AG421"/>
    <mergeCell ref="AH421:AM421"/>
    <mergeCell ref="AN421:AU421"/>
    <mergeCell ref="B420:I420"/>
    <mergeCell ref="J420:Q420"/>
    <mergeCell ref="R420:Y420"/>
    <mergeCell ref="Z420:AG420"/>
    <mergeCell ref="AH420:AM420"/>
    <mergeCell ref="AN420:AU420"/>
    <mergeCell ref="B426:I426"/>
    <mergeCell ref="J426:Q426"/>
    <mergeCell ref="R426:Y426"/>
    <mergeCell ref="Z426:AG426"/>
    <mergeCell ref="AH426:AM426"/>
    <mergeCell ref="AN426:AU426"/>
    <mergeCell ref="R424:Y424"/>
    <mergeCell ref="Z424:AG424"/>
    <mergeCell ref="AH424:AM424"/>
    <mergeCell ref="AN424:AU424"/>
    <mergeCell ref="B425:I425"/>
    <mergeCell ref="J425:Q425"/>
    <mergeCell ref="R425:Y425"/>
    <mergeCell ref="Z425:AG425"/>
    <mergeCell ref="AH425:AM425"/>
    <mergeCell ref="AN425:AU425"/>
    <mergeCell ref="B423:I423"/>
    <mergeCell ref="J423:Q423"/>
    <mergeCell ref="R423:Y423"/>
    <mergeCell ref="Z423:AG423"/>
    <mergeCell ref="AH423:AM423"/>
    <mergeCell ref="AN423:AU423"/>
    <mergeCell ref="B429:I429"/>
    <mergeCell ref="J429:Q429"/>
    <mergeCell ref="R429:Y429"/>
    <mergeCell ref="Z429:AG429"/>
    <mergeCell ref="AH429:AM429"/>
    <mergeCell ref="AN429:AU429"/>
    <mergeCell ref="B428:I428"/>
    <mergeCell ref="J428:Q428"/>
    <mergeCell ref="R428:Y428"/>
    <mergeCell ref="Z428:AG428"/>
    <mergeCell ref="AH428:AM428"/>
    <mergeCell ref="AN428:AU428"/>
    <mergeCell ref="B427:I427"/>
    <mergeCell ref="J427:Q427"/>
    <mergeCell ref="R427:Y427"/>
    <mergeCell ref="Z427:AG427"/>
    <mergeCell ref="AH427:AM427"/>
    <mergeCell ref="AN427:AU427"/>
    <mergeCell ref="B436:I436"/>
    <mergeCell ref="J436:Q436"/>
    <mergeCell ref="R436:Y436"/>
    <mergeCell ref="Z436:AG436"/>
    <mergeCell ref="AH436:AM436"/>
    <mergeCell ref="AN436:AU436"/>
    <mergeCell ref="AO433:AU433"/>
    <mergeCell ref="B434:I435"/>
    <mergeCell ref="J434:Q435"/>
    <mergeCell ref="R434:Y435"/>
    <mergeCell ref="Z434:AG435"/>
    <mergeCell ref="AH434:AM435"/>
    <mergeCell ref="AN434:AU435"/>
    <mergeCell ref="B430:I430"/>
    <mergeCell ref="J430:Q430"/>
    <mergeCell ref="R430:Y430"/>
    <mergeCell ref="Z430:AG430"/>
    <mergeCell ref="AH430:AM430"/>
    <mergeCell ref="AN430:AU430"/>
    <mergeCell ref="B439:I439"/>
    <mergeCell ref="J439:Q439"/>
    <mergeCell ref="R439:Y439"/>
    <mergeCell ref="Z439:AG439"/>
    <mergeCell ref="AH439:AM439"/>
    <mergeCell ref="AN439:AU439"/>
    <mergeCell ref="B438:I438"/>
    <mergeCell ref="J438:Q438"/>
    <mergeCell ref="R438:Y438"/>
    <mergeCell ref="Z438:AG438"/>
    <mergeCell ref="AH438:AM438"/>
    <mergeCell ref="AN438:AU438"/>
    <mergeCell ref="B437:I437"/>
    <mergeCell ref="J437:Q437"/>
    <mergeCell ref="R437:Y437"/>
    <mergeCell ref="Z437:AG437"/>
    <mergeCell ref="AH437:AM437"/>
    <mergeCell ref="AN437:AU437"/>
    <mergeCell ref="AN441:AU441"/>
    <mergeCell ref="B442:I442"/>
    <mergeCell ref="J442:Q442"/>
    <mergeCell ref="R442:Y442"/>
    <mergeCell ref="Z442:AG442"/>
    <mergeCell ref="AH442:AM442"/>
    <mergeCell ref="AN442:AU442"/>
    <mergeCell ref="B440:I440"/>
    <mergeCell ref="J440:Q440"/>
    <mergeCell ref="R440:Y441"/>
    <mergeCell ref="Z440:AG440"/>
    <mergeCell ref="AH440:AM440"/>
    <mergeCell ref="AN440:AU440"/>
    <mergeCell ref="B441:I441"/>
    <mergeCell ref="J441:Q441"/>
    <mergeCell ref="Z441:AG441"/>
    <mergeCell ref="AH441:AM441"/>
    <mergeCell ref="B446:I446"/>
    <mergeCell ref="J446:Q446"/>
    <mergeCell ref="R446:Y446"/>
    <mergeCell ref="Z446:AG446"/>
    <mergeCell ref="AH446:AM446"/>
    <mergeCell ref="AN446:AU446"/>
    <mergeCell ref="AN444:AU444"/>
    <mergeCell ref="B445:I445"/>
    <mergeCell ref="J445:Q445"/>
    <mergeCell ref="R445:Y445"/>
    <mergeCell ref="Z445:AG445"/>
    <mergeCell ref="AH445:AM445"/>
    <mergeCell ref="AN445:AU445"/>
    <mergeCell ref="B443:I443"/>
    <mergeCell ref="J443:Q443"/>
    <mergeCell ref="R443:Y444"/>
    <mergeCell ref="Z443:AG443"/>
    <mergeCell ref="AH443:AM443"/>
    <mergeCell ref="AN443:AU443"/>
    <mergeCell ref="B444:I444"/>
    <mergeCell ref="J444:Q444"/>
    <mergeCell ref="Z444:AG444"/>
    <mergeCell ref="AH444:AM444"/>
    <mergeCell ref="B449:I449"/>
    <mergeCell ref="J449:Q449"/>
    <mergeCell ref="R449:Y449"/>
    <mergeCell ref="Z449:AG449"/>
    <mergeCell ref="AH449:AM449"/>
    <mergeCell ref="AN449:AU449"/>
    <mergeCell ref="B448:I448"/>
    <mergeCell ref="J448:Q448"/>
    <mergeCell ref="R448:Y448"/>
    <mergeCell ref="Z448:AG448"/>
    <mergeCell ref="AH448:AM448"/>
    <mergeCell ref="AN448:AU448"/>
    <mergeCell ref="B447:I447"/>
    <mergeCell ref="J447:Q447"/>
    <mergeCell ref="R447:Y447"/>
    <mergeCell ref="Z447:AG447"/>
    <mergeCell ref="AH447:AM447"/>
    <mergeCell ref="AN447:AU447"/>
    <mergeCell ref="B455:I455"/>
    <mergeCell ref="J455:Q455"/>
    <mergeCell ref="R455:Y455"/>
    <mergeCell ref="Z455:AG455"/>
    <mergeCell ref="AH455:AM455"/>
    <mergeCell ref="AN455:AU455"/>
    <mergeCell ref="B454:I454"/>
    <mergeCell ref="J454:Q454"/>
    <mergeCell ref="R454:Y454"/>
    <mergeCell ref="Z454:AG454"/>
    <mergeCell ref="AH454:AM454"/>
    <mergeCell ref="AN454:AU454"/>
    <mergeCell ref="AO451:AU451"/>
    <mergeCell ref="B452:I453"/>
    <mergeCell ref="J452:Q453"/>
    <mergeCell ref="R452:Y453"/>
    <mergeCell ref="Z452:AG453"/>
    <mergeCell ref="AH452:AM453"/>
    <mergeCell ref="AN452:AU453"/>
    <mergeCell ref="AN457:AU457"/>
    <mergeCell ref="B458:I458"/>
    <mergeCell ref="J458:Q458"/>
    <mergeCell ref="R458:Y459"/>
    <mergeCell ref="Z458:AG458"/>
    <mergeCell ref="AH458:AM458"/>
    <mergeCell ref="AN458:AU458"/>
    <mergeCell ref="B459:I459"/>
    <mergeCell ref="J459:Q459"/>
    <mergeCell ref="Z459:AG459"/>
    <mergeCell ref="B456:I456"/>
    <mergeCell ref="J456:Q456"/>
    <mergeCell ref="R456:Y457"/>
    <mergeCell ref="Z456:AG456"/>
    <mergeCell ref="AH456:AM456"/>
    <mergeCell ref="AN456:AU456"/>
    <mergeCell ref="B457:I457"/>
    <mergeCell ref="J457:Q457"/>
    <mergeCell ref="Z457:AG457"/>
    <mergeCell ref="AH457:AM457"/>
    <mergeCell ref="B462:I462"/>
    <mergeCell ref="J462:Q462"/>
    <mergeCell ref="R462:Y462"/>
    <mergeCell ref="Z462:AG462"/>
    <mergeCell ref="AH462:AM462"/>
    <mergeCell ref="AN462:AU462"/>
    <mergeCell ref="B461:I461"/>
    <mergeCell ref="J461:Q461"/>
    <mergeCell ref="R461:Y461"/>
    <mergeCell ref="Z461:AG461"/>
    <mergeCell ref="AH461:AM461"/>
    <mergeCell ref="AN461:AU461"/>
    <mergeCell ref="AH459:AM459"/>
    <mergeCell ref="AN459:AU459"/>
    <mergeCell ref="B460:I460"/>
    <mergeCell ref="J460:Q460"/>
    <mergeCell ref="R460:Y460"/>
    <mergeCell ref="Z460:AG460"/>
    <mergeCell ref="AH460:AM460"/>
    <mergeCell ref="AN460:AU460"/>
    <mergeCell ref="B465:I465"/>
    <mergeCell ref="J465:Q465"/>
    <mergeCell ref="R465:Y465"/>
    <mergeCell ref="Z465:AG465"/>
    <mergeCell ref="AH465:AM465"/>
    <mergeCell ref="AN465:AU465"/>
    <mergeCell ref="B464:I464"/>
    <mergeCell ref="J464:Q464"/>
    <mergeCell ref="R464:Y464"/>
    <mergeCell ref="Z464:AG464"/>
    <mergeCell ref="AH464:AM464"/>
    <mergeCell ref="AN464:AU464"/>
    <mergeCell ref="B463:I463"/>
    <mergeCell ref="J463:Q463"/>
    <mergeCell ref="R463:Y463"/>
    <mergeCell ref="Z463:AG463"/>
    <mergeCell ref="AH463:AM463"/>
    <mergeCell ref="AN463:AU463"/>
    <mergeCell ref="B473:I473"/>
    <mergeCell ref="J473:Q473"/>
    <mergeCell ref="R473:Y473"/>
    <mergeCell ref="Z473:AG473"/>
    <mergeCell ref="AH473:AM473"/>
    <mergeCell ref="AN473:AU473"/>
    <mergeCell ref="B472:I472"/>
    <mergeCell ref="J472:Q472"/>
    <mergeCell ref="R472:Y472"/>
    <mergeCell ref="Z472:AG472"/>
    <mergeCell ref="AH472:AM472"/>
    <mergeCell ref="AN472:AU472"/>
    <mergeCell ref="AO469:AU469"/>
    <mergeCell ref="B470:I471"/>
    <mergeCell ref="J470:Q471"/>
    <mergeCell ref="R470:Y471"/>
    <mergeCell ref="Z470:AG471"/>
    <mergeCell ref="AH470:AM471"/>
    <mergeCell ref="AN470:AU471"/>
    <mergeCell ref="B476:I476"/>
    <mergeCell ref="J476:Q476"/>
    <mergeCell ref="R476:Y476"/>
    <mergeCell ref="Z476:AG476"/>
    <mergeCell ref="AH476:AM476"/>
    <mergeCell ref="AN476:AU476"/>
    <mergeCell ref="B475:I475"/>
    <mergeCell ref="J475:Q475"/>
    <mergeCell ref="R475:Y475"/>
    <mergeCell ref="Z475:AG475"/>
    <mergeCell ref="AH475:AM475"/>
    <mergeCell ref="AN475:AU475"/>
    <mergeCell ref="B474:I474"/>
    <mergeCell ref="J474:Q474"/>
    <mergeCell ref="R474:Y474"/>
    <mergeCell ref="Z474:AG474"/>
    <mergeCell ref="AH474:AM474"/>
    <mergeCell ref="AN474:AU474"/>
    <mergeCell ref="J479:Q479"/>
    <mergeCell ref="Z479:AG479"/>
    <mergeCell ref="AH479:AM479"/>
    <mergeCell ref="AN479:AU479"/>
    <mergeCell ref="B480:I480"/>
    <mergeCell ref="J480:Q480"/>
    <mergeCell ref="R480:Y480"/>
    <mergeCell ref="Z480:AG480"/>
    <mergeCell ref="AH480:AM480"/>
    <mergeCell ref="AN480:AU480"/>
    <mergeCell ref="B477:I477"/>
    <mergeCell ref="J477:Q477"/>
    <mergeCell ref="R477:Y479"/>
    <mergeCell ref="Z477:AG477"/>
    <mergeCell ref="AH477:AM477"/>
    <mergeCell ref="AN477:AU477"/>
    <mergeCell ref="Z478:AG478"/>
    <mergeCell ref="AH478:AM478"/>
    <mergeCell ref="AN478:AU478"/>
    <mergeCell ref="B479:I479"/>
    <mergeCell ref="B484:I484"/>
    <mergeCell ref="J484:Q484"/>
    <mergeCell ref="R484:Y484"/>
    <mergeCell ref="Z484:AG484"/>
    <mergeCell ref="AH484:AM484"/>
    <mergeCell ref="AN484:AU484"/>
    <mergeCell ref="AN482:AU482"/>
    <mergeCell ref="B483:I483"/>
    <mergeCell ref="J483:Q483"/>
    <mergeCell ref="R483:Y483"/>
    <mergeCell ref="Z483:AG483"/>
    <mergeCell ref="AH483:AM483"/>
    <mergeCell ref="AN483:AU483"/>
    <mergeCell ref="B481:I481"/>
    <mergeCell ref="J481:Q481"/>
    <mergeCell ref="Z481:AG481"/>
    <mergeCell ref="AH481:AM481"/>
    <mergeCell ref="AN481:AU481"/>
    <mergeCell ref="B482:I482"/>
    <mergeCell ref="J482:Q482"/>
    <mergeCell ref="R482:Y482"/>
    <mergeCell ref="Z482:AG482"/>
    <mergeCell ref="AH482:AM482"/>
    <mergeCell ref="B487:I487"/>
    <mergeCell ref="J487:Q487"/>
    <mergeCell ref="R487:Y487"/>
    <mergeCell ref="Z487:AG487"/>
    <mergeCell ref="AH487:AM487"/>
    <mergeCell ref="AN487:AU487"/>
    <mergeCell ref="B486:I486"/>
    <mergeCell ref="J486:Q486"/>
    <mergeCell ref="R486:Y486"/>
    <mergeCell ref="Z486:AG486"/>
    <mergeCell ref="AH486:AM486"/>
    <mergeCell ref="AN486:AU486"/>
    <mergeCell ref="B485:I485"/>
    <mergeCell ref="J485:Q485"/>
    <mergeCell ref="R485:Y485"/>
    <mergeCell ref="Z485:AG485"/>
    <mergeCell ref="AH485:AM485"/>
    <mergeCell ref="AN485:AU485"/>
    <mergeCell ref="B490:I490"/>
    <mergeCell ref="J490:Q490"/>
    <mergeCell ref="R490:Y490"/>
    <mergeCell ref="Z490:AG490"/>
    <mergeCell ref="AH490:AM490"/>
    <mergeCell ref="AN490:AU490"/>
    <mergeCell ref="B489:I489"/>
    <mergeCell ref="J489:Q489"/>
    <mergeCell ref="R489:Y489"/>
    <mergeCell ref="Z489:AG489"/>
    <mergeCell ref="AH489:AM489"/>
    <mergeCell ref="AN489:AU489"/>
    <mergeCell ref="B488:I488"/>
    <mergeCell ref="J488:Q488"/>
    <mergeCell ref="R488:Y488"/>
    <mergeCell ref="Z488:AG488"/>
    <mergeCell ref="AH488:AM488"/>
    <mergeCell ref="AN488:AU488"/>
    <mergeCell ref="AB498:AE499"/>
    <mergeCell ref="AF498:AI499"/>
    <mergeCell ref="AJ498:AN499"/>
    <mergeCell ref="B500:G500"/>
    <mergeCell ref="H500:L500"/>
    <mergeCell ref="M500:Q500"/>
    <mergeCell ref="R500:V500"/>
    <mergeCell ref="W500:AA500"/>
    <mergeCell ref="AB500:AE500"/>
    <mergeCell ref="AF500:AI500"/>
    <mergeCell ref="B494:AU495"/>
    <mergeCell ref="AO496:AU496"/>
    <mergeCell ref="B497:G499"/>
    <mergeCell ref="H497:L499"/>
    <mergeCell ref="M497:Q499"/>
    <mergeCell ref="R497:V499"/>
    <mergeCell ref="W497:AA499"/>
    <mergeCell ref="AB497:AN497"/>
    <mergeCell ref="AO497:AS499"/>
    <mergeCell ref="AT497:AU499"/>
    <mergeCell ref="AJ501:AN501"/>
    <mergeCell ref="AO501:AS501"/>
    <mergeCell ref="AT501:AU501"/>
    <mergeCell ref="B502:G502"/>
    <mergeCell ref="H502:L502"/>
    <mergeCell ref="M502:Q502"/>
    <mergeCell ref="R502:V502"/>
    <mergeCell ref="W502:AA502"/>
    <mergeCell ref="AB502:AE502"/>
    <mergeCell ref="AF502:AI502"/>
    <mergeCell ref="AJ500:AN500"/>
    <mergeCell ref="AO500:AS500"/>
    <mergeCell ref="AT500:AU500"/>
    <mergeCell ref="B501:G501"/>
    <mergeCell ref="H501:L501"/>
    <mergeCell ref="M501:Q501"/>
    <mergeCell ref="R501:V501"/>
    <mergeCell ref="W501:AA501"/>
    <mergeCell ref="AB501:AE501"/>
    <mergeCell ref="AF501:AI501"/>
    <mergeCell ref="AJ503:AN503"/>
    <mergeCell ref="AO503:AS503"/>
    <mergeCell ref="AT503:AU503"/>
    <mergeCell ref="B504:G504"/>
    <mergeCell ref="H504:L504"/>
    <mergeCell ref="M504:Q504"/>
    <mergeCell ref="R504:V504"/>
    <mergeCell ref="W504:AA504"/>
    <mergeCell ref="AB504:AE504"/>
    <mergeCell ref="AF504:AI504"/>
    <mergeCell ref="AJ502:AN502"/>
    <mergeCell ref="AO502:AS502"/>
    <mergeCell ref="AT502:AU502"/>
    <mergeCell ref="B503:G503"/>
    <mergeCell ref="H503:L503"/>
    <mergeCell ref="M503:Q503"/>
    <mergeCell ref="R503:V503"/>
    <mergeCell ref="W503:AA503"/>
    <mergeCell ref="AB503:AE503"/>
    <mergeCell ref="AF503:AI503"/>
    <mergeCell ref="AJ505:AN505"/>
    <mergeCell ref="AO505:AS505"/>
    <mergeCell ref="AT505:AU505"/>
    <mergeCell ref="B506:G506"/>
    <mergeCell ref="H506:L506"/>
    <mergeCell ref="M506:Q506"/>
    <mergeCell ref="R506:V506"/>
    <mergeCell ref="W506:AA506"/>
    <mergeCell ref="AB506:AE506"/>
    <mergeCell ref="AF506:AI506"/>
    <mergeCell ref="AJ504:AN504"/>
    <mergeCell ref="AO504:AS504"/>
    <mergeCell ref="AT504:AU504"/>
    <mergeCell ref="B505:G505"/>
    <mergeCell ref="H505:L505"/>
    <mergeCell ref="M505:Q505"/>
    <mergeCell ref="R505:V505"/>
    <mergeCell ref="W505:AA505"/>
    <mergeCell ref="AB505:AE505"/>
    <mergeCell ref="AF505:AI505"/>
    <mergeCell ref="AJ507:AN507"/>
    <mergeCell ref="AO507:AS507"/>
    <mergeCell ref="AT507:AU507"/>
    <mergeCell ref="AO509:AU509"/>
    <mergeCell ref="B510:G512"/>
    <mergeCell ref="H510:L512"/>
    <mergeCell ref="M510:Q512"/>
    <mergeCell ref="R510:V512"/>
    <mergeCell ref="W510:AA512"/>
    <mergeCell ref="AB510:AF512"/>
    <mergeCell ref="AJ506:AN506"/>
    <mergeCell ref="AO506:AS506"/>
    <mergeCell ref="AT506:AU506"/>
    <mergeCell ref="B507:G507"/>
    <mergeCell ref="H507:L507"/>
    <mergeCell ref="M507:Q507"/>
    <mergeCell ref="R507:V507"/>
    <mergeCell ref="W507:AA507"/>
    <mergeCell ref="AB507:AE507"/>
    <mergeCell ref="AF507:AI507"/>
    <mergeCell ref="AG514:AU514"/>
    <mergeCell ref="B515:G515"/>
    <mergeCell ref="H515:L515"/>
    <mergeCell ref="M515:Q515"/>
    <mergeCell ref="R515:V515"/>
    <mergeCell ref="W515:AA515"/>
    <mergeCell ref="AB515:AF515"/>
    <mergeCell ref="AG515:AU515"/>
    <mergeCell ref="B514:G514"/>
    <mergeCell ref="H514:L514"/>
    <mergeCell ref="M514:Q514"/>
    <mergeCell ref="R514:V514"/>
    <mergeCell ref="W514:AA514"/>
    <mergeCell ref="AB514:AF514"/>
    <mergeCell ref="AG510:AU512"/>
    <mergeCell ref="B513:G513"/>
    <mergeCell ref="H513:L513"/>
    <mergeCell ref="M513:Q513"/>
    <mergeCell ref="R513:V513"/>
    <mergeCell ref="W513:AA513"/>
    <mergeCell ref="AB513:AF513"/>
    <mergeCell ref="AG513:AU513"/>
    <mergeCell ref="AS521:AU522"/>
    <mergeCell ref="R522:V522"/>
    <mergeCell ref="W522:AA522"/>
    <mergeCell ref="G523:L523"/>
    <mergeCell ref="M523:Q523"/>
    <mergeCell ref="R523:V523"/>
    <mergeCell ref="W523:AA523"/>
    <mergeCell ref="AB523:AF523"/>
    <mergeCell ref="AG523:AI523"/>
    <mergeCell ref="B518:AU519"/>
    <mergeCell ref="AO520:AU520"/>
    <mergeCell ref="B521:F522"/>
    <mergeCell ref="G521:L522"/>
    <mergeCell ref="M521:Q522"/>
    <mergeCell ref="R521:AA521"/>
    <mergeCell ref="AB521:AF522"/>
    <mergeCell ref="AG521:AI522"/>
    <mergeCell ref="AJ521:AL522"/>
    <mergeCell ref="AM521:AR522"/>
    <mergeCell ref="AM524:AR524"/>
    <mergeCell ref="AS524:AU524"/>
    <mergeCell ref="G525:L525"/>
    <mergeCell ref="M525:Q525"/>
    <mergeCell ref="R525:V525"/>
    <mergeCell ref="W525:AA525"/>
    <mergeCell ref="AB525:AF525"/>
    <mergeCell ref="AG525:AI525"/>
    <mergeCell ref="AJ525:AL525"/>
    <mergeCell ref="AM525:AR525"/>
    <mergeCell ref="AJ523:AL523"/>
    <mergeCell ref="AM523:AR523"/>
    <mergeCell ref="AS523:AU523"/>
    <mergeCell ref="G524:L524"/>
    <mergeCell ref="M524:Q524"/>
    <mergeCell ref="R524:V524"/>
    <mergeCell ref="W524:AA524"/>
    <mergeCell ref="AB524:AF524"/>
    <mergeCell ref="AG524:AI524"/>
    <mergeCell ref="AJ524:AL524"/>
    <mergeCell ref="AJ527:AL527"/>
    <mergeCell ref="AM527:AR527"/>
    <mergeCell ref="AS527:AU527"/>
    <mergeCell ref="G528:L528"/>
    <mergeCell ref="M528:Q528"/>
    <mergeCell ref="R528:V528"/>
    <mergeCell ref="W528:AA528"/>
    <mergeCell ref="AB528:AF528"/>
    <mergeCell ref="AG528:AI528"/>
    <mergeCell ref="AJ528:AL528"/>
    <mergeCell ref="G527:L527"/>
    <mergeCell ref="M527:Q527"/>
    <mergeCell ref="R527:V527"/>
    <mergeCell ref="W527:AA527"/>
    <mergeCell ref="AB527:AF527"/>
    <mergeCell ref="AG527:AI527"/>
    <mergeCell ref="AS525:AU525"/>
    <mergeCell ref="G526:L526"/>
    <mergeCell ref="M526:Q526"/>
    <mergeCell ref="R526:V526"/>
    <mergeCell ref="W526:AA526"/>
    <mergeCell ref="AB526:AF526"/>
    <mergeCell ref="AG526:AI526"/>
    <mergeCell ref="AJ526:AL526"/>
    <mergeCell ref="AM526:AR526"/>
    <mergeCell ref="AS526:AU526"/>
    <mergeCell ref="AS529:AU529"/>
    <mergeCell ref="G530:L530"/>
    <mergeCell ref="M530:Q530"/>
    <mergeCell ref="R530:V530"/>
    <mergeCell ref="W530:AA530"/>
    <mergeCell ref="AB530:AF530"/>
    <mergeCell ref="AG530:AI530"/>
    <mergeCell ref="AJ530:AL530"/>
    <mergeCell ref="AM530:AR530"/>
    <mergeCell ref="AS530:AU530"/>
    <mergeCell ref="AM528:AR528"/>
    <mergeCell ref="AS528:AU528"/>
    <mergeCell ref="G529:L529"/>
    <mergeCell ref="M529:Q529"/>
    <mergeCell ref="R529:V529"/>
    <mergeCell ref="W529:AA529"/>
    <mergeCell ref="AB529:AF529"/>
    <mergeCell ref="AG529:AI529"/>
    <mergeCell ref="AJ529:AL529"/>
    <mergeCell ref="AM529:AR529"/>
    <mergeCell ref="AM532:AR532"/>
    <mergeCell ref="AS532:AU532"/>
    <mergeCell ref="G533:L533"/>
    <mergeCell ref="M533:Q533"/>
    <mergeCell ref="R533:V533"/>
    <mergeCell ref="W533:AA533"/>
    <mergeCell ref="AB533:AF533"/>
    <mergeCell ref="AG533:AI533"/>
    <mergeCell ref="AJ533:AL533"/>
    <mergeCell ref="AM533:AR533"/>
    <mergeCell ref="AJ531:AL531"/>
    <mergeCell ref="AM531:AR531"/>
    <mergeCell ref="AS531:AU531"/>
    <mergeCell ref="G532:L532"/>
    <mergeCell ref="M532:Q532"/>
    <mergeCell ref="R532:V532"/>
    <mergeCell ref="W532:AA532"/>
    <mergeCell ref="AB532:AF532"/>
    <mergeCell ref="AG532:AI532"/>
    <mergeCell ref="AJ532:AL532"/>
    <mergeCell ref="G531:L531"/>
    <mergeCell ref="M531:Q531"/>
    <mergeCell ref="R531:V531"/>
    <mergeCell ref="W531:AA531"/>
    <mergeCell ref="AB531:AF531"/>
    <mergeCell ref="AG531:AI531"/>
    <mergeCell ref="AJ535:AL535"/>
    <mergeCell ref="AM535:AR535"/>
    <mergeCell ref="AS535:AU535"/>
    <mergeCell ref="G536:L536"/>
    <mergeCell ref="M536:Q536"/>
    <mergeCell ref="R536:V536"/>
    <mergeCell ref="W536:AA536"/>
    <mergeCell ref="AB536:AF536"/>
    <mergeCell ref="AG536:AI536"/>
    <mergeCell ref="AJ536:AL536"/>
    <mergeCell ref="G535:L535"/>
    <mergeCell ref="M535:Q535"/>
    <mergeCell ref="R535:V535"/>
    <mergeCell ref="W535:AA535"/>
    <mergeCell ref="AB535:AF535"/>
    <mergeCell ref="AG535:AI535"/>
    <mergeCell ref="AS533:AU533"/>
    <mergeCell ref="G534:L534"/>
    <mergeCell ref="M534:Q534"/>
    <mergeCell ref="R534:V534"/>
    <mergeCell ref="W534:AA534"/>
    <mergeCell ref="AB534:AF534"/>
    <mergeCell ref="AG534:AI534"/>
    <mergeCell ref="AJ534:AL534"/>
    <mergeCell ref="AM534:AR534"/>
    <mergeCell ref="AS534:AU534"/>
    <mergeCell ref="AS537:AU537"/>
    <mergeCell ref="B539:L539"/>
    <mergeCell ref="M539:Q539"/>
    <mergeCell ref="R539:V539"/>
    <mergeCell ref="W539:AA539"/>
    <mergeCell ref="AB539:AF539"/>
    <mergeCell ref="AG539:AU539"/>
    <mergeCell ref="AG538:AI538"/>
    <mergeCell ref="AJ538:AL538"/>
    <mergeCell ref="AM538:AR538"/>
    <mergeCell ref="AM536:AR536"/>
    <mergeCell ref="G537:L537"/>
    <mergeCell ref="M537:Q537"/>
    <mergeCell ref="R537:V537"/>
    <mergeCell ref="W537:AA537"/>
    <mergeCell ref="AB537:AF537"/>
    <mergeCell ref="AG537:AI537"/>
    <mergeCell ref="AJ537:AL537"/>
    <mergeCell ref="AM537:AR537"/>
    <mergeCell ref="AS538:AU538"/>
    <mergeCell ref="R543:V543"/>
    <mergeCell ref="W543:AA543"/>
    <mergeCell ref="B544:F551"/>
    <mergeCell ref="G544:L544"/>
    <mergeCell ref="M544:Q544"/>
    <mergeCell ref="R544:V544"/>
    <mergeCell ref="W544:AA544"/>
    <mergeCell ref="G550:L550"/>
    <mergeCell ref="M550:Q550"/>
    <mergeCell ref="R550:V550"/>
    <mergeCell ref="AO541:AU541"/>
    <mergeCell ref="B542:F543"/>
    <mergeCell ref="G542:L543"/>
    <mergeCell ref="M542:Q543"/>
    <mergeCell ref="R542:AA542"/>
    <mergeCell ref="AB542:AF543"/>
    <mergeCell ref="AG542:AI543"/>
    <mergeCell ref="AJ542:AL543"/>
    <mergeCell ref="AM542:AR543"/>
    <mergeCell ref="AS542:AU543"/>
    <mergeCell ref="AG545:AI545"/>
    <mergeCell ref="AJ545:AL545"/>
    <mergeCell ref="AM545:AR545"/>
    <mergeCell ref="AS545:AU545"/>
    <mergeCell ref="G546:L546"/>
    <mergeCell ref="M546:Q546"/>
    <mergeCell ref="R546:V546"/>
    <mergeCell ref="W546:AA546"/>
    <mergeCell ref="AB546:AF546"/>
    <mergeCell ref="AG546:AI546"/>
    <mergeCell ref="AB544:AF544"/>
    <mergeCell ref="AG544:AI544"/>
    <mergeCell ref="AJ544:AL544"/>
    <mergeCell ref="AM544:AR544"/>
    <mergeCell ref="AS544:AU544"/>
    <mergeCell ref="G545:L545"/>
    <mergeCell ref="M545:Q545"/>
    <mergeCell ref="R545:V545"/>
    <mergeCell ref="W545:AA545"/>
    <mergeCell ref="AB545:AF545"/>
    <mergeCell ref="AM547:AR547"/>
    <mergeCell ref="AS547:AU547"/>
    <mergeCell ref="G548:L548"/>
    <mergeCell ref="M548:Q548"/>
    <mergeCell ref="R548:V548"/>
    <mergeCell ref="W548:AA548"/>
    <mergeCell ref="AB548:AF548"/>
    <mergeCell ref="AG548:AI548"/>
    <mergeCell ref="AJ548:AL548"/>
    <mergeCell ref="AM548:AR548"/>
    <mergeCell ref="AJ546:AL546"/>
    <mergeCell ref="AM546:AR546"/>
    <mergeCell ref="AS546:AU546"/>
    <mergeCell ref="G547:L547"/>
    <mergeCell ref="M547:Q547"/>
    <mergeCell ref="R547:V547"/>
    <mergeCell ref="W547:AA547"/>
    <mergeCell ref="AB547:AF547"/>
    <mergeCell ref="AG547:AI547"/>
    <mergeCell ref="AJ547:AL547"/>
    <mergeCell ref="W551:AA551"/>
    <mergeCell ref="AB551:AF551"/>
    <mergeCell ref="AG551:AI551"/>
    <mergeCell ref="W550:AA550"/>
    <mergeCell ref="AB550:AF550"/>
    <mergeCell ref="AG550:AI550"/>
    <mergeCell ref="AJ550:AL550"/>
    <mergeCell ref="AM550:AR550"/>
    <mergeCell ref="AS550:AU550"/>
    <mergeCell ref="AS548:AU548"/>
    <mergeCell ref="G549:L549"/>
    <mergeCell ref="M549:Q549"/>
    <mergeCell ref="R549:V549"/>
    <mergeCell ref="W549:AA549"/>
    <mergeCell ref="AB549:AF549"/>
    <mergeCell ref="AG549:AI549"/>
    <mergeCell ref="AJ549:AL549"/>
    <mergeCell ref="AM549:AR549"/>
    <mergeCell ref="AS549:AU549"/>
    <mergeCell ref="AW405:AX405"/>
    <mergeCell ref="AW402:AX402"/>
    <mergeCell ref="W557:AA557"/>
    <mergeCell ref="AB557:AF557"/>
    <mergeCell ref="B523:F538"/>
    <mergeCell ref="G538:L538"/>
    <mergeCell ref="M538:Q538"/>
    <mergeCell ref="R538:V538"/>
    <mergeCell ref="W538:AA538"/>
    <mergeCell ref="AB538:AF538"/>
    <mergeCell ref="AO554:AU554"/>
    <mergeCell ref="B555:L557"/>
    <mergeCell ref="M555:Q556"/>
    <mergeCell ref="R555:AA555"/>
    <mergeCell ref="AB555:AF556"/>
    <mergeCell ref="AG555:AU557"/>
    <mergeCell ref="R556:V556"/>
    <mergeCell ref="W556:AA556"/>
    <mergeCell ref="M557:Q557"/>
    <mergeCell ref="R557:V557"/>
    <mergeCell ref="AJ551:AL551"/>
    <mergeCell ref="AM551:AR551"/>
    <mergeCell ref="AS551:AU551"/>
    <mergeCell ref="B552:L552"/>
    <mergeCell ref="M552:Q552"/>
    <mergeCell ref="R552:V552"/>
    <mergeCell ref="W552:AA552"/>
    <mergeCell ref="AB552:AF552"/>
    <mergeCell ref="AG552:AU552"/>
    <mergeCell ref="G551:L551"/>
    <mergeCell ref="M551:Q551"/>
    <mergeCell ref="R551:V551"/>
  </mergeCells>
  <phoneticPr fontId="1"/>
  <printOptions horizontalCentered="1"/>
  <pageMargins left="0.55118110236220474" right="0.47244094488188981" top="0.47244094488188981" bottom="0.15748031496062992" header="0.59055118110236227" footer="0.23622047244094491"/>
  <pageSetup paperSize="9" scale="82" fitToHeight="0" orientation="landscape" blackAndWhite="1" r:id="rId1"/>
  <headerFooter alignWithMargins="0"/>
  <rowBreaks count="14" manualBreakCount="14">
    <brk id="74" max="47" man="1"/>
    <brk id="131" max="47" man="1"/>
    <brk id="169" max="47" man="1"/>
    <brk id="196" max="47" man="1"/>
    <brk id="211" max="47" man="1"/>
    <brk id="241" max="47" man="1"/>
    <brk id="277" max="47" man="1"/>
    <brk id="316" max="47" man="1"/>
    <brk id="353" max="47" man="1"/>
    <brk id="392" max="47" man="1"/>
    <brk id="431" max="47" man="1"/>
    <brk id="466" max="47" man="1"/>
    <brk id="491" max="47" man="1"/>
    <brk id="516"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000-000000000000}">
          <xm:sqref>B65779:E65779 HR65781:HU65781 RN65781:RQ65781 ABJ65781:ABM65781 ALF65781:ALI65781 AVB65781:AVE65781 BEX65781:BFA65781 BOT65781:BOW65781 BYP65781:BYS65781 CIL65781:CIO65781 CSH65781:CSK65781 DCD65781:DCG65781 DLZ65781:DMC65781 DVV65781:DVY65781 EFR65781:EFU65781 EPN65781:EPQ65781 EZJ65781:EZM65781 FJF65781:FJI65781 FTB65781:FTE65781 GCX65781:GDA65781 GMT65781:GMW65781 GWP65781:GWS65781 HGL65781:HGO65781 HQH65781:HQK65781 IAD65781:IAG65781 IJZ65781:IKC65781 ITV65781:ITY65781 JDR65781:JDU65781 JNN65781:JNQ65781 JXJ65781:JXM65781 KHF65781:KHI65781 KRB65781:KRE65781 LAX65781:LBA65781 LKT65781:LKW65781 LUP65781:LUS65781 MEL65781:MEO65781 MOH65781:MOK65781 MYD65781:MYG65781 NHZ65781:NIC65781 NRV65781:NRY65781 OBR65781:OBU65781 OLN65781:OLQ65781 OVJ65781:OVM65781 PFF65781:PFI65781 PPB65781:PPE65781 PYX65781:PZA65781 QIT65781:QIW65781 QSP65781:QSS65781 RCL65781:RCO65781 RMH65781:RMK65781 RWD65781:RWG65781 SFZ65781:SGC65781 SPV65781:SPY65781 SZR65781:SZU65781 TJN65781:TJQ65781 TTJ65781:TTM65781 UDF65781:UDI65781 UNB65781:UNE65781 UWX65781:UXA65781 VGT65781:VGW65781 VQP65781:VQS65781 WAL65781:WAO65781 WKH65781:WKK65781 WUD65781:WUG65781 B131315:E131315 HR131317:HU131317 RN131317:RQ131317 ABJ131317:ABM131317 ALF131317:ALI131317 AVB131317:AVE131317 BEX131317:BFA131317 BOT131317:BOW131317 BYP131317:BYS131317 CIL131317:CIO131317 CSH131317:CSK131317 DCD131317:DCG131317 DLZ131317:DMC131317 DVV131317:DVY131317 EFR131317:EFU131317 EPN131317:EPQ131317 EZJ131317:EZM131317 FJF131317:FJI131317 FTB131317:FTE131317 GCX131317:GDA131317 GMT131317:GMW131317 GWP131317:GWS131317 HGL131317:HGO131317 HQH131317:HQK131317 IAD131317:IAG131317 IJZ131317:IKC131317 ITV131317:ITY131317 JDR131317:JDU131317 JNN131317:JNQ131317 JXJ131317:JXM131317 KHF131317:KHI131317 KRB131317:KRE131317 LAX131317:LBA131317 LKT131317:LKW131317 LUP131317:LUS131317 MEL131317:MEO131317 MOH131317:MOK131317 MYD131317:MYG131317 NHZ131317:NIC131317 NRV131317:NRY131317 OBR131317:OBU131317 OLN131317:OLQ131317 OVJ131317:OVM131317 PFF131317:PFI131317 PPB131317:PPE131317 PYX131317:PZA131317 QIT131317:QIW131317 QSP131317:QSS131317 RCL131317:RCO131317 RMH131317:RMK131317 RWD131317:RWG131317 SFZ131317:SGC131317 SPV131317:SPY131317 SZR131317:SZU131317 TJN131317:TJQ131317 TTJ131317:TTM131317 UDF131317:UDI131317 UNB131317:UNE131317 UWX131317:UXA131317 VGT131317:VGW131317 VQP131317:VQS131317 WAL131317:WAO131317 WKH131317:WKK131317 WUD131317:WUG131317 B196851:E196851 HR196853:HU196853 RN196853:RQ196853 ABJ196853:ABM196853 ALF196853:ALI196853 AVB196853:AVE196853 BEX196853:BFA196853 BOT196853:BOW196853 BYP196853:BYS196853 CIL196853:CIO196853 CSH196853:CSK196853 DCD196853:DCG196853 DLZ196853:DMC196853 DVV196853:DVY196853 EFR196853:EFU196853 EPN196853:EPQ196853 EZJ196853:EZM196853 FJF196853:FJI196853 FTB196853:FTE196853 GCX196853:GDA196853 GMT196853:GMW196853 GWP196853:GWS196853 HGL196853:HGO196853 HQH196853:HQK196853 IAD196853:IAG196853 IJZ196853:IKC196853 ITV196853:ITY196853 JDR196853:JDU196853 JNN196853:JNQ196853 JXJ196853:JXM196853 KHF196853:KHI196853 KRB196853:KRE196853 LAX196853:LBA196853 LKT196853:LKW196853 LUP196853:LUS196853 MEL196853:MEO196853 MOH196853:MOK196853 MYD196853:MYG196853 NHZ196853:NIC196853 NRV196853:NRY196853 OBR196853:OBU196853 OLN196853:OLQ196853 OVJ196853:OVM196853 PFF196853:PFI196853 PPB196853:PPE196853 PYX196853:PZA196853 QIT196853:QIW196853 QSP196853:QSS196853 RCL196853:RCO196853 RMH196853:RMK196853 RWD196853:RWG196853 SFZ196853:SGC196853 SPV196853:SPY196853 SZR196853:SZU196853 TJN196853:TJQ196853 TTJ196853:TTM196853 UDF196853:UDI196853 UNB196853:UNE196853 UWX196853:UXA196853 VGT196853:VGW196853 VQP196853:VQS196853 WAL196853:WAO196853 WKH196853:WKK196853 WUD196853:WUG196853 B262387:E262387 HR262389:HU262389 RN262389:RQ262389 ABJ262389:ABM262389 ALF262389:ALI262389 AVB262389:AVE262389 BEX262389:BFA262389 BOT262389:BOW262389 BYP262389:BYS262389 CIL262389:CIO262389 CSH262389:CSK262389 DCD262389:DCG262389 DLZ262389:DMC262389 DVV262389:DVY262389 EFR262389:EFU262389 EPN262389:EPQ262389 EZJ262389:EZM262389 FJF262389:FJI262389 FTB262389:FTE262389 GCX262389:GDA262389 GMT262389:GMW262389 GWP262389:GWS262389 HGL262389:HGO262389 HQH262389:HQK262389 IAD262389:IAG262389 IJZ262389:IKC262389 ITV262389:ITY262389 JDR262389:JDU262389 JNN262389:JNQ262389 JXJ262389:JXM262389 KHF262389:KHI262389 KRB262389:KRE262389 LAX262389:LBA262389 LKT262389:LKW262389 LUP262389:LUS262389 MEL262389:MEO262389 MOH262389:MOK262389 MYD262389:MYG262389 NHZ262389:NIC262389 NRV262389:NRY262389 OBR262389:OBU262389 OLN262389:OLQ262389 OVJ262389:OVM262389 PFF262389:PFI262389 PPB262389:PPE262389 PYX262389:PZA262389 QIT262389:QIW262389 QSP262389:QSS262389 RCL262389:RCO262389 RMH262389:RMK262389 RWD262389:RWG262389 SFZ262389:SGC262389 SPV262389:SPY262389 SZR262389:SZU262389 TJN262389:TJQ262389 TTJ262389:TTM262389 UDF262389:UDI262389 UNB262389:UNE262389 UWX262389:UXA262389 VGT262389:VGW262389 VQP262389:VQS262389 WAL262389:WAO262389 WKH262389:WKK262389 WUD262389:WUG262389 B327923:E327923 HR327925:HU327925 RN327925:RQ327925 ABJ327925:ABM327925 ALF327925:ALI327925 AVB327925:AVE327925 BEX327925:BFA327925 BOT327925:BOW327925 BYP327925:BYS327925 CIL327925:CIO327925 CSH327925:CSK327925 DCD327925:DCG327925 DLZ327925:DMC327925 DVV327925:DVY327925 EFR327925:EFU327925 EPN327925:EPQ327925 EZJ327925:EZM327925 FJF327925:FJI327925 FTB327925:FTE327925 GCX327925:GDA327925 GMT327925:GMW327925 GWP327925:GWS327925 HGL327925:HGO327925 HQH327925:HQK327925 IAD327925:IAG327925 IJZ327925:IKC327925 ITV327925:ITY327925 JDR327925:JDU327925 JNN327925:JNQ327925 JXJ327925:JXM327925 KHF327925:KHI327925 KRB327925:KRE327925 LAX327925:LBA327925 LKT327925:LKW327925 LUP327925:LUS327925 MEL327925:MEO327925 MOH327925:MOK327925 MYD327925:MYG327925 NHZ327925:NIC327925 NRV327925:NRY327925 OBR327925:OBU327925 OLN327925:OLQ327925 OVJ327925:OVM327925 PFF327925:PFI327925 PPB327925:PPE327925 PYX327925:PZA327925 QIT327925:QIW327925 QSP327925:QSS327925 RCL327925:RCO327925 RMH327925:RMK327925 RWD327925:RWG327925 SFZ327925:SGC327925 SPV327925:SPY327925 SZR327925:SZU327925 TJN327925:TJQ327925 TTJ327925:TTM327925 UDF327925:UDI327925 UNB327925:UNE327925 UWX327925:UXA327925 VGT327925:VGW327925 VQP327925:VQS327925 WAL327925:WAO327925 WKH327925:WKK327925 WUD327925:WUG327925 B393459:E393459 HR393461:HU393461 RN393461:RQ393461 ABJ393461:ABM393461 ALF393461:ALI393461 AVB393461:AVE393461 BEX393461:BFA393461 BOT393461:BOW393461 BYP393461:BYS393461 CIL393461:CIO393461 CSH393461:CSK393461 DCD393461:DCG393461 DLZ393461:DMC393461 DVV393461:DVY393461 EFR393461:EFU393461 EPN393461:EPQ393461 EZJ393461:EZM393461 FJF393461:FJI393461 FTB393461:FTE393461 GCX393461:GDA393461 GMT393461:GMW393461 GWP393461:GWS393461 HGL393461:HGO393461 HQH393461:HQK393461 IAD393461:IAG393461 IJZ393461:IKC393461 ITV393461:ITY393461 JDR393461:JDU393461 JNN393461:JNQ393461 JXJ393461:JXM393461 KHF393461:KHI393461 KRB393461:KRE393461 LAX393461:LBA393461 LKT393461:LKW393461 LUP393461:LUS393461 MEL393461:MEO393461 MOH393461:MOK393461 MYD393461:MYG393461 NHZ393461:NIC393461 NRV393461:NRY393461 OBR393461:OBU393461 OLN393461:OLQ393461 OVJ393461:OVM393461 PFF393461:PFI393461 PPB393461:PPE393461 PYX393461:PZA393461 QIT393461:QIW393461 QSP393461:QSS393461 RCL393461:RCO393461 RMH393461:RMK393461 RWD393461:RWG393461 SFZ393461:SGC393461 SPV393461:SPY393461 SZR393461:SZU393461 TJN393461:TJQ393461 TTJ393461:TTM393461 UDF393461:UDI393461 UNB393461:UNE393461 UWX393461:UXA393461 VGT393461:VGW393461 VQP393461:VQS393461 WAL393461:WAO393461 WKH393461:WKK393461 WUD393461:WUG393461 B458995:E458995 HR458997:HU458997 RN458997:RQ458997 ABJ458997:ABM458997 ALF458997:ALI458997 AVB458997:AVE458997 BEX458997:BFA458997 BOT458997:BOW458997 BYP458997:BYS458997 CIL458997:CIO458997 CSH458997:CSK458997 DCD458997:DCG458997 DLZ458997:DMC458997 DVV458997:DVY458997 EFR458997:EFU458997 EPN458997:EPQ458997 EZJ458997:EZM458997 FJF458997:FJI458997 FTB458997:FTE458997 GCX458997:GDA458997 GMT458997:GMW458997 GWP458997:GWS458997 HGL458997:HGO458997 HQH458997:HQK458997 IAD458997:IAG458997 IJZ458997:IKC458997 ITV458997:ITY458997 JDR458997:JDU458997 JNN458997:JNQ458997 JXJ458997:JXM458997 KHF458997:KHI458997 KRB458997:KRE458997 LAX458997:LBA458997 LKT458997:LKW458997 LUP458997:LUS458997 MEL458997:MEO458997 MOH458997:MOK458997 MYD458997:MYG458997 NHZ458997:NIC458997 NRV458997:NRY458997 OBR458997:OBU458997 OLN458997:OLQ458997 OVJ458997:OVM458997 PFF458997:PFI458997 PPB458997:PPE458997 PYX458997:PZA458997 QIT458997:QIW458997 QSP458997:QSS458997 RCL458997:RCO458997 RMH458997:RMK458997 RWD458997:RWG458997 SFZ458997:SGC458997 SPV458997:SPY458997 SZR458997:SZU458997 TJN458997:TJQ458997 TTJ458997:TTM458997 UDF458997:UDI458997 UNB458997:UNE458997 UWX458997:UXA458997 VGT458997:VGW458997 VQP458997:VQS458997 WAL458997:WAO458997 WKH458997:WKK458997 WUD458997:WUG458997 B524531:E524531 HR524533:HU524533 RN524533:RQ524533 ABJ524533:ABM524533 ALF524533:ALI524533 AVB524533:AVE524533 BEX524533:BFA524533 BOT524533:BOW524533 BYP524533:BYS524533 CIL524533:CIO524533 CSH524533:CSK524533 DCD524533:DCG524533 DLZ524533:DMC524533 DVV524533:DVY524533 EFR524533:EFU524533 EPN524533:EPQ524533 EZJ524533:EZM524533 FJF524533:FJI524533 FTB524533:FTE524533 GCX524533:GDA524533 GMT524533:GMW524533 GWP524533:GWS524533 HGL524533:HGO524533 HQH524533:HQK524533 IAD524533:IAG524533 IJZ524533:IKC524533 ITV524533:ITY524533 JDR524533:JDU524533 JNN524533:JNQ524533 JXJ524533:JXM524533 KHF524533:KHI524533 KRB524533:KRE524533 LAX524533:LBA524533 LKT524533:LKW524533 LUP524533:LUS524533 MEL524533:MEO524533 MOH524533:MOK524533 MYD524533:MYG524533 NHZ524533:NIC524533 NRV524533:NRY524533 OBR524533:OBU524533 OLN524533:OLQ524533 OVJ524533:OVM524533 PFF524533:PFI524533 PPB524533:PPE524533 PYX524533:PZA524533 QIT524533:QIW524533 QSP524533:QSS524533 RCL524533:RCO524533 RMH524533:RMK524533 RWD524533:RWG524533 SFZ524533:SGC524533 SPV524533:SPY524533 SZR524533:SZU524533 TJN524533:TJQ524533 TTJ524533:TTM524533 UDF524533:UDI524533 UNB524533:UNE524533 UWX524533:UXA524533 VGT524533:VGW524533 VQP524533:VQS524533 WAL524533:WAO524533 WKH524533:WKK524533 WUD524533:WUG524533 B590067:E590067 HR590069:HU590069 RN590069:RQ590069 ABJ590069:ABM590069 ALF590069:ALI590069 AVB590069:AVE590069 BEX590069:BFA590069 BOT590069:BOW590069 BYP590069:BYS590069 CIL590069:CIO590069 CSH590069:CSK590069 DCD590069:DCG590069 DLZ590069:DMC590069 DVV590069:DVY590069 EFR590069:EFU590069 EPN590069:EPQ590069 EZJ590069:EZM590069 FJF590069:FJI590069 FTB590069:FTE590069 GCX590069:GDA590069 GMT590069:GMW590069 GWP590069:GWS590069 HGL590069:HGO590069 HQH590069:HQK590069 IAD590069:IAG590069 IJZ590069:IKC590069 ITV590069:ITY590069 JDR590069:JDU590069 JNN590069:JNQ590069 JXJ590069:JXM590069 KHF590069:KHI590069 KRB590069:KRE590069 LAX590069:LBA590069 LKT590069:LKW590069 LUP590069:LUS590069 MEL590069:MEO590069 MOH590069:MOK590069 MYD590069:MYG590069 NHZ590069:NIC590069 NRV590069:NRY590069 OBR590069:OBU590069 OLN590069:OLQ590069 OVJ590069:OVM590069 PFF590069:PFI590069 PPB590069:PPE590069 PYX590069:PZA590069 QIT590069:QIW590069 QSP590069:QSS590069 RCL590069:RCO590069 RMH590069:RMK590069 RWD590069:RWG590069 SFZ590069:SGC590069 SPV590069:SPY590069 SZR590069:SZU590069 TJN590069:TJQ590069 TTJ590069:TTM590069 UDF590069:UDI590069 UNB590069:UNE590069 UWX590069:UXA590069 VGT590069:VGW590069 VQP590069:VQS590069 WAL590069:WAO590069 WKH590069:WKK590069 WUD590069:WUG590069 B655603:E655603 HR655605:HU655605 RN655605:RQ655605 ABJ655605:ABM655605 ALF655605:ALI655605 AVB655605:AVE655605 BEX655605:BFA655605 BOT655605:BOW655605 BYP655605:BYS655605 CIL655605:CIO655605 CSH655605:CSK655605 DCD655605:DCG655605 DLZ655605:DMC655605 DVV655605:DVY655605 EFR655605:EFU655605 EPN655605:EPQ655605 EZJ655605:EZM655605 FJF655605:FJI655605 FTB655605:FTE655605 GCX655605:GDA655605 GMT655605:GMW655605 GWP655605:GWS655605 HGL655605:HGO655605 HQH655605:HQK655605 IAD655605:IAG655605 IJZ655605:IKC655605 ITV655605:ITY655605 JDR655605:JDU655605 JNN655605:JNQ655605 JXJ655605:JXM655605 KHF655605:KHI655605 KRB655605:KRE655605 LAX655605:LBA655605 LKT655605:LKW655605 LUP655605:LUS655605 MEL655605:MEO655605 MOH655605:MOK655605 MYD655605:MYG655605 NHZ655605:NIC655605 NRV655605:NRY655605 OBR655605:OBU655605 OLN655605:OLQ655605 OVJ655605:OVM655605 PFF655605:PFI655605 PPB655605:PPE655605 PYX655605:PZA655605 QIT655605:QIW655605 QSP655605:QSS655605 RCL655605:RCO655605 RMH655605:RMK655605 RWD655605:RWG655605 SFZ655605:SGC655605 SPV655605:SPY655605 SZR655605:SZU655605 TJN655605:TJQ655605 TTJ655605:TTM655605 UDF655605:UDI655605 UNB655605:UNE655605 UWX655605:UXA655605 VGT655605:VGW655605 VQP655605:VQS655605 WAL655605:WAO655605 WKH655605:WKK655605 WUD655605:WUG655605 B721139:E721139 HR721141:HU721141 RN721141:RQ721141 ABJ721141:ABM721141 ALF721141:ALI721141 AVB721141:AVE721141 BEX721141:BFA721141 BOT721141:BOW721141 BYP721141:BYS721141 CIL721141:CIO721141 CSH721141:CSK721141 DCD721141:DCG721141 DLZ721141:DMC721141 DVV721141:DVY721141 EFR721141:EFU721141 EPN721141:EPQ721141 EZJ721141:EZM721141 FJF721141:FJI721141 FTB721141:FTE721141 GCX721141:GDA721141 GMT721141:GMW721141 GWP721141:GWS721141 HGL721141:HGO721141 HQH721141:HQK721141 IAD721141:IAG721141 IJZ721141:IKC721141 ITV721141:ITY721141 JDR721141:JDU721141 JNN721141:JNQ721141 JXJ721141:JXM721141 KHF721141:KHI721141 KRB721141:KRE721141 LAX721141:LBA721141 LKT721141:LKW721141 LUP721141:LUS721141 MEL721141:MEO721141 MOH721141:MOK721141 MYD721141:MYG721141 NHZ721141:NIC721141 NRV721141:NRY721141 OBR721141:OBU721141 OLN721141:OLQ721141 OVJ721141:OVM721141 PFF721141:PFI721141 PPB721141:PPE721141 PYX721141:PZA721141 QIT721141:QIW721141 QSP721141:QSS721141 RCL721141:RCO721141 RMH721141:RMK721141 RWD721141:RWG721141 SFZ721141:SGC721141 SPV721141:SPY721141 SZR721141:SZU721141 TJN721141:TJQ721141 TTJ721141:TTM721141 UDF721141:UDI721141 UNB721141:UNE721141 UWX721141:UXA721141 VGT721141:VGW721141 VQP721141:VQS721141 WAL721141:WAO721141 WKH721141:WKK721141 WUD721141:WUG721141 B786675:E786675 HR786677:HU786677 RN786677:RQ786677 ABJ786677:ABM786677 ALF786677:ALI786677 AVB786677:AVE786677 BEX786677:BFA786677 BOT786677:BOW786677 BYP786677:BYS786677 CIL786677:CIO786677 CSH786677:CSK786677 DCD786677:DCG786677 DLZ786677:DMC786677 DVV786677:DVY786677 EFR786677:EFU786677 EPN786677:EPQ786677 EZJ786677:EZM786677 FJF786677:FJI786677 FTB786677:FTE786677 GCX786677:GDA786677 GMT786677:GMW786677 GWP786677:GWS786677 HGL786677:HGO786677 HQH786677:HQK786677 IAD786677:IAG786677 IJZ786677:IKC786677 ITV786677:ITY786677 JDR786677:JDU786677 JNN786677:JNQ786677 JXJ786677:JXM786677 KHF786677:KHI786677 KRB786677:KRE786677 LAX786677:LBA786677 LKT786677:LKW786677 LUP786677:LUS786677 MEL786677:MEO786677 MOH786677:MOK786677 MYD786677:MYG786677 NHZ786677:NIC786677 NRV786677:NRY786677 OBR786677:OBU786677 OLN786677:OLQ786677 OVJ786677:OVM786677 PFF786677:PFI786677 PPB786677:PPE786677 PYX786677:PZA786677 QIT786677:QIW786677 QSP786677:QSS786677 RCL786677:RCO786677 RMH786677:RMK786677 RWD786677:RWG786677 SFZ786677:SGC786677 SPV786677:SPY786677 SZR786677:SZU786677 TJN786677:TJQ786677 TTJ786677:TTM786677 UDF786677:UDI786677 UNB786677:UNE786677 UWX786677:UXA786677 VGT786677:VGW786677 VQP786677:VQS786677 WAL786677:WAO786677 WKH786677:WKK786677 WUD786677:WUG786677 B852211:E852211 HR852213:HU852213 RN852213:RQ852213 ABJ852213:ABM852213 ALF852213:ALI852213 AVB852213:AVE852213 BEX852213:BFA852213 BOT852213:BOW852213 BYP852213:BYS852213 CIL852213:CIO852213 CSH852213:CSK852213 DCD852213:DCG852213 DLZ852213:DMC852213 DVV852213:DVY852213 EFR852213:EFU852213 EPN852213:EPQ852213 EZJ852213:EZM852213 FJF852213:FJI852213 FTB852213:FTE852213 GCX852213:GDA852213 GMT852213:GMW852213 GWP852213:GWS852213 HGL852213:HGO852213 HQH852213:HQK852213 IAD852213:IAG852213 IJZ852213:IKC852213 ITV852213:ITY852213 JDR852213:JDU852213 JNN852213:JNQ852213 JXJ852213:JXM852213 KHF852213:KHI852213 KRB852213:KRE852213 LAX852213:LBA852213 LKT852213:LKW852213 LUP852213:LUS852213 MEL852213:MEO852213 MOH852213:MOK852213 MYD852213:MYG852213 NHZ852213:NIC852213 NRV852213:NRY852213 OBR852213:OBU852213 OLN852213:OLQ852213 OVJ852213:OVM852213 PFF852213:PFI852213 PPB852213:PPE852213 PYX852213:PZA852213 QIT852213:QIW852213 QSP852213:QSS852213 RCL852213:RCO852213 RMH852213:RMK852213 RWD852213:RWG852213 SFZ852213:SGC852213 SPV852213:SPY852213 SZR852213:SZU852213 TJN852213:TJQ852213 TTJ852213:TTM852213 UDF852213:UDI852213 UNB852213:UNE852213 UWX852213:UXA852213 VGT852213:VGW852213 VQP852213:VQS852213 WAL852213:WAO852213 WKH852213:WKK852213 WUD852213:WUG852213 B917747:E917747 HR917749:HU917749 RN917749:RQ917749 ABJ917749:ABM917749 ALF917749:ALI917749 AVB917749:AVE917749 BEX917749:BFA917749 BOT917749:BOW917749 BYP917749:BYS917749 CIL917749:CIO917749 CSH917749:CSK917749 DCD917749:DCG917749 DLZ917749:DMC917749 DVV917749:DVY917749 EFR917749:EFU917749 EPN917749:EPQ917749 EZJ917749:EZM917749 FJF917749:FJI917749 FTB917749:FTE917749 GCX917749:GDA917749 GMT917749:GMW917749 GWP917749:GWS917749 HGL917749:HGO917749 HQH917749:HQK917749 IAD917749:IAG917749 IJZ917749:IKC917749 ITV917749:ITY917749 JDR917749:JDU917749 JNN917749:JNQ917749 JXJ917749:JXM917749 KHF917749:KHI917749 KRB917749:KRE917749 LAX917749:LBA917749 LKT917749:LKW917749 LUP917749:LUS917749 MEL917749:MEO917749 MOH917749:MOK917749 MYD917749:MYG917749 NHZ917749:NIC917749 NRV917749:NRY917749 OBR917749:OBU917749 OLN917749:OLQ917749 OVJ917749:OVM917749 PFF917749:PFI917749 PPB917749:PPE917749 PYX917749:PZA917749 QIT917749:QIW917749 QSP917749:QSS917749 RCL917749:RCO917749 RMH917749:RMK917749 RWD917749:RWG917749 SFZ917749:SGC917749 SPV917749:SPY917749 SZR917749:SZU917749 TJN917749:TJQ917749 TTJ917749:TTM917749 UDF917749:UDI917749 UNB917749:UNE917749 UWX917749:UXA917749 VGT917749:VGW917749 VQP917749:VQS917749 WAL917749:WAO917749 WKH917749:WKK917749 WUD917749:WUG917749 B983283:E983283 HR983285:HU983285 RN983285:RQ983285 ABJ983285:ABM983285 ALF983285:ALI983285 AVB983285:AVE983285 BEX983285:BFA983285 BOT983285:BOW983285 BYP983285:BYS983285 CIL983285:CIO983285 CSH983285:CSK983285 DCD983285:DCG983285 DLZ983285:DMC983285 DVV983285:DVY983285 EFR983285:EFU983285 EPN983285:EPQ983285 EZJ983285:EZM983285 FJF983285:FJI983285 FTB983285:FTE983285 GCX983285:GDA983285 GMT983285:GMW983285 GWP983285:GWS983285 HGL983285:HGO983285 HQH983285:HQK983285 IAD983285:IAG983285 IJZ983285:IKC983285 ITV983285:ITY983285 JDR983285:JDU983285 JNN983285:JNQ983285 JXJ983285:JXM983285 KHF983285:KHI983285 KRB983285:KRE983285 LAX983285:LBA983285 LKT983285:LKW983285 LUP983285:LUS983285 MEL983285:MEO983285 MOH983285:MOK983285 MYD983285:MYG983285 NHZ983285:NIC983285 NRV983285:NRY983285 OBR983285:OBU983285 OLN983285:OLQ983285 OVJ983285:OVM983285 PFF983285:PFI983285 PPB983285:PPE983285 PYX983285:PZA983285 QIT983285:QIW983285 QSP983285:QSS983285 RCL983285:RCO983285 RMH983285:RMK983285 RWD983285:RWG983285 SFZ983285:SGC983285 SPV983285:SPY983285 SZR983285:SZU983285 TJN983285:TJQ983285 TTJ983285:TTM983285 UDF983285:UDI983285 UNB983285:UNE983285 UWX983285:UXA983285 VGT983285:VGW983285 VQP983285:VQS983285 WAL983285:WAO983285 WKH983285:WKK983285 WUD983285:WUG983285 AH65649:AO65659 IX65651:JE65661 ST65651:TA65661 ACP65651:ACW65661 AML65651:AMS65661 AWH65651:AWO65661 BGD65651:BGK65661 BPZ65651:BQG65661 BZV65651:CAC65661 CJR65651:CJY65661 CTN65651:CTU65661 DDJ65651:DDQ65661 DNF65651:DNM65661 DXB65651:DXI65661 EGX65651:EHE65661 EQT65651:ERA65661 FAP65651:FAW65661 FKL65651:FKS65661 FUH65651:FUO65661 GED65651:GEK65661 GNZ65651:GOG65661 GXV65651:GYC65661 HHR65651:HHY65661 HRN65651:HRU65661 IBJ65651:IBQ65661 ILF65651:ILM65661 IVB65651:IVI65661 JEX65651:JFE65661 JOT65651:JPA65661 JYP65651:JYW65661 KIL65651:KIS65661 KSH65651:KSO65661 LCD65651:LCK65661 LLZ65651:LMG65661 LVV65651:LWC65661 MFR65651:MFY65661 MPN65651:MPU65661 MZJ65651:MZQ65661 NJF65651:NJM65661 NTB65651:NTI65661 OCX65651:ODE65661 OMT65651:ONA65661 OWP65651:OWW65661 PGL65651:PGS65661 PQH65651:PQO65661 QAD65651:QAK65661 QJZ65651:QKG65661 QTV65651:QUC65661 RDR65651:RDY65661 RNN65651:RNU65661 RXJ65651:RXQ65661 SHF65651:SHM65661 SRB65651:SRI65661 TAX65651:TBE65661 TKT65651:TLA65661 TUP65651:TUW65661 UEL65651:UES65661 UOH65651:UOO65661 UYD65651:UYK65661 VHZ65651:VIG65661 VRV65651:VSC65661 WBR65651:WBY65661 WLN65651:WLU65661 WVJ65651:WVQ65661 AH131185:AO131195 IX131187:JE131197 ST131187:TA131197 ACP131187:ACW131197 AML131187:AMS131197 AWH131187:AWO131197 BGD131187:BGK131197 BPZ131187:BQG131197 BZV131187:CAC131197 CJR131187:CJY131197 CTN131187:CTU131197 DDJ131187:DDQ131197 DNF131187:DNM131197 DXB131187:DXI131197 EGX131187:EHE131197 EQT131187:ERA131197 FAP131187:FAW131197 FKL131187:FKS131197 FUH131187:FUO131197 GED131187:GEK131197 GNZ131187:GOG131197 GXV131187:GYC131197 HHR131187:HHY131197 HRN131187:HRU131197 IBJ131187:IBQ131197 ILF131187:ILM131197 IVB131187:IVI131197 JEX131187:JFE131197 JOT131187:JPA131197 JYP131187:JYW131197 KIL131187:KIS131197 KSH131187:KSO131197 LCD131187:LCK131197 LLZ131187:LMG131197 LVV131187:LWC131197 MFR131187:MFY131197 MPN131187:MPU131197 MZJ131187:MZQ131197 NJF131187:NJM131197 NTB131187:NTI131197 OCX131187:ODE131197 OMT131187:ONA131197 OWP131187:OWW131197 PGL131187:PGS131197 PQH131187:PQO131197 QAD131187:QAK131197 QJZ131187:QKG131197 QTV131187:QUC131197 RDR131187:RDY131197 RNN131187:RNU131197 RXJ131187:RXQ131197 SHF131187:SHM131197 SRB131187:SRI131197 TAX131187:TBE131197 TKT131187:TLA131197 TUP131187:TUW131197 UEL131187:UES131197 UOH131187:UOO131197 UYD131187:UYK131197 VHZ131187:VIG131197 VRV131187:VSC131197 WBR131187:WBY131197 WLN131187:WLU131197 WVJ131187:WVQ131197 AH196721:AO196731 IX196723:JE196733 ST196723:TA196733 ACP196723:ACW196733 AML196723:AMS196733 AWH196723:AWO196733 BGD196723:BGK196733 BPZ196723:BQG196733 BZV196723:CAC196733 CJR196723:CJY196733 CTN196723:CTU196733 DDJ196723:DDQ196733 DNF196723:DNM196733 DXB196723:DXI196733 EGX196723:EHE196733 EQT196723:ERA196733 FAP196723:FAW196733 FKL196723:FKS196733 FUH196723:FUO196733 GED196723:GEK196733 GNZ196723:GOG196733 GXV196723:GYC196733 HHR196723:HHY196733 HRN196723:HRU196733 IBJ196723:IBQ196733 ILF196723:ILM196733 IVB196723:IVI196733 JEX196723:JFE196733 JOT196723:JPA196733 JYP196723:JYW196733 KIL196723:KIS196733 KSH196723:KSO196733 LCD196723:LCK196733 LLZ196723:LMG196733 LVV196723:LWC196733 MFR196723:MFY196733 MPN196723:MPU196733 MZJ196723:MZQ196733 NJF196723:NJM196733 NTB196723:NTI196733 OCX196723:ODE196733 OMT196723:ONA196733 OWP196723:OWW196733 PGL196723:PGS196733 PQH196723:PQO196733 QAD196723:QAK196733 QJZ196723:QKG196733 QTV196723:QUC196733 RDR196723:RDY196733 RNN196723:RNU196733 RXJ196723:RXQ196733 SHF196723:SHM196733 SRB196723:SRI196733 TAX196723:TBE196733 TKT196723:TLA196733 TUP196723:TUW196733 UEL196723:UES196733 UOH196723:UOO196733 UYD196723:UYK196733 VHZ196723:VIG196733 VRV196723:VSC196733 WBR196723:WBY196733 WLN196723:WLU196733 WVJ196723:WVQ196733 AH262257:AO262267 IX262259:JE262269 ST262259:TA262269 ACP262259:ACW262269 AML262259:AMS262269 AWH262259:AWO262269 BGD262259:BGK262269 BPZ262259:BQG262269 BZV262259:CAC262269 CJR262259:CJY262269 CTN262259:CTU262269 DDJ262259:DDQ262269 DNF262259:DNM262269 DXB262259:DXI262269 EGX262259:EHE262269 EQT262259:ERA262269 FAP262259:FAW262269 FKL262259:FKS262269 FUH262259:FUO262269 GED262259:GEK262269 GNZ262259:GOG262269 GXV262259:GYC262269 HHR262259:HHY262269 HRN262259:HRU262269 IBJ262259:IBQ262269 ILF262259:ILM262269 IVB262259:IVI262269 JEX262259:JFE262269 JOT262259:JPA262269 JYP262259:JYW262269 KIL262259:KIS262269 KSH262259:KSO262269 LCD262259:LCK262269 LLZ262259:LMG262269 LVV262259:LWC262269 MFR262259:MFY262269 MPN262259:MPU262269 MZJ262259:MZQ262269 NJF262259:NJM262269 NTB262259:NTI262269 OCX262259:ODE262269 OMT262259:ONA262269 OWP262259:OWW262269 PGL262259:PGS262269 PQH262259:PQO262269 QAD262259:QAK262269 QJZ262259:QKG262269 QTV262259:QUC262269 RDR262259:RDY262269 RNN262259:RNU262269 RXJ262259:RXQ262269 SHF262259:SHM262269 SRB262259:SRI262269 TAX262259:TBE262269 TKT262259:TLA262269 TUP262259:TUW262269 UEL262259:UES262269 UOH262259:UOO262269 UYD262259:UYK262269 VHZ262259:VIG262269 VRV262259:VSC262269 WBR262259:WBY262269 WLN262259:WLU262269 WVJ262259:WVQ262269 AH327793:AO327803 IX327795:JE327805 ST327795:TA327805 ACP327795:ACW327805 AML327795:AMS327805 AWH327795:AWO327805 BGD327795:BGK327805 BPZ327795:BQG327805 BZV327795:CAC327805 CJR327795:CJY327805 CTN327795:CTU327805 DDJ327795:DDQ327805 DNF327795:DNM327805 DXB327795:DXI327805 EGX327795:EHE327805 EQT327795:ERA327805 FAP327795:FAW327805 FKL327795:FKS327805 FUH327795:FUO327805 GED327795:GEK327805 GNZ327795:GOG327805 GXV327795:GYC327805 HHR327795:HHY327805 HRN327795:HRU327805 IBJ327795:IBQ327805 ILF327795:ILM327805 IVB327795:IVI327805 JEX327795:JFE327805 JOT327795:JPA327805 JYP327795:JYW327805 KIL327795:KIS327805 KSH327795:KSO327805 LCD327795:LCK327805 LLZ327795:LMG327805 LVV327795:LWC327805 MFR327795:MFY327805 MPN327795:MPU327805 MZJ327795:MZQ327805 NJF327795:NJM327805 NTB327795:NTI327805 OCX327795:ODE327805 OMT327795:ONA327805 OWP327795:OWW327805 PGL327795:PGS327805 PQH327795:PQO327805 QAD327795:QAK327805 QJZ327795:QKG327805 QTV327795:QUC327805 RDR327795:RDY327805 RNN327795:RNU327805 RXJ327795:RXQ327805 SHF327795:SHM327805 SRB327795:SRI327805 TAX327795:TBE327805 TKT327795:TLA327805 TUP327795:TUW327805 UEL327795:UES327805 UOH327795:UOO327805 UYD327795:UYK327805 VHZ327795:VIG327805 VRV327795:VSC327805 WBR327795:WBY327805 WLN327795:WLU327805 WVJ327795:WVQ327805 AH393329:AO393339 IX393331:JE393341 ST393331:TA393341 ACP393331:ACW393341 AML393331:AMS393341 AWH393331:AWO393341 BGD393331:BGK393341 BPZ393331:BQG393341 BZV393331:CAC393341 CJR393331:CJY393341 CTN393331:CTU393341 DDJ393331:DDQ393341 DNF393331:DNM393341 DXB393331:DXI393341 EGX393331:EHE393341 EQT393331:ERA393341 FAP393331:FAW393341 FKL393331:FKS393341 FUH393331:FUO393341 GED393331:GEK393341 GNZ393331:GOG393341 GXV393331:GYC393341 HHR393331:HHY393341 HRN393331:HRU393341 IBJ393331:IBQ393341 ILF393331:ILM393341 IVB393331:IVI393341 JEX393331:JFE393341 JOT393331:JPA393341 JYP393331:JYW393341 KIL393331:KIS393341 KSH393331:KSO393341 LCD393331:LCK393341 LLZ393331:LMG393341 LVV393331:LWC393341 MFR393331:MFY393341 MPN393331:MPU393341 MZJ393331:MZQ393341 NJF393331:NJM393341 NTB393331:NTI393341 OCX393331:ODE393341 OMT393331:ONA393341 OWP393331:OWW393341 PGL393331:PGS393341 PQH393331:PQO393341 QAD393331:QAK393341 QJZ393331:QKG393341 QTV393331:QUC393341 RDR393331:RDY393341 RNN393331:RNU393341 RXJ393331:RXQ393341 SHF393331:SHM393341 SRB393331:SRI393341 TAX393331:TBE393341 TKT393331:TLA393341 TUP393331:TUW393341 UEL393331:UES393341 UOH393331:UOO393341 UYD393331:UYK393341 VHZ393331:VIG393341 VRV393331:VSC393341 WBR393331:WBY393341 WLN393331:WLU393341 WVJ393331:WVQ393341 AH458865:AO458875 IX458867:JE458877 ST458867:TA458877 ACP458867:ACW458877 AML458867:AMS458877 AWH458867:AWO458877 BGD458867:BGK458877 BPZ458867:BQG458877 BZV458867:CAC458877 CJR458867:CJY458877 CTN458867:CTU458877 DDJ458867:DDQ458877 DNF458867:DNM458877 DXB458867:DXI458877 EGX458867:EHE458877 EQT458867:ERA458877 FAP458867:FAW458877 FKL458867:FKS458877 FUH458867:FUO458877 GED458867:GEK458877 GNZ458867:GOG458877 GXV458867:GYC458877 HHR458867:HHY458877 HRN458867:HRU458877 IBJ458867:IBQ458877 ILF458867:ILM458877 IVB458867:IVI458877 JEX458867:JFE458877 JOT458867:JPA458877 JYP458867:JYW458877 KIL458867:KIS458877 KSH458867:KSO458877 LCD458867:LCK458877 LLZ458867:LMG458877 LVV458867:LWC458877 MFR458867:MFY458877 MPN458867:MPU458877 MZJ458867:MZQ458877 NJF458867:NJM458877 NTB458867:NTI458877 OCX458867:ODE458877 OMT458867:ONA458877 OWP458867:OWW458877 PGL458867:PGS458877 PQH458867:PQO458877 QAD458867:QAK458877 QJZ458867:QKG458877 QTV458867:QUC458877 RDR458867:RDY458877 RNN458867:RNU458877 RXJ458867:RXQ458877 SHF458867:SHM458877 SRB458867:SRI458877 TAX458867:TBE458877 TKT458867:TLA458877 TUP458867:TUW458877 UEL458867:UES458877 UOH458867:UOO458877 UYD458867:UYK458877 VHZ458867:VIG458877 VRV458867:VSC458877 WBR458867:WBY458877 WLN458867:WLU458877 WVJ458867:WVQ458877 AH524401:AO524411 IX524403:JE524413 ST524403:TA524413 ACP524403:ACW524413 AML524403:AMS524413 AWH524403:AWO524413 BGD524403:BGK524413 BPZ524403:BQG524413 BZV524403:CAC524413 CJR524403:CJY524413 CTN524403:CTU524413 DDJ524403:DDQ524413 DNF524403:DNM524413 DXB524403:DXI524413 EGX524403:EHE524413 EQT524403:ERA524413 FAP524403:FAW524413 FKL524403:FKS524413 FUH524403:FUO524413 GED524403:GEK524413 GNZ524403:GOG524413 GXV524403:GYC524413 HHR524403:HHY524413 HRN524403:HRU524413 IBJ524403:IBQ524413 ILF524403:ILM524413 IVB524403:IVI524413 JEX524403:JFE524413 JOT524403:JPA524413 JYP524403:JYW524413 KIL524403:KIS524413 KSH524403:KSO524413 LCD524403:LCK524413 LLZ524403:LMG524413 LVV524403:LWC524413 MFR524403:MFY524413 MPN524403:MPU524413 MZJ524403:MZQ524413 NJF524403:NJM524413 NTB524403:NTI524413 OCX524403:ODE524413 OMT524403:ONA524413 OWP524403:OWW524413 PGL524403:PGS524413 PQH524403:PQO524413 QAD524403:QAK524413 QJZ524403:QKG524413 QTV524403:QUC524413 RDR524403:RDY524413 RNN524403:RNU524413 RXJ524403:RXQ524413 SHF524403:SHM524413 SRB524403:SRI524413 TAX524403:TBE524413 TKT524403:TLA524413 TUP524403:TUW524413 UEL524403:UES524413 UOH524403:UOO524413 UYD524403:UYK524413 VHZ524403:VIG524413 VRV524403:VSC524413 WBR524403:WBY524413 WLN524403:WLU524413 WVJ524403:WVQ524413 AH589937:AO589947 IX589939:JE589949 ST589939:TA589949 ACP589939:ACW589949 AML589939:AMS589949 AWH589939:AWO589949 BGD589939:BGK589949 BPZ589939:BQG589949 BZV589939:CAC589949 CJR589939:CJY589949 CTN589939:CTU589949 DDJ589939:DDQ589949 DNF589939:DNM589949 DXB589939:DXI589949 EGX589939:EHE589949 EQT589939:ERA589949 FAP589939:FAW589949 FKL589939:FKS589949 FUH589939:FUO589949 GED589939:GEK589949 GNZ589939:GOG589949 GXV589939:GYC589949 HHR589939:HHY589949 HRN589939:HRU589949 IBJ589939:IBQ589949 ILF589939:ILM589949 IVB589939:IVI589949 JEX589939:JFE589949 JOT589939:JPA589949 JYP589939:JYW589949 KIL589939:KIS589949 KSH589939:KSO589949 LCD589939:LCK589949 LLZ589939:LMG589949 LVV589939:LWC589949 MFR589939:MFY589949 MPN589939:MPU589949 MZJ589939:MZQ589949 NJF589939:NJM589949 NTB589939:NTI589949 OCX589939:ODE589949 OMT589939:ONA589949 OWP589939:OWW589949 PGL589939:PGS589949 PQH589939:PQO589949 QAD589939:QAK589949 QJZ589939:QKG589949 QTV589939:QUC589949 RDR589939:RDY589949 RNN589939:RNU589949 RXJ589939:RXQ589949 SHF589939:SHM589949 SRB589939:SRI589949 TAX589939:TBE589949 TKT589939:TLA589949 TUP589939:TUW589949 UEL589939:UES589949 UOH589939:UOO589949 UYD589939:UYK589949 VHZ589939:VIG589949 VRV589939:VSC589949 WBR589939:WBY589949 WLN589939:WLU589949 WVJ589939:WVQ589949 AH655473:AO655483 IX655475:JE655485 ST655475:TA655485 ACP655475:ACW655485 AML655475:AMS655485 AWH655475:AWO655485 BGD655475:BGK655485 BPZ655475:BQG655485 BZV655475:CAC655485 CJR655475:CJY655485 CTN655475:CTU655485 DDJ655475:DDQ655485 DNF655475:DNM655485 DXB655475:DXI655485 EGX655475:EHE655485 EQT655475:ERA655485 FAP655475:FAW655485 FKL655475:FKS655485 FUH655475:FUO655485 GED655475:GEK655485 GNZ655475:GOG655485 GXV655475:GYC655485 HHR655475:HHY655485 HRN655475:HRU655485 IBJ655475:IBQ655485 ILF655475:ILM655485 IVB655475:IVI655485 JEX655475:JFE655485 JOT655475:JPA655485 JYP655475:JYW655485 KIL655475:KIS655485 KSH655475:KSO655485 LCD655475:LCK655485 LLZ655475:LMG655485 LVV655475:LWC655485 MFR655475:MFY655485 MPN655475:MPU655485 MZJ655475:MZQ655485 NJF655475:NJM655485 NTB655475:NTI655485 OCX655475:ODE655485 OMT655475:ONA655485 OWP655475:OWW655485 PGL655475:PGS655485 PQH655475:PQO655485 QAD655475:QAK655485 QJZ655475:QKG655485 QTV655475:QUC655485 RDR655475:RDY655485 RNN655475:RNU655485 RXJ655475:RXQ655485 SHF655475:SHM655485 SRB655475:SRI655485 TAX655475:TBE655485 TKT655475:TLA655485 TUP655475:TUW655485 UEL655475:UES655485 UOH655475:UOO655485 UYD655475:UYK655485 VHZ655475:VIG655485 VRV655475:VSC655485 WBR655475:WBY655485 WLN655475:WLU655485 WVJ655475:WVQ655485 AH721009:AO721019 IX721011:JE721021 ST721011:TA721021 ACP721011:ACW721021 AML721011:AMS721021 AWH721011:AWO721021 BGD721011:BGK721021 BPZ721011:BQG721021 BZV721011:CAC721021 CJR721011:CJY721021 CTN721011:CTU721021 DDJ721011:DDQ721021 DNF721011:DNM721021 DXB721011:DXI721021 EGX721011:EHE721021 EQT721011:ERA721021 FAP721011:FAW721021 FKL721011:FKS721021 FUH721011:FUO721021 GED721011:GEK721021 GNZ721011:GOG721021 GXV721011:GYC721021 HHR721011:HHY721021 HRN721011:HRU721021 IBJ721011:IBQ721021 ILF721011:ILM721021 IVB721011:IVI721021 JEX721011:JFE721021 JOT721011:JPA721021 JYP721011:JYW721021 KIL721011:KIS721021 KSH721011:KSO721021 LCD721011:LCK721021 LLZ721011:LMG721021 LVV721011:LWC721021 MFR721011:MFY721021 MPN721011:MPU721021 MZJ721011:MZQ721021 NJF721011:NJM721021 NTB721011:NTI721021 OCX721011:ODE721021 OMT721011:ONA721021 OWP721011:OWW721021 PGL721011:PGS721021 PQH721011:PQO721021 QAD721011:QAK721021 QJZ721011:QKG721021 QTV721011:QUC721021 RDR721011:RDY721021 RNN721011:RNU721021 RXJ721011:RXQ721021 SHF721011:SHM721021 SRB721011:SRI721021 TAX721011:TBE721021 TKT721011:TLA721021 TUP721011:TUW721021 UEL721011:UES721021 UOH721011:UOO721021 UYD721011:UYK721021 VHZ721011:VIG721021 VRV721011:VSC721021 WBR721011:WBY721021 WLN721011:WLU721021 WVJ721011:WVQ721021 AH786545:AO786555 IX786547:JE786557 ST786547:TA786557 ACP786547:ACW786557 AML786547:AMS786557 AWH786547:AWO786557 BGD786547:BGK786557 BPZ786547:BQG786557 BZV786547:CAC786557 CJR786547:CJY786557 CTN786547:CTU786557 DDJ786547:DDQ786557 DNF786547:DNM786557 DXB786547:DXI786557 EGX786547:EHE786557 EQT786547:ERA786557 FAP786547:FAW786557 FKL786547:FKS786557 FUH786547:FUO786557 GED786547:GEK786557 GNZ786547:GOG786557 GXV786547:GYC786557 HHR786547:HHY786557 HRN786547:HRU786557 IBJ786547:IBQ786557 ILF786547:ILM786557 IVB786547:IVI786557 JEX786547:JFE786557 JOT786547:JPA786557 JYP786547:JYW786557 KIL786547:KIS786557 KSH786547:KSO786557 LCD786547:LCK786557 LLZ786547:LMG786557 LVV786547:LWC786557 MFR786547:MFY786557 MPN786547:MPU786557 MZJ786547:MZQ786557 NJF786547:NJM786557 NTB786547:NTI786557 OCX786547:ODE786557 OMT786547:ONA786557 OWP786547:OWW786557 PGL786547:PGS786557 PQH786547:PQO786557 QAD786547:QAK786557 QJZ786547:QKG786557 QTV786547:QUC786557 RDR786547:RDY786557 RNN786547:RNU786557 RXJ786547:RXQ786557 SHF786547:SHM786557 SRB786547:SRI786557 TAX786547:TBE786557 TKT786547:TLA786557 TUP786547:TUW786557 UEL786547:UES786557 UOH786547:UOO786557 UYD786547:UYK786557 VHZ786547:VIG786557 VRV786547:VSC786557 WBR786547:WBY786557 WLN786547:WLU786557 WVJ786547:WVQ786557 AH852081:AO852091 IX852083:JE852093 ST852083:TA852093 ACP852083:ACW852093 AML852083:AMS852093 AWH852083:AWO852093 BGD852083:BGK852093 BPZ852083:BQG852093 BZV852083:CAC852093 CJR852083:CJY852093 CTN852083:CTU852093 DDJ852083:DDQ852093 DNF852083:DNM852093 DXB852083:DXI852093 EGX852083:EHE852093 EQT852083:ERA852093 FAP852083:FAW852093 FKL852083:FKS852093 FUH852083:FUO852093 GED852083:GEK852093 GNZ852083:GOG852093 GXV852083:GYC852093 HHR852083:HHY852093 HRN852083:HRU852093 IBJ852083:IBQ852093 ILF852083:ILM852093 IVB852083:IVI852093 JEX852083:JFE852093 JOT852083:JPA852093 JYP852083:JYW852093 KIL852083:KIS852093 KSH852083:KSO852093 LCD852083:LCK852093 LLZ852083:LMG852093 LVV852083:LWC852093 MFR852083:MFY852093 MPN852083:MPU852093 MZJ852083:MZQ852093 NJF852083:NJM852093 NTB852083:NTI852093 OCX852083:ODE852093 OMT852083:ONA852093 OWP852083:OWW852093 PGL852083:PGS852093 PQH852083:PQO852093 QAD852083:QAK852093 QJZ852083:QKG852093 QTV852083:QUC852093 RDR852083:RDY852093 RNN852083:RNU852093 RXJ852083:RXQ852093 SHF852083:SHM852093 SRB852083:SRI852093 TAX852083:TBE852093 TKT852083:TLA852093 TUP852083:TUW852093 UEL852083:UES852093 UOH852083:UOO852093 UYD852083:UYK852093 VHZ852083:VIG852093 VRV852083:VSC852093 WBR852083:WBY852093 WLN852083:WLU852093 WVJ852083:WVQ852093 AH917617:AO917627 IX917619:JE917629 ST917619:TA917629 ACP917619:ACW917629 AML917619:AMS917629 AWH917619:AWO917629 BGD917619:BGK917629 BPZ917619:BQG917629 BZV917619:CAC917629 CJR917619:CJY917629 CTN917619:CTU917629 DDJ917619:DDQ917629 DNF917619:DNM917629 DXB917619:DXI917629 EGX917619:EHE917629 EQT917619:ERA917629 FAP917619:FAW917629 FKL917619:FKS917629 FUH917619:FUO917629 GED917619:GEK917629 GNZ917619:GOG917629 GXV917619:GYC917629 HHR917619:HHY917629 HRN917619:HRU917629 IBJ917619:IBQ917629 ILF917619:ILM917629 IVB917619:IVI917629 JEX917619:JFE917629 JOT917619:JPA917629 JYP917619:JYW917629 KIL917619:KIS917629 KSH917619:KSO917629 LCD917619:LCK917629 LLZ917619:LMG917629 LVV917619:LWC917629 MFR917619:MFY917629 MPN917619:MPU917629 MZJ917619:MZQ917629 NJF917619:NJM917629 NTB917619:NTI917629 OCX917619:ODE917629 OMT917619:ONA917629 OWP917619:OWW917629 PGL917619:PGS917629 PQH917619:PQO917629 QAD917619:QAK917629 QJZ917619:QKG917629 QTV917619:QUC917629 RDR917619:RDY917629 RNN917619:RNU917629 RXJ917619:RXQ917629 SHF917619:SHM917629 SRB917619:SRI917629 TAX917619:TBE917629 TKT917619:TLA917629 TUP917619:TUW917629 UEL917619:UES917629 UOH917619:UOO917629 UYD917619:UYK917629 VHZ917619:VIG917629 VRV917619:VSC917629 WBR917619:WBY917629 WLN917619:WLU917629 WVJ917619:WVQ917629 AH983153:AO983163 IX983155:JE983165 ST983155:TA983165 ACP983155:ACW983165 AML983155:AMS983165 AWH983155:AWO983165 BGD983155:BGK983165 BPZ983155:BQG983165 BZV983155:CAC983165 CJR983155:CJY983165 CTN983155:CTU983165 DDJ983155:DDQ983165 DNF983155:DNM983165 DXB983155:DXI983165 EGX983155:EHE983165 EQT983155:ERA983165 FAP983155:FAW983165 FKL983155:FKS983165 FUH983155:FUO983165 GED983155:GEK983165 GNZ983155:GOG983165 GXV983155:GYC983165 HHR983155:HHY983165 HRN983155:HRU983165 IBJ983155:IBQ983165 ILF983155:ILM983165 IVB983155:IVI983165 JEX983155:JFE983165 JOT983155:JPA983165 JYP983155:JYW983165 KIL983155:KIS983165 KSH983155:KSO983165 LCD983155:LCK983165 LLZ983155:LMG983165 LVV983155:LWC983165 MFR983155:MFY983165 MPN983155:MPU983165 MZJ983155:MZQ983165 NJF983155:NJM983165 NTB983155:NTI983165 OCX983155:ODE983165 OMT983155:ONA983165 OWP983155:OWW983165 PGL983155:PGS983165 PQH983155:PQO983165 QAD983155:QAK983165 QJZ983155:QKG983165 QTV983155:QUC983165 RDR983155:RDY983165 RNN983155:RNU983165 RXJ983155:RXQ983165 SHF983155:SHM983165 SRB983155:SRI983165 TAX983155:TBE983165 TKT983155:TLA983165 TUP983155:TUW983165 UEL983155:UES983165 UOH983155:UOO983165 UYD983155:UYK983165 VHZ983155:VIG983165 VRV983155:VSC983165 WBR983155:WBY983165 WLN983155:WLU983165 WVJ983155:WVQ983165 B65770:B65774 HR65772:HR65776 RN65772:RN65776 ABJ65772:ABJ65776 ALF65772:ALF65776 AVB65772:AVB65776 BEX65772:BEX65776 BOT65772:BOT65776 BYP65772:BYP65776 CIL65772:CIL65776 CSH65772:CSH65776 DCD65772:DCD65776 DLZ65772:DLZ65776 DVV65772:DVV65776 EFR65772:EFR65776 EPN65772:EPN65776 EZJ65772:EZJ65776 FJF65772:FJF65776 FTB65772:FTB65776 GCX65772:GCX65776 GMT65772:GMT65776 GWP65772:GWP65776 HGL65772:HGL65776 HQH65772:HQH65776 IAD65772:IAD65776 IJZ65772:IJZ65776 ITV65772:ITV65776 JDR65772:JDR65776 JNN65772:JNN65776 JXJ65772:JXJ65776 KHF65772:KHF65776 KRB65772:KRB65776 LAX65772:LAX65776 LKT65772:LKT65776 LUP65772:LUP65776 MEL65772:MEL65776 MOH65772:MOH65776 MYD65772:MYD65776 NHZ65772:NHZ65776 NRV65772:NRV65776 OBR65772:OBR65776 OLN65772:OLN65776 OVJ65772:OVJ65776 PFF65772:PFF65776 PPB65772:PPB65776 PYX65772:PYX65776 QIT65772:QIT65776 QSP65772:QSP65776 RCL65772:RCL65776 RMH65772:RMH65776 RWD65772:RWD65776 SFZ65772:SFZ65776 SPV65772:SPV65776 SZR65772:SZR65776 TJN65772:TJN65776 TTJ65772:TTJ65776 UDF65772:UDF65776 UNB65772:UNB65776 UWX65772:UWX65776 VGT65772:VGT65776 VQP65772:VQP65776 WAL65772:WAL65776 WKH65772:WKH65776 WUD65772:WUD65776 B131306:B131310 HR131308:HR131312 RN131308:RN131312 ABJ131308:ABJ131312 ALF131308:ALF131312 AVB131308:AVB131312 BEX131308:BEX131312 BOT131308:BOT131312 BYP131308:BYP131312 CIL131308:CIL131312 CSH131308:CSH131312 DCD131308:DCD131312 DLZ131308:DLZ131312 DVV131308:DVV131312 EFR131308:EFR131312 EPN131308:EPN131312 EZJ131308:EZJ131312 FJF131308:FJF131312 FTB131308:FTB131312 GCX131308:GCX131312 GMT131308:GMT131312 GWP131308:GWP131312 HGL131308:HGL131312 HQH131308:HQH131312 IAD131308:IAD131312 IJZ131308:IJZ131312 ITV131308:ITV131312 JDR131308:JDR131312 JNN131308:JNN131312 JXJ131308:JXJ131312 KHF131308:KHF131312 KRB131308:KRB131312 LAX131308:LAX131312 LKT131308:LKT131312 LUP131308:LUP131312 MEL131308:MEL131312 MOH131308:MOH131312 MYD131308:MYD131312 NHZ131308:NHZ131312 NRV131308:NRV131312 OBR131308:OBR131312 OLN131308:OLN131312 OVJ131308:OVJ131312 PFF131308:PFF131312 PPB131308:PPB131312 PYX131308:PYX131312 QIT131308:QIT131312 QSP131308:QSP131312 RCL131308:RCL131312 RMH131308:RMH131312 RWD131308:RWD131312 SFZ131308:SFZ131312 SPV131308:SPV131312 SZR131308:SZR131312 TJN131308:TJN131312 TTJ131308:TTJ131312 UDF131308:UDF131312 UNB131308:UNB131312 UWX131308:UWX131312 VGT131308:VGT131312 VQP131308:VQP131312 WAL131308:WAL131312 WKH131308:WKH131312 WUD131308:WUD131312 B196842:B196846 HR196844:HR196848 RN196844:RN196848 ABJ196844:ABJ196848 ALF196844:ALF196848 AVB196844:AVB196848 BEX196844:BEX196848 BOT196844:BOT196848 BYP196844:BYP196848 CIL196844:CIL196848 CSH196844:CSH196848 DCD196844:DCD196848 DLZ196844:DLZ196848 DVV196844:DVV196848 EFR196844:EFR196848 EPN196844:EPN196848 EZJ196844:EZJ196848 FJF196844:FJF196848 FTB196844:FTB196848 GCX196844:GCX196848 GMT196844:GMT196848 GWP196844:GWP196848 HGL196844:HGL196848 HQH196844:HQH196848 IAD196844:IAD196848 IJZ196844:IJZ196848 ITV196844:ITV196848 JDR196844:JDR196848 JNN196844:JNN196848 JXJ196844:JXJ196848 KHF196844:KHF196848 KRB196844:KRB196848 LAX196844:LAX196848 LKT196844:LKT196848 LUP196844:LUP196848 MEL196844:MEL196848 MOH196844:MOH196848 MYD196844:MYD196848 NHZ196844:NHZ196848 NRV196844:NRV196848 OBR196844:OBR196848 OLN196844:OLN196848 OVJ196844:OVJ196848 PFF196844:PFF196848 PPB196844:PPB196848 PYX196844:PYX196848 QIT196844:QIT196848 QSP196844:QSP196848 RCL196844:RCL196848 RMH196844:RMH196848 RWD196844:RWD196848 SFZ196844:SFZ196848 SPV196844:SPV196848 SZR196844:SZR196848 TJN196844:TJN196848 TTJ196844:TTJ196848 UDF196844:UDF196848 UNB196844:UNB196848 UWX196844:UWX196848 VGT196844:VGT196848 VQP196844:VQP196848 WAL196844:WAL196848 WKH196844:WKH196848 WUD196844:WUD196848 B262378:B262382 HR262380:HR262384 RN262380:RN262384 ABJ262380:ABJ262384 ALF262380:ALF262384 AVB262380:AVB262384 BEX262380:BEX262384 BOT262380:BOT262384 BYP262380:BYP262384 CIL262380:CIL262384 CSH262380:CSH262384 DCD262380:DCD262384 DLZ262380:DLZ262384 DVV262380:DVV262384 EFR262380:EFR262384 EPN262380:EPN262384 EZJ262380:EZJ262384 FJF262380:FJF262384 FTB262380:FTB262384 GCX262380:GCX262384 GMT262380:GMT262384 GWP262380:GWP262384 HGL262380:HGL262384 HQH262380:HQH262384 IAD262380:IAD262384 IJZ262380:IJZ262384 ITV262380:ITV262384 JDR262380:JDR262384 JNN262380:JNN262384 JXJ262380:JXJ262384 KHF262380:KHF262384 KRB262380:KRB262384 LAX262380:LAX262384 LKT262380:LKT262384 LUP262380:LUP262384 MEL262380:MEL262384 MOH262380:MOH262384 MYD262380:MYD262384 NHZ262380:NHZ262384 NRV262380:NRV262384 OBR262380:OBR262384 OLN262380:OLN262384 OVJ262380:OVJ262384 PFF262380:PFF262384 PPB262380:PPB262384 PYX262380:PYX262384 QIT262380:QIT262384 QSP262380:QSP262384 RCL262380:RCL262384 RMH262380:RMH262384 RWD262380:RWD262384 SFZ262380:SFZ262384 SPV262380:SPV262384 SZR262380:SZR262384 TJN262380:TJN262384 TTJ262380:TTJ262384 UDF262380:UDF262384 UNB262380:UNB262384 UWX262380:UWX262384 VGT262380:VGT262384 VQP262380:VQP262384 WAL262380:WAL262384 WKH262380:WKH262384 WUD262380:WUD262384 B327914:B327918 HR327916:HR327920 RN327916:RN327920 ABJ327916:ABJ327920 ALF327916:ALF327920 AVB327916:AVB327920 BEX327916:BEX327920 BOT327916:BOT327920 BYP327916:BYP327920 CIL327916:CIL327920 CSH327916:CSH327920 DCD327916:DCD327920 DLZ327916:DLZ327920 DVV327916:DVV327920 EFR327916:EFR327920 EPN327916:EPN327920 EZJ327916:EZJ327920 FJF327916:FJF327920 FTB327916:FTB327920 GCX327916:GCX327920 GMT327916:GMT327920 GWP327916:GWP327920 HGL327916:HGL327920 HQH327916:HQH327920 IAD327916:IAD327920 IJZ327916:IJZ327920 ITV327916:ITV327920 JDR327916:JDR327920 JNN327916:JNN327920 JXJ327916:JXJ327920 KHF327916:KHF327920 KRB327916:KRB327920 LAX327916:LAX327920 LKT327916:LKT327920 LUP327916:LUP327920 MEL327916:MEL327920 MOH327916:MOH327920 MYD327916:MYD327920 NHZ327916:NHZ327920 NRV327916:NRV327920 OBR327916:OBR327920 OLN327916:OLN327920 OVJ327916:OVJ327920 PFF327916:PFF327920 PPB327916:PPB327920 PYX327916:PYX327920 QIT327916:QIT327920 QSP327916:QSP327920 RCL327916:RCL327920 RMH327916:RMH327920 RWD327916:RWD327920 SFZ327916:SFZ327920 SPV327916:SPV327920 SZR327916:SZR327920 TJN327916:TJN327920 TTJ327916:TTJ327920 UDF327916:UDF327920 UNB327916:UNB327920 UWX327916:UWX327920 VGT327916:VGT327920 VQP327916:VQP327920 WAL327916:WAL327920 WKH327916:WKH327920 WUD327916:WUD327920 B393450:B393454 HR393452:HR393456 RN393452:RN393456 ABJ393452:ABJ393456 ALF393452:ALF393456 AVB393452:AVB393456 BEX393452:BEX393456 BOT393452:BOT393456 BYP393452:BYP393456 CIL393452:CIL393456 CSH393452:CSH393456 DCD393452:DCD393456 DLZ393452:DLZ393456 DVV393452:DVV393456 EFR393452:EFR393456 EPN393452:EPN393456 EZJ393452:EZJ393456 FJF393452:FJF393456 FTB393452:FTB393456 GCX393452:GCX393456 GMT393452:GMT393456 GWP393452:GWP393456 HGL393452:HGL393456 HQH393452:HQH393456 IAD393452:IAD393456 IJZ393452:IJZ393456 ITV393452:ITV393456 JDR393452:JDR393456 JNN393452:JNN393456 JXJ393452:JXJ393456 KHF393452:KHF393456 KRB393452:KRB393456 LAX393452:LAX393456 LKT393452:LKT393456 LUP393452:LUP393456 MEL393452:MEL393456 MOH393452:MOH393456 MYD393452:MYD393456 NHZ393452:NHZ393456 NRV393452:NRV393456 OBR393452:OBR393456 OLN393452:OLN393456 OVJ393452:OVJ393456 PFF393452:PFF393456 PPB393452:PPB393456 PYX393452:PYX393456 QIT393452:QIT393456 QSP393452:QSP393456 RCL393452:RCL393456 RMH393452:RMH393456 RWD393452:RWD393456 SFZ393452:SFZ393456 SPV393452:SPV393456 SZR393452:SZR393456 TJN393452:TJN393456 TTJ393452:TTJ393456 UDF393452:UDF393456 UNB393452:UNB393456 UWX393452:UWX393456 VGT393452:VGT393456 VQP393452:VQP393456 WAL393452:WAL393456 WKH393452:WKH393456 WUD393452:WUD393456 B458986:B458990 HR458988:HR458992 RN458988:RN458992 ABJ458988:ABJ458992 ALF458988:ALF458992 AVB458988:AVB458992 BEX458988:BEX458992 BOT458988:BOT458992 BYP458988:BYP458992 CIL458988:CIL458992 CSH458988:CSH458992 DCD458988:DCD458992 DLZ458988:DLZ458992 DVV458988:DVV458992 EFR458988:EFR458992 EPN458988:EPN458992 EZJ458988:EZJ458992 FJF458988:FJF458992 FTB458988:FTB458992 GCX458988:GCX458992 GMT458988:GMT458992 GWP458988:GWP458992 HGL458988:HGL458992 HQH458988:HQH458992 IAD458988:IAD458992 IJZ458988:IJZ458992 ITV458988:ITV458992 JDR458988:JDR458992 JNN458988:JNN458992 JXJ458988:JXJ458992 KHF458988:KHF458992 KRB458988:KRB458992 LAX458988:LAX458992 LKT458988:LKT458992 LUP458988:LUP458992 MEL458988:MEL458992 MOH458988:MOH458992 MYD458988:MYD458992 NHZ458988:NHZ458992 NRV458988:NRV458992 OBR458988:OBR458992 OLN458988:OLN458992 OVJ458988:OVJ458992 PFF458988:PFF458992 PPB458988:PPB458992 PYX458988:PYX458992 QIT458988:QIT458992 QSP458988:QSP458992 RCL458988:RCL458992 RMH458988:RMH458992 RWD458988:RWD458992 SFZ458988:SFZ458992 SPV458988:SPV458992 SZR458988:SZR458992 TJN458988:TJN458992 TTJ458988:TTJ458992 UDF458988:UDF458992 UNB458988:UNB458992 UWX458988:UWX458992 VGT458988:VGT458992 VQP458988:VQP458992 WAL458988:WAL458992 WKH458988:WKH458992 WUD458988:WUD458992 B524522:B524526 HR524524:HR524528 RN524524:RN524528 ABJ524524:ABJ524528 ALF524524:ALF524528 AVB524524:AVB524528 BEX524524:BEX524528 BOT524524:BOT524528 BYP524524:BYP524528 CIL524524:CIL524528 CSH524524:CSH524528 DCD524524:DCD524528 DLZ524524:DLZ524528 DVV524524:DVV524528 EFR524524:EFR524528 EPN524524:EPN524528 EZJ524524:EZJ524528 FJF524524:FJF524528 FTB524524:FTB524528 GCX524524:GCX524528 GMT524524:GMT524528 GWP524524:GWP524528 HGL524524:HGL524528 HQH524524:HQH524528 IAD524524:IAD524528 IJZ524524:IJZ524528 ITV524524:ITV524528 JDR524524:JDR524528 JNN524524:JNN524528 JXJ524524:JXJ524528 KHF524524:KHF524528 KRB524524:KRB524528 LAX524524:LAX524528 LKT524524:LKT524528 LUP524524:LUP524528 MEL524524:MEL524528 MOH524524:MOH524528 MYD524524:MYD524528 NHZ524524:NHZ524528 NRV524524:NRV524528 OBR524524:OBR524528 OLN524524:OLN524528 OVJ524524:OVJ524528 PFF524524:PFF524528 PPB524524:PPB524528 PYX524524:PYX524528 QIT524524:QIT524528 QSP524524:QSP524528 RCL524524:RCL524528 RMH524524:RMH524528 RWD524524:RWD524528 SFZ524524:SFZ524528 SPV524524:SPV524528 SZR524524:SZR524528 TJN524524:TJN524528 TTJ524524:TTJ524528 UDF524524:UDF524528 UNB524524:UNB524528 UWX524524:UWX524528 VGT524524:VGT524528 VQP524524:VQP524528 WAL524524:WAL524528 WKH524524:WKH524528 WUD524524:WUD524528 B590058:B590062 HR590060:HR590064 RN590060:RN590064 ABJ590060:ABJ590064 ALF590060:ALF590064 AVB590060:AVB590064 BEX590060:BEX590064 BOT590060:BOT590064 BYP590060:BYP590064 CIL590060:CIL590064 CSH590060:CSH590064 DCD590060:DCD590064 DLZ590060:DLZ590064 DVV590060:DVV590064 EFR590060:EFR590064 EPN590060:EPN590064 EZJ590060:EZJ590064 FJF590060:FJF590064 FTB590060:FTB590064 GCX590060:GCX590064 GMT590060:GMT590064 GWP590060:GWP590064 HGL590060:HGL590064 HQH590060:HQH590064 IAD590060:IAD590064 IJZ590060:IJZ590064 ITV590060:ITV590064 JDR590060:JDR590064 JNN590060:JNN590064 JXJ590060:JXJ590064 KHF590060:KHF590064 KRB590060:KRB590064 LAX590060:LAX590064 LKT590060:LKT590064 LUP590060:LUP590064 MEL590060:MEL590064 MOH590060:MOH590064 MYD590060:MYD590064 NHZ590060:NHZ590064 NRV590060:NRV590064 OBR590060:OBR590064 OLN590060:OLN590064 OVJ590060:OVJ590064 PFF590060:PFF590064 PPB590060:PPB590064 PYX590060:PYX590064 QIT590060:QIT590064 QSP590060:QSP590064 RCL590060:RCL590064 RMH590060:RMH590064 RWD590060:RWD590064 SFZ590060:SFZ590064 SPV590060:SPV590064 SZR590060:SZR590064 TJN590060:TJN590064 TTJ590060:TTJ590064 UDF590060:UDF590064 UNB590060:UNB590064 UWX590060:UWX590064 VGT590060:VGT590064 VQP590060:VQP590064 WAL590060:WAL590064 WKH590060:WKH590064 WUD590060:WUD590064 B655594:B655598 HR655596:HR655600 RN655596:RN655600 ABJ655596:ABJ655600 ALF655596:ALF655600 AVB655596:AVB655600 BEX655596:BEX655600 BOT655596:BOT655600 BYP655596:BYP655600 CIL655596:CIL655600 CSH655596:CSH655600 DCD655596:DCD655600 DLZ655596:DLZ655600 DVV655596:DVV655600 EFR655596:EFR655600 EPN655596:EPN655600 EZJ655596:EZJ655600 FJF655596:FJF655600 FTB655596:FTB655600 GCX655596:GCX655600 GMT655596:GMT655600 GWP655596:GWP655600 HGL655596:HGL655600 HQH655596:HQH655600 IAD655596:IAD655600 IJZ655596:IJZ655600 ITV655596:ITV655600 JDR655596:JDR655600 JNN655596:JNN655600 JXJ655596:JXJ655600 KHF655596:KHF655600 KRB655596:KRB655600 LAX655596:LAX655600 LKT655596:LKT655600 LUP655596:LUP655600 MEL655596:MEL655600 MOH655596:MOH655600 MYD655596:MYD655600 NHZ655596:NHZ655600 NRV655596:NRV655600 OBR655596:OBR655600 OLN655596:OLN655600 OVJ655596:OVJ655600 PFF655596:PFF655600 PPB655596:PPB655600 PYX655596:PYX655600 QIT655596:QIT655600 QSP655596:QSP655600 RCL655596:RCL655600 RMH655596:RMH655600 RWD655596:RWD655600 SFZ655596:SFZ655600 SPV655596:SPV655600 SZR655596:SZR655600 TJN655596:TJN655600 TTJ655596:TTJ655600 UDF655596:UDF655600 UNB655596:UNB655600 UWX655596:UWX655600 VGT655596:VGT655600 VQP655596:VQP655600 WAL655596:WAL655600 WKH655596:WKH655600 WUD655596:WUD655600 B721130:B721134 HR721132:HR721136 RN721132:RN721136 ABJ721132:ABJ721136 ALF721132:ALF721136 AVB721132:AVB721136 BEX721132:BEX721136 BOT721132:BOT721136 BYP721132:BYP721136 CIL721132:CIL721136 CSH721132:CSH721136 DCD721132:DCD721136 DLZ721132:DLZ721136 DVV721132:DVV721136 EFR721132:EFR721136 EPN721132:EPN721136 EZJ721132:EZJ721136 FJF721132:FJF721136 FTB721132:FTB721136 GCX721132:GCX721136 GMT721132:GMT721136 GWP721132:GWP721136 HGL721132:HGL721136 HQH721132:HQH721136 IAD721132:IAD721136 IJZ721132:IJZ721136 ITV721132:ITV721136 JDR721132:JDR721136 JNN721132:JNN721136 JXJ721132:JXJ721136 KHF721132:KHF721136 KRB721132:KRB721136 LAX721132:LAX721136 LKT721132:LKT721136 LUP721132:LUP721136 MEL721132:MEL721136 MOH721132:MOH721136 MYD721132:MYD721136 NHZ721132:NHZ721136 NRV721132:NRV721136 OBR721132:OBR721136 OLN721132:OLN721136 OVJ721132:OVJ721136 PFF721132:PFF721136 PPB721132:PPB721136 PYX721132:PYX721136 QIT721132:QIT721136 QSP721132:QSP721136 RCL721132:RCL721136 RMH721132:RMH721136 RWD721132:RWD721136 SFZ721132:SFZ721136 SPV721132:SPV721136 SZR721132:SZR721136 TJN721132:TJN721136 TTJ721132:TTJ721136 UDF721132:UDF721136 UNB721132:UNB721136 UWX721132:UWX721136 VGT721132:VGT721136 VQP721132:VQP721136 WAL721132:WAL721136 WKH721132:WKH721136 WUD721132:WUD721136 B786666:B786670 HR786668:HR786672 RN786668:RN786672 ABJ786668:ABJ786672 ALF786668:ALF786672 AVB786668:AVB786672 BEX786668:BEX786672 BOT786668:BOT786672 BYP786668:BYP786672 CIL786668:CIL786672 CSH786668:CSH786672 DCD786668:DCD786672 DLZ786668:DLZ786672 DVV786668:DVV786672 EFR786668:EFR786672 EPN786668:EPN786672 EZJ786668:EZJ786672 FJF786668:FJF786672 FTB786668:FTB786672 GCX786668:GCX786672 GMT786668:GMT786672 GWP786668:GWP786672 HGL786668:HGL786672 HQH786668:HQH786672 IAD786668:IAD786672 IJZ786668:IJZ786672 ITV786668:ITV786672 JDR786668:JDR786672 JNN786668:JNN786672 JXJ786668:JXJ786672 KHF786668:KHF786672 KRB786668:KRB786672 LAX786668:LAX786672 LKT786668:LKT786672 LUP786668:LUP786672 MEL786668:MEL786672 MOH786668:MOH786672 MYD786668:MYD786672 NHZ786668:NHZ786672 NRV786668:NRV786672 OBR786668:OBR786672 OLN786668:OLN786672 OVJ786668:OVJ786672 PFF786668:PFF786672 PPB786668:PPB786672 PYX786668:PYX786672 QIT786668:QIT786672 QSP786668:QSP786672 RCL786668:RCL786672 RMH786668:RMH786672 RWD786668:RWD786672 SFZ786668:SFZ786672 SPV786668:SPV786672 SZR786668:SZR786672 TJN786668:TJN786672 TTJ786668:TTJ786672 UDF786668:UDF786672 UNB786668:UNB786672 UWX786668:UWX786672 VGT786668:VGT786672 VQP786668:VQP786672 WAL786668:WAL786672 WKH786668:WKH786672 WUD786668:WUD786672 B852202:B852206 HR852204:HR852208 RN852204:RN852208 ABJ852204:ABJ852208 ALF852204:ALF852208 AVB852204:AVB852208 BEX852204:BEX852208 BOT852204:BOT852208 BYP852204:BYP852208 CIL852204:CIL852208 CSH852204:CSH852208 DCD852204:DCD852208 DLZ852204:DLZ852208 DVV852204:DVV852208 EFR852204:EFR852208 EPN852204:EPN852208 EZJ852204:EZJ852208 FJF852204:FJF852208 FTB852204:FTB852208 GCX852204:GCX852208 GMT852204:GMT852208 GWP852204:GWP852208 HGL852204:HGL852208 HQH852204:HQH852208 IAD852204:IAD852208 IJZ852204:IJZ852208 ITV852204:ITV852208 JDR852204:JDR852208 JNN852204:JNN852208 JXJ852204:JXJ852208 KHF852204:KHF852208 KRB852204:KRB852208 LAX852204:LAX852208 LKT852204:LKT852208 LUP852204:LUP852208 MEL852204:MEL852208 MOH852204:MOH852208 MYD852204:MYD852208 NHZ852204:NHZ852208 NRV852204:NRV852208 OBR852204:OBR852208 OLN852204:OLN852208 OVJ852204:OVJ852208 PFF852204:PFF852208 PPB852204:PPB852208 PYX852204:PYX852208 QIT852204:QIT852208 QSP852204:QSP852208 RCL852204:RCL852208 RMH852204:RMH852208 RWD852204:RWD852208 SFZ852204:SFZ852208 SPV852204:SPV852208 SZR852204:SZR852208 TJN852204:TJN852208 TTJ852204:TTJ852208 UDF852204:UDF852208 UNB852204:UNB852208 UWX852204:UWX852208 VGT852204:VGT852208 VQP852204:VQP852208 WAL852204:WAL852208 WKH852204:WKH852208 WUD852204:WUD852208 B917738:B917742 HR917740:HR917744 RN917740:RN917744 ABJ917740:ABJ917744 ALF917740:ALF917744 AVB917740:AVB917744 BEX917740:BEX917744 BOT917740:BOT917744 BYP917740:BYP917744 CIL917740:CIL917744 CSH917740:CSH917744 DCD917740:DCD917744 DLZ917740:DLZ917744 DVV917740:DVV917744 EFR917740:EFR917744 EPN917740:EPN917744 EZJ917740:EZJ917744 FJF917740:FJF917744 FTB917740:FTB917744 GCX917740:GCX917744 GMT917740:GMT917744 GWP917740:GWP917744 HGL917740:HGL917744 HQH917740:HQH917744 IAD917740:IAD917744 IJZ917740:IJZ917744 ITV917740:ITV917744 JDR917740:JDR917744 JNN917740:JNN917744 JXJ917740:JXJ917744 KHF917740:KHF917744 KRB917740:KRB917744 LAX917740:LAX917744 LKT917740:LKT917744 LUP917740:LUP917744 MEL917740:MEL917744 MOH917740:MOH917744 MYD917740:MYD917744 NHZ917740:NHZ917744 NRV917740:NRV917744 OBR917740:OBR917744 OLN917740:OLN917744 OVJ917740:OVJ917744 PFF917740:PFF917744 PPB917740:PPB917744 PYX917740:PYX917744 QIT917740:QIT917744 QSP917740:QSP917744 RCL917740:RCL917744 RMH917740:RMH917744 RWD917740:RWD917744 SFZ917740:SFZ917744 SPV917740:SPV917744 SZR917740:SZR917744 TJN917740:TJN917744 TTJ917740:TTJ917744 UDF917740:UDF917744 UNB917740:UNB917744 UWX917740:UWX917744 VGT917740:VGT917744 VQP917740:VQP917744 WAL917740:WAL917744 WKH917740:WKH917744 WUD917740:WUD917744 B983274:B983278 HR983276:HR983280 RN983276:RN983280 ABJ983276:ABJ983280 ALF983276:ALF983280 AVB983276:AVB983280 BEX983276:BEX983280 BOT983276:BOT983280 BYP983276:BYP983280 CIL983276:CIL983280 CSH983276:CSH983280 DCD983276:DCD983280 DLZ983276:DLZ983280 DVV983276:DVV983280 EFR983276:EFR983280 EPN983276:EPN983280 EZJ983276:EZJ983280 FJF983276:FJF983280 FTB983276:FTB983280 GCX983276:GCX983280 GMT983276:GMT983280 GWP983276:GWP983280 HGL983276:HGL983280 HQH983276:HQH983280 IAD983276:IAD983280 IJZ983276:IJZ983280 ITV983276:ITV983280 JDR983276:JDR983280 JNN983276:JNN983280 JXJ983276:JXJ983280 KHF983276:KHF983280 KRB983276:KRB983280 LAX983276:LAX983280 LKT983276:LKT983280 LUP983276:LUP983280 MEL983276:MEL983280 MOH983276:MOH983280 MYD983276:MYD983280 NHZ983276:NHZ983280 NRV983276:NRV983280 OBR983276:OBR983280 OLN983276:OLN983280 OVJ983276:OVJ983280 PFF983276:PFF983280 PPB983276:PPB983280 PYX983276:PYX983280 QIT983276:QIT983280 QSP983276:QSP983280 RCL983276:RCL983280 RMH983276:RMH983280 RWD983276:RWD983280 SFZ983276:SFZ983280 SPV983276:SPV983280 SZR983276:SZR983280 TJN983276:TJN983280 TTJ983276:TTJ983280 UDF983276:UDF983280 UNB983276:UNB983280 UWX983276:UWX983280 VGT983276:VGT983280 VQP983276:VQP983280 WAL983276:WAL983280 WKH983276:WKH983280 WUD983276:WUD983280 B65769:E65769 HR65771:HU65771 RN65771:RQ65771 ABJ65771:ABM65771 ALF65771:ALI65771 AVB65771:AVE65771 BEX65771:BFA65771 BOT65771:BOW65771 BYP65771:BYS65771 CIL65771:CIO65771 CSH65771:CSK65771 DCD65771:DCG65771 DLZ65771:DMC65771 DVV65771:DVY65771 EFR65771:EFU65771 EPN65771:EPQ65771 EZJ65771:EZM65771 FJF65771:FJI65771 FTB65771:FTE65771 GCX65771:GDA65771 GMT65771:GMW65771 GWP65771:GWS65771 HGL65771:HGO65771 HQH65771:HQK65771 IAD65771:IAG65771 IJZ65771:IKC65771 ITV65771:ITY65771 JDR65771:JDU65771 JNN65771:JNQ65771 JXJ65771:JXM65771 KHF65771:KHI65771 KRB65771:KRE65771 LAX65771:LBA65771 LKT65771:LKW65771 LUP65771:LUS65771 MEL65771:MEO65771 MOH65771:MOK65771 MYD65771:MYG65771 NHZ65771:NIC65771 NRV65771:NRY65771 OBR65771:OBU65771 OLN65771:OLQ65771 OVJ65771:OVM65771 PFF65771:PFI65771 PPB65771:PPE65771 PYX65771:PZA65771 QIT65771:QIW65771 QSP65771:QSS65771 RCL65771:RCO65771 RMH65771:RMK65771 RWD65771:RWG65771 SFZ65771:SGC65771 SPV65771:SPY65771 SZR65771:SZU65771 TJN65771:TJQ65771 TTJ65771:TTM65771 UDF65771:UDI65771 UNB65771:UNE65771 UWX65771:UXA65771 VGT65771:VGW65771 VQP65771:VQS65771 WAL65771:WAO65771 WKH65771:WKK65771 WUD65771:WUG65771 B131305:E131305 HR131307:HU131307 RN131307:RQ131307 ABJ131307:ABM131307 ALF131307:ALI131307 AVB131307:AVE131307 BEX131307:BFA131307 BOT131307:BOW131307 BYP131307:BYS131307 CIL131307:CIO131307 CSH131307:CSK131307 DCD131307:DCG131307 DLZ131307:DMC131307 DVV131307:DVY131307 EFR131307:EFU131307 EPN131307:EPQ131307 EZJ131307:EZM131307 FJF131307:FJI131307 FTB131307:FTE131307 GCX131307:GDA131307 GMT131307:GMW131307 GWP131307:GWS131307 HGL131307:HGO131307 HQH131307:HQK131307 IAD131307:IAG131307 IJZ131307:IKC131307 ITV131307:ITY131307 JDR131307:JDU131307 JNN131307:JNQ131307 JXJ131307:JXM131307 KHF131307:KHI131307 KRB131307:KRE131307 LAX131307:LBA131307 LKT131307:LKW131307 LUP131307:LUS131307 MEL131307:MEO131307 MOH131307:MOK131307 MYD131307:MYG131307 NHZ131307:NIC131307 NRV131307:NRY131307 OBR131307:OBU131307 OLN131307:OLQ131307 OVJ131307:OVM131307 PFF131307:PFI131307 PPB131307:PPE131307 PYX131307:PZA131307 QIT131307:QIW131307 QSP131307:QSS131307 RCL131307:RCO131307 RMH131307:RMK131307 RWD131307:RWG131307 SFZ131307:SGC131307 SPV131307:SPY131307 SZR131307:SZU131307 TJN131307:TJQ131307 TTJ131307:TTM131307 UDF131307:UDI131307 UNB131307:UNE131307 UWX131307:UXA131307 VGT131307:VGW131307 VQP131307:VQS131307 WAL131307:WAO131307 WKH131307:WKK131307 WUD131307:WUG131307 B196841:E196841 HR196843:HU196843 RN196843:RQ196843 ABJ196843:ABM196843 ALF196843:ALI196843 AVB196843:AVE196843 BEX196843:BFA196843 BOT196843:BOW196843 BYP196843:BYS196843 CIL196843:CIO196843 CSH196843:CSK196843 DCD196843:DCG196843 DLZ196843:DMC196843 DVV196843:DVY196843 EFR196843:EFU196843 EPN196843:EPQ196843 EZJ196843:EZM196843 FJF196843:FJI196843 FTB196843:FTE196843 GCX196843:GDA196843 GMT196843:GMW196843 GWP196843:GWS196843 HGL196843:HGO196843 HQH196843:HQK196843 IAD196843:IAG196843 IJZ196843:IKC196843 ITV196843:ITY196843 JDR196843:JDU196843 JNN196843:JNQ196843 JXJ196843:JXM196843 KHF196843:KHI196843 KRB196843:KRE196843 LAX196843:LBA196843 LKT196843:LKW196843 LUP196843:LUS196843 MEL196843:MEO196843 MOH196843:MOK196843 MYD196843:MYG196843 NHZ196843:NIC196843 NRV196843:NRY196843 OBR196843:OBU196843 OLN196843:OLQ196843 OVJ196843:OVM196843 PFF196843:PFI196843 PPB196843:PPE196843 PYX196843:PZA196843 QIT196843:QIW196843 QSP196843:QSS196843 RCL196843:RCO196843 RMH196843:RMK196843 RWD196843:RWG196843 SFZ196843:SGC196843 SPV196843:SPY196843 SZR196843:SZU196843 TJN196843:TJQ196843 TTJ196843:TTM196843 UDF196843:UDI196843 UNB196843:UNE196843 UWX196843:UXA196843 VGT196843:VGW196843 VQP196843:VQS196843 WAL196843:WAO196843 WKH196843:WKK196843 WUD196843:WUG196843 B262377:E262377 HR262379:HU262379 RN262379:RQ262379 ABJ262379:ABM262379 ALF262379:ALI262379 AVB262379:AVE262379 BEX262379:BFA262379 BOT262379:BOW262379 BYP262379:BYS262379 CIL262379:CIO262379 CSH262379:CSK262379 DCD262379:DCG262379 DLZ262379:DMC262379 DVV262379:DVY262379 EFR262379:EFU262379 EPN262379:EPQ262379 EZJ262379:EZM262379 FJF262379:FJI262379 FTB262379:FTE262379 GCX262379:GDA262379 GMT262379:GMW262379 GWP262379:GWS262379 HGL262379:HGO262379 HQH262379:HQK262379 IAD262379:IAG262379 IJZ262379:IKC262379 ITV262379:ITY262379 JDR262379:JDU262379 JNN262379:JNQ262379 JXJ262379:JXM262379 KHF262379:KHI262379 KRB262379:KRE262379 LAX262379:LBA262379 LKT262379:LKW262379 LUP262379:LUS262379 MEL262379:MEO262379 MOH262379:MOK262379 MYD262379:MYG262379 NHZ262379:NIC262379 NRV262379:NRY262379 OBR262379:OBU262379 OLN262379:OLQ262379 OVJ262379:OVM262379 PFF262379:PFI262379 PPB262379:PPE262379 PYX262379:PZA262379 QIT262379:QIW262379 QSP262379:QSS262379 RCL262379:RCO262379 RMH262379:RMK262379 RWD262379:RWG262379 SFZ262379:SGC262379 SPV262379:SPY262379 SZR262379:SZU262379 TJN262379:TJQ262379 TTJ262379:TTM262379 UDF262379:UDI262379 UNB262379:UNE262379 UWX262379:UXA262379 VGT262379:VGW262379 VQP262379:VQS262379 WAL262379:WAO262379 WKH262379:WKK262379 WUD262379:WUG262379 B327913:E327913 HR327915:HU327915 RN327915:RQ327915 ABJ327915:ABM327915 ALF327915:ALI327915 AVB327915:AVE327915 BEX327915:BFA327915 BOT327915:BOW327915 BYP327915:BYS327915 CIL327915:CIO327915 CSH327915:CSK327915 DCD327915:DCG327915 DLZ327915:DMC327915 DVV327915:DVY327915 EFR327915:EFU327915 EPN327915:EPQ327915 EZJ327915:EZM327915 FJF327915:FJI327915 FTB327915:FTE327915 GCX327915:GDA327915 GMT327915:GMW327915 GWP327915:GWS327915 HGL327915:HGO327915 HQH327915:HQK327915 IAD327915:IAG327915 IJZ327915:IKC327915 ITV327915:ITY327915 JDR327915:JDU327915 JNN327915:JNQ327915 JXJ327915:JXM327915 KHF327915:KHI327915 KRB327915:KRE327915 LAX327915:LBA327915 LKT327915:LKW327915 LUP327915:LUS327915 MEL327915:MEO327915 MOH327915:MOK327915 MYD327915:MYG327915 NHZ327915:NIC327915 NRV327915:NRY327915 OBR327915:OBU327915 OLN327915:OLQ327915 OVJ327915:OVM327915 PFF327915:PFI327915 PPB327915:PPE327915 PYX327915:PZA327915 QIT327915:QIW327915 QSP327915:QSS327915 RCL327915:RCO327915 RMH327915:RMK327915 RWD327915:RWG327915 SFZ327915:SGC327915 SPV327915:SPY327915 SZR327915:SZU327915 TJN327915:TJQ327915 TTJ327915:TTM327915 UDF327915:UDI327915 UNB327915:UNE327915 UWX327915:UXA327915 VGT327915:VGW327915 VQP327915:VQS327915 WAL327915:WAO327915 WKH327915:WKK327915 WUD327915:WUG327915 B393449:E393449 HR393451:HU393451 RN393451:RQ393451 ABJ393451:ABM393451 ALF393451:ALI393451 AVB393451:AVE393451 BEX393451:BFA393451 BOT393451:BOW393451 BYP393451:BYS393451 CIL393451:CIO393451 CSH393451:CSK393451 DCD393451:DCG393451 DLZ393451:DMC393451 DVV393451:DVY393451 EFR393451:EFU393451 EPN393451:EPQ393451 EZJ393451:EZM393451 FJF393451:FJI393451 FTB393451:FTE393451 GCX393451:GDA393451 GMT393451:GMW393451 GWP393451:GWS393451 HGL393451:HGO393451 HQH393451:HQK393451 IAD393451:IAG393451 IJZ393451:IKC393451 ITV393451:ITY393451 JDR393451:JDU393451 JNN393451:JNQ393451 JXJ393451:JXM393451 KHF393451:KHI393451 KRB393451:KRE393451 LAX393451:LBA393451 LKT393451:LKW393451 LUP393451:LUS393451 MEL393451:MEO393451 MOH393451:MOK393451 MYD393451:MYG393451 NHZ393451:NIC393451 NRV393451:NRY393451 OBR393451:OBU393451 OLN393451:OLQ393451 OVJ393451:OVM393451 PFF393451:PFI393451 PPB393451:PPE393451 PYX393451:PZA393451 QIT393451:QIW393451 QSP393451:QSS393451 RCL393451:RCO393451 RMH393451:RMK393451 RWD393451:RWG393451 SFZ393451:SGC393451 SPV393451:SPY393451 SZR393451:SZU393451 TJN393451:TJQ393451 TTJ393451:TTM393451 UDF393451:UDI393451 UNB393451:UNE393451 UWX393451:UXA393451 VGT393451:VGW393451 VQP393451:VQS393451 WAL393451:WAO393451 WKH393451:WKK393451 WUD393451:WUG393451 B458985:E458985 HR458987:HU458987 RN458987:RQ458987 ABJ458987:ABM458987 ALF458987:ALI458987 AVB458987:AVE458987 BEX458987:BFA458987 BOT458987:BOW458987 BYP458987:BYS458987 CIL458987:CIO458987 CSH458987:CSK458987 DCD458987:DCG458987 DLZ458987:DMC458987 DVV458987:DVY458987 EFR458987:EFU458987 EPN458987:EPQ458987 EZJ458987:EZM458987 FJF458987:FJI458987 FTB458987:FTE458987 GCX458987:GDA458987 GMT458987:GMW458987 GWP458987:GWS458987 HGL458987:HGO458987 HQH458987:HQK458987 IAD458987:IAG458987 IJZ458987:IKC458987 ITV458987:ITY458987 JDR458987:JDU458987 JNN458987:JNQ458987 JXJ458987:JXM458987 KHF458987:KHI458987 KRB458987:KRE458987 LAX458987:LBA458987 LKT458987:LKW458987 LUP458987:LUS458987 MEL458987:MEO458987 MOH458987:MOK458987 MYD458987:MYG458987 NHZ458987:NIC458987 NRV458987:NRY458987 OBR458987:OBU458987 OLN458987:OLQ458987 OVJ458987:OVM458987 PFF458987:PFI458987 PPB458987:PPE458987 PYX458987:PZA458987 QIT458987:QIW458987 QSP458987:QSS458987 RCL458987:RCO458987 RMH458987:RMK458987 RWD458987:RWG458987 SFZ458987:SGC458987 SPV458987:SPY458987 SZR458987:SZU458987 TJN458987:TJQ458987 TTJ458987:TTM458987 UDF458987:UDI458987 UNB458987:UNE458987 UWX458987:UXA458987 VGT458987:VGW458987 VQP458987:VQS458987 WAL458987:WAO458987 WKH458987:WKK458987 WUD458987:WUG458987 B524521:E524521 HR524523:HU524523 RN524523:RQ524523 ABJ524523:ABM524523 ALF524523:ALI524523 AVB524523:AVE524523 BEX524523:BFA524523 BOT524523:BOW524523 BYP524523:BYS524523 CIL524523:CIO524523 CSH524523:CSK524523 DCD524523:DCG524523 DLZ524523:DMC524523 DVV524523:DVY524523 EFR524523:EFU524523 EPN524523:EPQ524523 EZJ524523:EZM524523 FJF524523:FJI524523 FTB524523:FTE524523 GCX524523:GDA524523 GMT524523:GMW524523 GWP524523:GWS524523 HGL524523:HGO524523 HQH524523:HQK524523 IAD524523:IAG524523 IJZ524523:IKC524523 ITV524523:ITY524523 JDR524523:JDU524523 JNN524523:JNQ524523 JXJ524523:JXM524523 KHF524523:KHI524523 KRB524523:KRE524523 LAX524523:LBA524523 LKT524523:LKW524523 LUP524523:LUS524523 MEL524523:MEO524523 MOH524523:MOK524523 MYD524523:MYG524523 NHZ524523:NIC524523 NRV524523:NRY524523 OBR524523:OBU524523 OLN524523:OLQ524523 OVJ524523:OVM524523 PFF524523:PFI524523 PPB524523:PPE524523 PYX524523:PZA524523 QIT524523:QIW524523 QSP524523:QSS524523 RCL524523:RCO524523 RMH524523:RMK524523 RWD524523:RWG524523 SFZ524523:SGC524523 SPV524523:SPY524523 SZR524523:SZU524523 TJN524523:TJQ524523 TTJ524523:TTM524523 UDF524523:UDI524523 UNB524523:UNE524523 UWX524523:UXA524523 VGT524523:VGW524523 VQP524523:VQS524523 WAL524523:WAO524523 WKH524523:WKK524523 WUD524523:WUG524523 B590057:E590057 HR590059:HU590059 RN590059:RQ590059 ABJ590059:ABM590059 ALF590059:ALI590059 AVB590059:AVE590059 BEX590059:BFA590059 BOT590059:BOW590059 BYP590059:BYS590059 CIL590059:CIO590059 CSH590059:CSK590059 DCD590059:DCG590059 DLZ590059:DMC590059 DVV590059:DVY590059 EFR590059:EFU590059 EPN590059:EPQ590059 EZJ590059:EZM590059 FJF590059:FJI590059 FTB590059:FTE590059 GCX590059:GDA590059 GMT590059:GMW590059 GWP590059:GWS590059 HGL590059:HGO590059 HQH590059:HQK590059 IAD590059:IAG590059 IJZ590059:IKC590059 ITV590059:ITY590059 JDR590059:JDU590059 JNN590059:JNQ590059 JXJ590059:JXM590059 KHF590059:KHI590059 KRB590059:KRE590059 LAX590059:LBA590059 LKT590059:LKW590059 LUP590059:LUS590059 MEL590059:MEO590059 MOH590059:MOK590059 MYD590059:MYG590059 NHZ590059:NIC590059 NRV590059:NRY590059 OBR590059:OBU590059 OLN590059:OLQ590059 OVJ590059:OVM590059 PFF590059:PFI590059 PPB590059:PPE590059 PYX590059:PZA590059 QIT590059:QIW590059 QSP590059:QSS590059 RCL590059:RCO590059 RMH590059:RMK590059 RWD590059:RWG590059 SFZ590059:SGC590059 SPV590059:SPY590059 SZR590059:SZU590059 TJN590059:TJQ590059 TTJ590059:TTM590059 UDF590059:UDI590059 UNB590059:UNE590059 UWX590059:UXA590059 VGT590059:VGW590059 VQP590059:VQS590059 WAL590059:WAO590059 WKH590059:WKK590059 WUD590059:WUG590059 B655593:E655593 HR655595:HU655595 RN655595:RQ655595 ABJ655595:ABM655595 ALF655595:ALI655595 AVB655595:AVE655595 BEX655595:BFA655595 BOT655595:BOW655595 BYP655595:BYS655595 CIL655595:CIO655595 CSH655595:CSK655595 DCD655595:DCG655595 DLZ655595:DMC655595 DVV655595:DVY655595 EFR655595:EFU655595 EPN655595:EPQ655595 EZJ655595:EZM655595 FJF655595:FJI655595 FTB655595:FTE655595 GCX655595:GDA655595 GMT655595:GMW655595 GWP655595:GWS655595 HGL655595:HGO655595 HQH655595:HQK655595 IAD655595:IAG655595 IJZ655595:IKC655595 ITV655595:ITY655595 JDR655595:JDU655595 JNN655595:JNQ655595 JXJ655595:JXM655595 KHF655595:KHI655595 KRB655595:KRE655595 LAX655595:LBA655595 LKT655595:LKW655595 LUP655595:LUS655595 MEL655595:MEO655595 MOH655595:MOK655595 MYD655595:MYG655595 NHZ655595:NIC655595 NRV655595:NRY655595 OBR655595:OBU655595 OLN655595:OLQ655595 OVJ655595:OVM655595 PFF655595:PFI655595 PPB655595:PPE655595 PYX655595:PZA655595 QIT655595:QIW655595 QSP655595:QSS655595 RCL655595:RCO655595 RMH655595:RMK655595 RWD655595:RWG655595 SFZ655595:SGC655595 SPV655595:SPY655595 SZR655595:SZU655595 TJN655595:TJQ655595 TTJ655595:TTM655595 UDF655595:UDI655595 UNB655595:UNE655595 UWX655595:UXA655595 VGT655595:VGW655595 VQP655595:VQS655595 WAL655595:WAO655595 WKH655595:WKK655595 WUD655595:WUG655595 B721129:E721129 HR721131:HU721131 RN721131:RQ721131 ABJ721131:ABM721131 ALF721131:ALI721131 AVB721131:AVE721131 BEX721131:BFA721131 BOT721131:BOW721131 BYP721131:BYS721131 CIL721131:CIO721131 CSH721131:CSK721131 DCD721131:DCG721131 DLZ721131:DMC721131 DVV721131:DVY721131 EFR721131:EFU721131 EPN721131:EPQ721131 EZJ721131:EZM721131 FJF721131:FJI721131 FTB721131:FTE721131 GCX721131:GDA721131 GMT721131:GMW721131 GWP721131:GWS721131 HGL721131:HGO721131 HQH721131:HQK721131 IAD721131:IAG721131 IJZ721131:IKC721131 ITV721131:ITY721131 JDR721131:JDU721131 JNN721131:JNQ721131 JXJ721131:JXM721131 KHF721131:KHI721131 KRB721131:KRE721131 LAX721131:LBA721131 LKT721131:LKW721131 LUP721131:LUS721131 MEL721131:MEO721131 MOH721131:MOK721131 MYD721131:MYG721131 NHZ721131:NIC721131 NRV721131:NRY721131 OBR721131:OBU721131 OLN721131:OLQ721131 OVJ721131:OVM721131 PFF721131:PFI721131 PPB721131:PPE721131 PYX721131:PZA721131 QIT721131:QIW721131 QSP721131:QSS721131 RCL721131:RCO721131 RMH721131:RMK721131 RWD721131:RWG721131 SFZ721131:SGC721131 SPV721131:SPY721131 SZR721131:SZU721131 TJN721131:TJQ721131 TTJ721131:TTM721131 UDF721131:UDI721131 UNB721131:UNE721131 UWX721131:UXA721131 VGT721131:VGW721131 VQP721131:VQS721131 WAL721131:WAO721131 WKH721131:WKK721131 WUD721131:WUG721131 B786665:E786665 HR786667:HU786667 RN786667:RQ786667 ABJ786667:ABM786667 ALF786667:ALI786667 AVB786667:AVE786667 BEX786667:BFA786667 BOT786667:BOW786667 BYP786667:BYS786667 CIL786667:CIO786667 CSH786667:CSK786667 DCD786667:DCG786667 DLZ786667:DMC786667 DVV786667:DVY786667 EFR786667:EFU786667 EPN786667:EPQ786667 EZJ786667:EZM786667 FJF786667:FJI786667 FTB786667:FTE786667 GCX786667:GDA786667 GMT786667:GMW786667 GWP786667:GWS786667 HGL786667:HGO786667 HQH786667:HQK786667 IAD786667:IAG786667 IJZ786667:IKC786667 ITV786667:ITY786667 JDR786667:JDU786667 JNN786667:JNQ786667 JXJ786667:JXM786667 KHF786667:KHI786667 KRB786667:KRE786667 LAX786667:LBA786667 LKT786667:LKW786667 LUP786667:LUS786667 MEL786667:MEO786667 MOH786667:MOK786667 MYD786667:MYG786667 NHZ786667:NIC786667 NRV786667:NRY786667 OBR786667:OBU786667 OLN786667:OLQ786667 OVJ786667:OVM786667 PFF786667:PFI786667 PPB786667:PPE786667 PYX786667:PZA786667 QIT786667:QIW786667 QSP786667:QSS786667 RCL786667:RCO786667 RMH786667:RMK786667 RWD786667:RWG786667 SFZ786667:SGC786667 SPV786667:SPY786667 SZR786667:SZU786667 TJN786667:TJQ786667 TTJ786667:TTM786667 UDF786667:UDI786667 UNB786667:UNE786667 UWX786667:UXA786667 VGT786667:VGW786667 VQP786667:VQS786667 WAL786667:WAO786667 WKH786667:WKK786667 WUD786667:WUG786667 B852201:E852201 HR852203:HU852203 RN852203:RQ852203 ABJ852203:ABM852203 ALF852203:ALI852203 AVB852203:AVE852203 BEX852203:BFA852203 BOT852203:BOW852203 BYP852203:BYS852203 CIL852203:CIO852203 CSH852203:CSK852203 DCD852203:DCG852203 DLZ852203:DMC852203 DVV852203:DVY852203 EFR852203:EFU852203 EPN852203:EPQ852203 EZJ852203:EZM852203 FJF852203:FJI852203 FTB852203:FTE852203 GCX852203:GDA852203 GMT852203:GMW852203 GWP852203:GWS852203 HGL852203:HGO852203 HQH852203:HQK852203 IAD852203:IAG852203 IJZ852203:IKC852203 ITV852203:ITY852203 JDR852203:JDU852203 JNN852203:JNQ852203 JXJ852203:JXM852203 KHF852203:KHI852203 KRB852203:KRE852203 LAX852203:LBA852203 LKT852203:LKW852203 LUP852203:LUS852203 MEL852203:MEO852203 MOH852203:MOK852203 MYD852203:MYG852203 NHZ852203:NIC852203 NRV852203:NRY852203 OBR852203:OBU852203 OLN852203:OLQ852203 OVJ852203:OVM852203 PFF852203:PFI852203 PPB852203:PPE852203 PYX852203:PZA852203 QIT852203:QIW852203 QSP852203:QSS852203 RCL852203:RCO852203 RMH852203:RMK852203 RWD852203:RWG852203 SFZ852203:SGC852203 SPV852203:SPY852203 SZR852203:SZU852203 TJN852203:TJQ852203 TTJ852203:TTM852203 UDF852203:UDI852203 UNB852203:UNE852203 UWX852203:UXA852203 VGT852203:VGW852203 VQP852203:VQS852203 WAL852203:WAO852203 WKH852203:WKK852203 WUD852203:WUG852203 B917737:E917737 HR917739:HU917739 RN917739:RQ917739 ABJ917739:ABM917739 ALF917739:ALI917739 AVB917739:AVE917739 BEX917739:BFA917739 BOT917739:BOW917739 BYP917739:BYS917739 CIL917739:CIO917739 CSH917739:CSK917739 DCD917739:DCG917739 DLZ917739:DMC917739 DVV917739:DVY917739 EFR917739:EFU917739 EPN917739:EPQ917739 EZJ917739:EZM917739 FJF917739:FJI917739 FTB917739:FTE917739 GCX917739:GDA917739 GMT917739:GMW917739 GWP917739:GWS917739 HGL917739:HGO917739 HQH917739:HQK917739 IAD917739:IAG917739 IJZ917739:IKC917739 ITV917739:ITY917739 JDR917739:JDU917739 JNN917739:JNQ917739 JXJ917739:JXM917739 KHF917739:KHI917739 KRB917739:KRE917739 LAX917739:LBA917739 LKT917739:LKW917739 LUP917739:LUS917739 MEL917739:MEO917739 MOH917739:MOK917739 MYD917739:MYG917739 NHZ917739:NIC917739 NRV917739:NRY917739 OBR917739:OBU917739 OLN917739:OLQ917739 OVJ917739:OVM917739 PFF917739:PFI917739 PPB917739:PPE917739 PYX917739:PZA917739 QIT917739:QIW917739 QSP917739:QSS917739 RCL917739:RCO917739 RMH917739:RMK917739 RWD917739:RWG917739 SFZ917739:SGC917739 SPV917739:SPY917739 SZR917739:SZU917739 TJN917739:TJQ917739 TTJ917739:TTM917739 UDF917739:UDI917739 UNB917739:UNE917739 UWX917739:UXA917739 VGT917739:VGW917739 VQP917739:VQS917739 WAL917739:WAO917739 WKH917739:WKK917739 WUD917739:WUG917739 B983273:E983273 HR983275:HU983275 RN983275:RQ983275 ABJ983275:ABM983275 ALF983275:ALI983275 AVB983275:AVE983275 BEX983275:BFA983275 BOT983275:BOW983275 BYP983275:BYS983275 CIL983275:CIO983275 CSH983275:CSK983275 DCD983275:DCG983275 DLZ983275:DMC983275 DVV983275:DVY983275 EFR983275:EFU983275 EPN983275:EPQ983275 EZJ983275:EZM983275 FJF983275:FJI983275 FTB983275:FTE983275 GCX983275:GDA983275 GMT983275:GMW983275 GWP983275:GWS983275 HGL983275:HGO983275 HQH983275:HQK983275 IAD983275:IAG983275 IJZ983275:IKC983275 ITV983275:ITY983275 JDR983275:JDU983275 JNN983275:JNQ983275 JXJ983275:JXM983275 KHF983275:KHI983275 KRB983275:KRE983275 LAX983275:LBA983275 LKT983275:LKW983275 LUP983275:LUS983275 MEL983275:MEO983275 MOH983275:MOK983275 MYD983275:MYG983275 NHZ983275:NIC983275 NRV983275:NRY983275 OBR983275:OBU983275 OLN983275:OLQ983275 OVJ983275:OVM983275 PFF983275:PFI983275 PPB983275:PPE983275 PYX983275:PZA983275 QIT983275:QIW983275 QSP983275:QSS983275 RCL983275:RCO983275 RMH983275:RMK983275 RWD983275:RWG983275 SFZ983275:SGC983275 SPV983275:SPY983275 SZR983275:SZU983275 TJN983275:TJQ983275 TTJ983275:TTM983275 UDF983275:UDI983275 UNB983275:UNE983275 UWX983275:UXA983275 VGT983275:VGW983275 VQP983275:VQS983275 WAL983275:WAO983275 WKH983275:WKK983275 WUD983275:WUG983275 B65768 HR65770 RN65770 ABJ65770 ALF65770 AVB65770 BEX65770 BOT65770 BYP65770 CIL65770 CSH65770 DCD65770 DLZ65770 DVV65770 EFR65770 EPN65770 EZJ65770 FJF65770 FTB65770 GCX65770 GMT65770 GWP65770 HGL65770 HQH65770 IAD65770 IJZ65770 ITV65770 JDR65770 JNN65770 JXJ65770 KHF65770 KRB65770 LAX65770 LKT65770 LUP65770 MEL65770 MOH65770 MYD65770 NHZ65770 NRV65770 OBR65770 OLN65770 OVJ65770 PFF65770 PPB65770 PYX65770 QIT65770 QSP65770 RCL65770 RMH65770 RWD65770 SFZ65770 SPV65770 SZR65770 TJN65770 TTJ65770 UDF65770 UNB65770 UWX65770 VGT65770 VQP65770 WAL65770 WKH65770 WUD65770 B131304 HR131306 RN131306 ABJ131306 ALF131306 AVB131306 BEX131306 BOT131306 BYP131306 CIL131306 CSH131306 DCD131306 DLZ131306 DVV131306 EFR131306 EPN131306 EZJ131306 FJF131306 FTB131306 GCX131306 GMT131306 GWP131306 HGL131306 HQH131306 IAD131306 IJZ131306 ITV131306 JDR131306 JNN131306 JXJ131306 KHF131306 KRB131306 LAX131306 LKT131306 LUP131306 MEL131306 MOH131306 MYD131306 NHZ131306 NRV131306 OBR131306 OLN131306 OVJ131306 PFF131306 PPB131306 PYX131306 QIT131306 QSP131306 RCL131306 RMH131306 RWD131306 SFZ131306 SPV131306 SZR131306 TJN131306 TTJ131306 UDF131306 UNB131306 UWX131306 VGT131306 VQP131306 WAL131306 WKH131306 WUD131306 B196840 HR196842 RN196842 ABJ196842 ALF196842 AVB196842 BEX196842 BOT196842 BYP196842 CIL196842 CSH196842 DCD196842 DLZ196842 DVV196842 EFR196842 EPN196842 EZJ196842 FJF196842 FTB196842 GCX196842 GMT196842 GWP196842 HGL196842 HQH196842 IAD196842 IJZ196842 ITV196842 JDR196842 JNN196842 JXJ196842 KHF196842 KRB196842 LAX196842 LKT196842 LUP196842 MEL196842 MOH196842 MYD196842 NHZ196842 NRV196842 OBR196842 OLN196842 OVJ196842 PFF196842 PPB196842 PYX196842 QIT196842 QSP196842 RCL196842 RMH196842 RWD196842 SFZ196842 SPV196842 SZR196842 TJN196842 TTJ196842 UDF196842 UNB196842 UWX196842 VGT196842 VQP196842 WAL196842 WKH196842 WUD196842 B262376 HR262378 RN262378 ABJ262378 ALF262378 AVB262378 BEX262378 BOT262378 BYP262378 CIL262378 CSH262378 DCD262378 DLZ262378 DVV262378 EFR262378 EPN262378 EZJ262378 FJF262378 FTB262378 GCX262378 GMT262378 GWP262378 HGL262378 HQH262378 IAD262378 IJZ262378 ITV262378 JDR262378 JNN262378 JXJ262378 KHF262378 KRB262378 LAX262378 LKT262378 LUP262378 MEL262378 MOH262378 MYD262378 NHZ262378 NRV262378 OBR262378 OLN262378 OVJ262378 PFF262378 PPB262378 PYX262378 QIT262378 QSP262378 RCL262378 RMH262378 RWD262378 SFZ262378 SPV262378 SZR262378 TJN262378 TTJ262378 UDF262378 UNB262378 UWX262378 VGT262378 VQP262378 WAL262378 WKH262378 WUD262378 B327912 HR327914 RN327914 ABJ327914 ALF327914 AVB327914 BEX327914 BOT327914 BYP327914 CIL327914 CSH327914 DCD327914 DLZ327914 DVV327914 EFR327914 EPN327914 EZJ327914 FJF327914 FTB327914 GCX327914 GMT327914 GWP327914 HGL327914 HQH327914 IAD327914 IJZ327914 ITV327914 JDR327914 JNN327914 JXJ327914 KHF327914 KRB327914 LAX327914 LKT327914 LUP327914 MEL327914 MOH327914 MYD327914 NHZ327914 NRV327914 OBR327914 OLN327914 OVJ327914 PFF327914 PPB327914 PYX327914 QIT327914 QSP327914 RCL327914 RMH327914 RWD327914 SFZ327914 SPV327914 SZR327914 TJN327914 TTJ327914 UDF327914 UNB327914 UWX327914 VGT327914 VQP327914 WAL327914 WKH327914 WUD327914 B393448 HR393450 RN393450 ABJ393450 ALF393450 AVB393450 BEX393450 BOT393450 BYP393450 CIL393450 CSH393450 DCD393450 DLZ393450 DVV393450 EFR393450 EPN393450 EZJ393450 FJF393450 FTB393450 GCX393450 GMT393450 GWP393450 HGL393450 HQH393450 IAD393450 IJZ393450 ITV393450 JDR393450 JNN393450 JXJ393450 KHF393450 KRB393450 LAX393450 LKT393450 LUP393450 MEL393450 MOH393450 MYD393450 NHZ393450 NRV393450 OBR393450 OLN393450 OVJ393450 PFF393450 PPB393450 PYX393450 QIT393450 QSP393450 RCL393450 RMH393450 RWD393450 SFZ393450 SPV393450 SZR393450 TJN393450 TTJ393450 UDF393450 UNB393450 UWX393450 VGT393450 VQP393450 WAL393450 WKH393450 WUD393450 B458984 HR458986 RN458986 ABJ458986 ALF458986 AVB458986 BEX458986 BOT458986 BYP458986 CIL458986 CSH458986 DCD458986 DLZ458986 DVV458986 EFR458986 EPN458986 EZJ458986 FJF458986 FTB458986 GCX458986 GMT458986 GWP458986 HGL458986 HQH458986 IAD458986 IJZ458986 ITV458986 JDR458986 JNN458986 JXJ458986 KHF458986 KRB458986 LAX458986 LKT458986 LUP458986 MEL458986 MOH458986 MYD458986 NHZ458986 NRV458986 OBR458986 OLN458986 OVJ458986 PFF458986 PPB458986 PYX458986 QIT458986 QSP458986 RCL458986 RMH458986 RWD458986 SFZ458986 SPV458986 SZR458986 TJN458986 TTJ458986 UDF458986 UNB458986 UWX458986 VGT458986 VQP458986 WAL458986 WKH458986 WUD458986 B524520 HR524522 RN524522 ABJ524522 ALF524522 AVB524522 BEX524522 BOT524522 BYP524522 CIL524522 CSH524522 DCD524522 DLZ524522 DVV524522 EFR524522 EPN524522 EZJ524522 FJF524522 FTB524522 GCX524522 GMT524522 GWP524522 HGL524522 HQH524522 IAD524522 IJZ524522 ITV524522 JDR524522 JNN524522 JXJ524522 KHF524522 KRB524522 LAX524522 LKT524522 LUP524522 MEL524522 MOH524522 MYD524522 NHZ524522 NRV524522 OBR524522 OLN524522 OVJ524522 PFF524522 PPB524522 PYX524522 QIT524522 QSP524522 RCL524522 RMH524522 RWD524522 SFZ524522 SPV524522 SZR524522 TJN524522 TTJ524522 UDF524522 UNB524522 UWX524522 VGT524522 VQP524522 WAL524522 WKH524522 WUD524522 B590056 HR590058 RN590058 ABJ590058 ALF590058 AVB590058 BEX590058 BOT590058 BYP590058 CIL590058 CSH590058 DCD590058 DLZ590058 DVV590058 EFR590058 EPN590058 EZJ590058 FJF590058 FTB590058 GCX590058 GMT590058 GWP590058 HGL590058 HQH590058 IAD590058 IJZ590058 ITV590058 JDR590058 JNN590058 JXJ590058 KHF590058 KRB590058 LAX590058 LKT590058 LUP590058 MEL590058 MOH590058 MYD590058 NHZ590058 NRV590058 OBR590058 OLN590058 OVJ590058 PFF590058 PPB590058 PYX590058 QIT590058 QSP590058 RCL590058 RMH590058 RWD590058 SFZ590058 SPV590058 SZR590058 TJN590058 TTJ590058 UDF590058 UNB590058 UWX590058 VGT590058 VQP590058 WAL590058 WKH590058 WUD590058 B655592 HR655594 RN655594 ABJ655594 ALF655594 AVB655594 BEX655594 BOT655594 BYP655594 CIL655594 CSH655594 DCD655594 DLZ655594 DVV655594 EFR655594 EPN655594 EZJ655594 FJF655594 FTB655594 GCX655594 GMT655594 GWP655594 HGL655594 HQH655594 IAD655594 IJZ655594 ITV655594 JDR655594 JNN655594 JXJ655594 KHF655594 KRB655594 LAX655594 LKT655594 LUP655594 MEL655594 MOH655594 MYD655594 NHZ655594 NRV655594 OBR655594 OLN655594 OVJ655594 PFF655594 PPB655594 PYX655594 QIT655594 QSP655594 RCL655594 RMH655594 RWD655594 SFZ655594 SPV655594 SZR655594 TJN655594 TTJ655594 UDF655594 UNB655594 UWX655594 VGT655594 VQP655594 WAL655594 WKH655594 WUD655594 B721128 HR721130 RN721130 ABJ721130 ALF721130 AVB721130 BEX721130 BOT721130 BYP721130 CIL721130 CSH721130 DCD721130 DLZ721130 DVV721130 EFR721130 EPN721130 EZJ721130 FJF721130 FTB721130 GCX721130 GMT721130 GWP721130 HGL721130 HQH721130 IAD721130 IJZ721130 ITV721130 JDR721130 JNN721130 JXJ721130 KHF721130 KRB721130 LAX721130 LKT721130 LUP721130 MEL721130 MOH721130 MYD721130 NHZ721130 NRV721130 OBR721130 OLN721130 OVJ721130 PFF721130 PPB721130 PYX721130 QIT721130 QSP721130 RCL721130 RMH721130 RWD721130 SFZ721130 SPV721130 SZR721130 TJN721130 TTJ721130 UDF721130 UNB721130 UWX721130 VGT721130 VQP721130 WAL721130 WKH721130 WUD721130 B786664 HR786666 RN786666 ABJ786666 ALF786666 AVB786666 BEX786666 BOT786666 BYP786666 CIL786666 CSH786666 DCD786666 DLZ786666 DVV786666 EFR786666 EPN786666 EZJ786666 FJF786666 FTB786666 GCX786666 GMT786666 GWP786666 HGL786666 HQH786666 IAD786666 IJZ786666 ITV786666 JDR786666 JNN786666 JXJ786666 KHF786666 KRB786666 LAX786666 LKT786666 LUP786666 MEL786666 MOH786666 MYD786666 NHZ786666 NRV786666 OBR786666 OLN786666 OVJ786666 PFF786666 PPB786666 PYX786666 QIT786666 QSP786666 RCL786666 RMH786666 RWD786666 SFZ786666 SPV786666 SZR786666 TJN786666 TTJ786666 UDF786666 UNB786666 UWX786666 VGT786666 VQP786666 WAL786666 WKH786666 WUD786666 B852200 HR852202 RN852202 ABJ852202 ALF852202 AVB852202 BEX852202 BOT852202 BYP852202 CIL852202 CSH852202 DCD852202 DLZ852202 DVV852202 EFR852202 EPN852202 EZJ852202 FJF852202 FTB852202 GCX852202 GMT852202 GWP852202 HGL852202 HQH852202 IAD852202 IJZ852202 ITV852202 JDR852202 JNN852202 JXJ852202 KHF852202 KRB852202 LAX852202 LKT852202 LUP852202 MEL852202 MOH852202 MYD852202 NHZ852202 NRV852202 OBR852202 OLN852202 OVJ852202 PFF852202 PPB852202 PYX852202 QIT852202 QSP852202 RCL852202 RMH852202 RWD852202 SFZ852202 SPV852202 SZR852202 TJN852202 TTJ852202 UDF852202 UNB852202 UWX852202 VGT852202 VQP852202 WAL852202 WKH852202 WUD852202 B917736 HR917738 RN917738 ABJ917738 ALF917738 AVB917738 BEX917738 BOT917738 BYP917738 CIL917738 CSH917738 DCD917738 DLZ917738 DVV917738 EFR917738 EPN917738 EZJ917738 FJF917738 FTB917738 GCX917738 GMT917738 GWP917738 HGL917738 HQH917738 IAD917738 IJZ917738 ITV917738 JDR917738 JNN917738 JXJ917738 KHF917738 KRB917738 LAX917738 LKT917738 LUP917738 MEL917738 MOH917738 MYD917738 NHZ917738 NRV917738 OBR917738 OLN917738 OVJ917738 PFF917738 PPB917738 PYX917738 QIT917738 QSP917738 RCL917738 RMH917738 RWD917738 SFZ917738 SPV917738 SZR917738 TJN917738 TTJ917738 UDF917738 UNB917738 UWX917738 VGT917738 VQP917738 WAL917738 WKH917738 WUD917738 B983272 HR983274 RN983274 ABJ983274 ALF983274 AVB983274 BEX983274 BOT983274 BYP983274 CIL983274 CSH983274 DCD983274 DLZ983274 DVV983274 EFR983274 EPN983274 EZJ983274 FJF983274 FTB983274 GCX983274 GMT983274 GWP983274 HGL983274 HQH983274 IAD983274 IJZ983274 ITV983274 JDR983274 JNN983274 JXJ983274 KHF983274 KRB983274 LAX983274 LKT983274 LUP983274 MEL983274 MOH983274 MYD983274 NHZ983274 NRV983274 OBR983274 OLN983274 OVJ983274 PFF983274 PPB983274 PYX983274 QIT983274 QSP983274 RCL983274 RMH983274 RWD983274 SFZ983274 SPV983274 SZR983274 TJN983274 TTJ983274 UDF983274 UNB983274 UWX983274 VGT983274 VQP983274 WAL983274 WKH983274 WUD983274 B65764:E65764 HR65766:HU65766 RN65766:RQ65766 ABJ65766:ABM65766 ALF65766:ALI65766 AVB65766:AVE65766 BEX65766:BFA65766 BOT65766:BOW65766 BYP65766:BYS65766 CIL65766:CIO65766 CSH65766:CSK65766 DCD65766:DCG65766 DLZ65766:DMC65766 DVV65766:DVY65766 EFR65766:EFU65766 EPN65766:EPQ65766 EZJ65766:EZM65766 FJF65766:FJI65766 FTB65766:FTE65766 GCX65766:GDA65766 GMT65766:GMW65766 GWP65766:GWS65766 HGL65766:HGO65766 HQH65766:HQK65766 IAD65766:IAG65766 IJZ65766:IKC65766 ITV65766:ITY65766 JDR65766:JDU65766 JNN65766:JNQ65766 JXJ65766:JXM65766 KHF65766:KHI65766 KRB65766:KRE65766 LAX65766:LBA65766 LKT65766:LKW65766 LUP65766:LUS65766 MEL65766:MEO65766 MOH65766:MOK65766 MYD65766:MYG65766 NHZ65766:NIC65766 NRV65766:NRY65766 OBR65766:OBU65766 OLN65766:OLQ65766 OVJ65766:OVM65766 PFF65766:PFI65766 PPB65766:PPE65766 PYX65766:PZA65766 QIT65766:QIW65766 QSP65766:QSS65766 RCL65766:RCO65766 RMH65766:RMK65766 RWD65766:RWG65766 SFZ65766:SGC65766 SPV65766:SPY65766 SZR65766:SZU65766 TJN65766:TJQ65766 TTJ65766:TTM65766 UDF65766:UDI65766 UNB65766:UNE65766 UWX65766:UXA65766 VGT65766:VGW65766 VQP65766:VQS65766 WAL65766:WAO65766 WKH65766:WKK65766 WUD65766:WUG65766 B131300:E131300 HR131302:HU131302 RN131302:RQ131302 ABJ131302:ABM131302 ALF131302:ALI131302 AVB131302:AVE131302 BEX131302:BFA131302 BOT131302:BOW131302 BYP131302:BYS131302 CIL131302:CIO131302 CSH131302:CSK131302 DCD131302:DCG131302 DLZ131302:DMC131302 DVV131302:DVY131302 EFR131302:EFU131302 EPN131302:EPQ131302 EZJ131302:EZM131302 FJF131302:FJI131302 FTB131302:FTE131302 GCX131302:GDA131302 GMT131302:GMW131302 GWP131302:GWS131302 HGL131302:HGO131302 HQH131302:HQK131302 IAD131302:IAG131302 IJZ131302:IKC131302 ITV131302:ITY131302 JDR131302:JDU131302 JNN131302:JNQ131302 JXJ131302:JXM131302 KHF131302:KHI131302 KRB131302:KRE131302 LAX131302:LBA131302 LKT131302:LKW131302 LUP131302:LUS131302 MEL131302:MEO131302 MOH131302:MOK131302 MYD131302:MYG131302 NHZ131302:NIC131302 NRV131302:NRY131302 OBR131302:OBU131302 OLN131302:OLQ131302 OVJ131302:OVM131302 PFF131302:PFI131302 PPB131302:PPE131302 PYX131302:PZA131302 QIT131302:QIW131302 QSP131302:QSS131302 RCL131302:RCO131302 RMH131302:RMK131302 RWD131302:RWG131302 SFZ131302:SGC131302 SPV131302:SPY131302 SZR131302:SZU131302 TJN131302:TJQ131302 TTJ131302:TTM131302 UDF131302:UDI131302 UNB131302:UNE131302 UWX131302:UXA131302 VGT131302:VGW131302 VQP131302:VQS131302 WAL131302:WAO131302 WKH131302:WKK131302 WUD131302:WUG131302 B196836:E196836 HR196838:HU196838 RN196838:RQ196838 ABJ196838:ABM196838 ALF196838:ALI196838 AVB196838:AVE196838 BEX196838:BFA196838 BOT196838:BOW196838 BYP196838:BYS196838 CIL196838:CIO196838 CSH196838:CSK196838 DCD196838:DCG196838 DLZ196838:DMC196838 DVV196838:DVY196838 EFR196838:EFU196838 EPN196838:EPQ196838 EZJ196838:EZM196838 FJF196838:FJI196838 FTB196838:FTE196838 GCX196838:GDA196838 GMT196838:GMW196838 GWP196838:GWS196838 HGL196838:HGO196838 HQH196838:HQK196838 IAD196838:IAG196838 IJZ196838:IKC196838 ITV196838:ITY196838 JDR196838:JDU196838 JNN196838:JNQ196838 JXJ196838:JXM196838 KHF196838:KHI196838 KRB196838:KRE196838 LAX196838:LBA196838 LKT196838:LKW196838 LUP196838:LUS196838 MEL196838:MEO196838 MOH196838:MOK196838 MYD196838:MYG196838 NHZ196838:NIC196838 NRV196838:NRY196838 OBR196838:OBU196838 OLN196838:OLQ196838 OVJ196838:OVM196838 PFF196838:PFI196838 PPB196838:PPE196838 PYX196838:PZA196838 QIT196838:QIW196838 QSP196838:QSS196838 RCL196838:RCO196838 RMH196838:RMK196838 RWD196838:RWG196838 SFZ196838:SGC196838 SPV196838:SPY196838 SZR196838:SZU196838 TJN196838:TJQ196838 TTJ196838:TTM196838 UDF196838:UDI196838 UNB196838:UNE196838 UWX196838:UXA196838 VGT196838:VGW196838 VQP196838:VQS196838 WAL196838:WAO196838 WKH196838:WKK196838 WUD196838:WUG196838 B262372:E262372 HR262374:HU262374 RN262374:RQ262374 ABJ262374:ABM262374 ALF262374:ALI262374 AVB262374:AVE262374 BEX262374:BFA262374 BOT262374:BOW262374 BYP262374:BYS262374 CIL262374:CIO262374 CSH262374:CSK262374 DCD262374:DCG262374 DLZ262374:DMC262374 DVV262374:DVY262374 EFR262374:EFU262374 EPN262374:EPQ262374 EZJ262374:EZM262374 FJF262374:FJI262374 FTB262374:FTE262374 GCX262374:GDA262374 GMT262374:GMW262374 GWP262374:GWS262374 HGL262374:HGO262374 HQH262374:HQK262374 IAD262374:IAG262374 IJZ262374:IKC262374 ITV262374:ITY262374 JDR262374:JDU262374 JNN262374:JNQ262374 JXJ262374:JXM262374 KHF262374:KHI262374 KRB262374:KRE262374 LAX262374:LBA262374 LKT262374:LKW262374 LUP262374:LUS262374 MEL262374:MEO262374 MOH262374:MOK262374 MYD262374:MYG262374 NHZ262374:NIC262374 NRV262374:NRY262374 OBR262374:OBU262374 OLN262374:OLQ262374 OVJ262374:OVM262374 PFF262374:PFI262374 PPB262374:PPE262374 PYX262374:PZA262374 QIT262374:QIW262374 QSP262374:QSS262374 RCL262374:RCO262374 RMH262374:RMK262374 RWD262374:RWG262374 SFZ262374:SGC262374 SPV262374:SPY262374 SZR262374:SZU262374 TJN262374:TJQ262374 TTJ262374:TTM262374 UDF262374:UDI262374 UNB262374:UNE262374 UWX262374:UXA262374 VGT262374:VGW262374 VQP262374:VQS262374 WAL262374:WAO262374 WKH262374:WKK262374 WUD262374:WUG262374 B327908:E327908 HR327910:HU327910 RN327910:RQ327910 ABJ327910:ABM327910 ALF327910:ALI327910 AVB327910:AVE327910 BEX327910:BFA327910 BOT327910:BOW327910 BYP327910:BYS327910 CIL327910:CIO327910 CSH327910:CSK327910 DCD327910:DCG327910 DLZ327910:DMC327910 DVV327910:DVY327910 EFR327910:EFU327910 EPN327910:EPQ327910 EZJ327910:EZM327910 FJF327910:FJI327910 FTB327910:FTE327910 GCX327910:GDA327910 GMT327910:GMW327910 GWP327910:GWS327910 HGL327910:HGO327910 HQH327910:HQK327910 IAD327910:IAG327910 IJZ327910:IKC327910 ITV327910:ITY327910 JDR327910:JDU327910 JNN327910:JNQ327910 JXJ327910:JXM327910 KHF327910:KHI327910 KRB327910:KRE327910 LAX327910:LBA327910 LKT327910:LKW327910 LUP327910:LUS327910 MEL327910:MEO327910 MOH327910:MOK327910 MYD327910:MYG327910 NHZ327910:NIC327910 NRV327910:NRY327910 OBR327910:OBU327910 OLN327910:OLQ327910 OVJ327910:OVM327910 PFF327910:PFI327910 PPB327910:PPE327910 PYX327910:PZA327910 QIT327910:QIW327910 QSP327910:QSS327910 RCL327910:RCO327910 RMH327910:RMK327910 RWD327910:RWG327910 SFZ327910:SGC327910 SPV327910:SPY327910 SZR327910:SZU327910 TJN327910:TJQ327910 TTJ327910:TTM327910 UDF327910:UDI327910 UNB327910:UNE327910 UWX327910:UXA327910 VGT327910:VGW327910 VQP327910:VQS327910 WAL327910:WAO327910 WKH327910:WKK327910 WUD327910:WUG327910 B393444:E393444 HR393446:HU393446 RN393446:RQ393446 ABJ393446:ABM393446 ALF393446:ALI393446 AVB393446:AVE393446 BEX393446:BFA393446 BOT393446:BOW393446 BYP393446:BYS393446 CIL393446:CIO393446 CSH393446:CSK393446 DCD393446:DCG393446 DLZ393446:DMC393446 DVV393446:DVY393446 EFR393446:EFU393446 EPN393446:EPQ393446 EZJ393446:EZM393446 FJF393446:FJI393446 FTB393446:FTE393446 GCX393446:GDA393446 GMT393446:GMW393446 GWP393446:GWS393446 HGL393446:HGO393446 HQH393446:HQK393446 IAD393446:IAG393446 IJZ393446:IKC393446 ITV393446:ITY393446 JDR393446:JDU393446 JNN393446:JNQ393446 JXJ393446:JXM393446 KHF393446:KHI393446 KRB393446:KRE393446 LAX393446:LBA393446 LKT393446:LKW393446 LUP393446:LUS393446 MEL393446:MEO393446 MOH393446:MOK393446 MYD393446:MYG393446 NHZ393446:NIC393446 NRV393446:NRY393446 OBR393446:OBU393446 OLN393446:OLQ393446 OVJ393446:OVM393446 PFF393446:PFI393446 PPB393446:PPE393446 PYX393446:PZA393446 QIT393446:QIW393446 QSP393446:QSS393446 RCL393446:RCO393446 RMH393446:RMK393446 RWD393446:RWG393446 SFZ393446:SGC393446 SPV393446:SPY393446 SZR393446:SZU393446 TJN393446:TJQ393446 TTJ393446:TTM393446 UDF393446:UDI393446 UNB393446:UNE393446 UWX393446:UXA393446 VGT393446:VGW393446 VQP393446:VQS393446 WAL393446:WAO393446 WKH393446:WKK393446 WUD393446:WUG393446 B458980:E458980 HR458982:HU458982 RN458982:RQ458982 ABJ458982:ABM458982 ALF458982:ALI458982 AVB458982:AVE458982 BEX458982:BFA458982 BOT458982:BOW458982 BYP458982:BYS458982 CIL458982:CIO458982 CSH458982:CSK458982 DCD458982:DCG458982 DLZ458982:DMC458982 DVV458982:DVY458982 EFR458982:EFU458982 EPN458982:EPQ458982 EZJ458982:EZM458982 FJF458982:FJI458982 FTB458982:FTE458982 GCX458982:GDA458982 GMT458982:GMW458982 GWP458982:GWS458982 HGL458982:HGO458982 HQH458982:HQK458982 IAD458982:IAG458982 IJZ458982:IKC458982 ITV458982:ITY458982 JDR458982:JDU458982 JNN458982:JNQ458982 JXJ458982:JXM458982 KHF458982:KHI458982 KRB458982:KRE458982 LAX458982:LBA458982 LKT458982:LKW458982 LUP458982:LUS458982 MEL458982:MEO458982 MOH458982:MOK458982 MYD458982:MYG458982 NHZ458982:NIC458982 NRV458982:NRY458982 OBR458982:OBU458982 OLN458982:OLQ458982 OVJ458982:OVM458982 PFF458982:PFI458982 PPB458982:PPE458982 PYX458982:PZA458982 QIT458982:QIW458982 QSP458982:QSS458982 RCL458982:RCO458982 RMH458982:RMK458982 RWD458982:RWG458982 SFZ458982:SGC458982 SPV458982:SPY458982 SZR458982:SZU458982 TJN458982:TJQ458982 TTJ458982:TTM458982 UDF458982:UDI458982 UNB458982:UNE458982 UWX458982:UXA458982 VGT458982:VGW458982 VQP458982:VQS458982 WAL458982:WAO458982 WKH458982:WKK458982 WUD458982:WUG458982 B524516:E524516 HR524518:HU524518 RN524518:RQ524518 ABJ524518:ABM524518 ALF524518:ALI524518 AVB524518:AVE524518 BEX524518:BFA524518 BOT524518:BOW524518 BYP524518:BYS524518 CIL524518:CIO524518 CSH524518:CSK524518 DCD524518:DCG524518 DLZ524518:DMC524518 DVV524518:DVY524518 EFR524518:EFU524518 EPN524518:EPQ524518 EZJ524518:EZM524518 FJF524518:FJI524518 FTB524518:FTE524518 GCX524518:GDA524518 GMT524518:GMW524518 GWP524518:GWS524518 HGL524518:HGO524518 HQH524518:HQK524518 IAD524518:IAG524518 IJZ524518:IKC524518 ITV524518:ITY524518 JDR524518:JDU524518 JNN524518:JNQ524518 JXJ524518:JXM524518 KHF524518:KHI524518 KRB524518:KRE524518 LAX524518:LBA524518 LKT524518:LKW524518 LUP524518:LUS524518 MEL524518:MEO524518 MOH524518:MOK524518 MYD524518:MYG524518 NHZ524518:NIC524518 NRV524518:NRY524518 OBR524518:OBU524518 OLN524518:OLQ524518 OVJ524518:OVM524518 PFF524518:PFI524518 PPB524518:PPE524518 PYX524518:PZA524518 QIT524518:QIW524518 QSP524518:QSS524518 RCL524518:RCO524518 RMH524518:RMK524518 RWD524518:RWG524518 SFZ524518:SGC524518 SPV524518:SPY524518 SZR524518:SZU524518 TJN524518:TJQ524518 TTJ524518:TTM524518 UDF524518:UDI524518 UNB524518:UNE524518 UWX524518:UXA524518 VGT524518:VGW524518 VQP524518:VQS524518 WAL524518:WAO524518 WKH524518:WKK524518 WUD524518:WUG524518 B590052:E590052 HR590054:HU590054 RN590054:RQ590054 ABJ590054:ABM590054 ALF590054:ALI590054 AVB590054:AVE590054 BEX590054:BFA590054 BOT590054:BOW590054 BYP590054:BYS590054 CIL590054:CIO590054 CSH590054:CSK590054 DCD590054:DCG590054 DLZ590054:DMC590054 DVV590054:DVY590054 EFR590054:EFU590054 EPN590054:EPQ590054 EZJ590054:EZM590054 FJF590054:FJI590054 FTB590054:FTE590054 GCX590054:GDA590054 GMT590054:GMW590054 GWP590054:GWS590054 HGL590054:HGO590054 HQH590054:HQK590054 IAD590054:IAG590054 IJZ590054:IKC590054 ITV590054:ITY590054 JDR590054:JDU590054 JNN590054:JNQ590054 JXJ590054:JXM590054 KHF590054:KHI590054 KRB590054:KRE590054 LAX590054:LBA590054 LKT590054:LKW590054 LUP590054:LUS590054 MEL590054:MEO590054 MOH590054:MOK590054 MYD590054:MYG590054 NHZ590054:NIC590054 NRV590054:NRY590054 OBR590054:OBU590054 OLN590054:OLQ590054 OVJ590054:OVM590054 PFF590054:PFI590054 PPB590054:PPE590054 PYX590054:PZA590054 QIT590054:QIW590054 QSP590054:QSS590054 RCL590054:RCO590054 RMH590054:RMK590054 RWD590054:RWG590054 SFZ590054:SGC590054 SPV590054:SPY590054 SZR590054:SZU590054 TJN590054:TJQ590054 TTJ590054:TTM590054 UDF590054:UDI590054 UNB590054:UNE590054 UWX590054:UXA590054 VGT590054:VGW590054 VQP590054:VQS590054 WAL590054:WAO590054 WKH590054:WKK590054 WUD590054:WUG590054 B655588:E655588 HR655590:HU655590 RN655590:RQ655590 ABJ655590:ABM655590 ALF655590:ALI655590 AVB655590:AVE655590 BEX655590:BFA655590 BOT655590:BOW655590 BYP655590:BYS655590 CIL655590:CIO655590 CSH655590:CSK655590 DCD655590:DCG655590 DLZ655590:DMC655590 DVV655590:DVY655590 EFR655590:EFU655590 EPN655590:EPQ655590 EZJ655590:EZM655590 FJF655590:FJI655590 FTB655590:FTE655590 GCX655590:GDA655590 GMT655590:GMW655590 GWP655590:GWS655590 HGL655590:HGO655590 HQH655590:HQK655590 IAD655590:IAG655590 IJZ655590:IKC655590 ITV655590:ITY655590 JDR655590:JDU655590 JNN655590:JNQ655590 JXJ655590:JXM655590 KHF655590:KHI655590 KRB655590:KRE655590 LAX655590:LBA655590 LKT655590:LKW655590 LUP655590:LUS655590 MEL655590:MEO655590 MOH655590:MOK655590 MYD655590:MYG655590 NHZ655590:NIC655590 NRV655590:NRY655590 OBR655590:OBU655590 OLN655590:OLQ655590 OVJ655590:OVM655590 PFF655590:PFI655590 PPB655590:PPE655590 PYX655590:PZA655590 QIT655590:QIW655590 QSP655590:QSS655590 RCL655590:RCO655590 RMH655590:RMK655590 RWD655590:RWG655590 SFZ655590:SGC655590 SPV655590:SPY655590 SZR655590:SZU655590 TJN655590:TJQ655590 TTJ655590:TTM655590 UDF655590:UDI655590 UNB655590:UNE655590 UWX655590:UXA655590 VGT655590:VGW655590 VQP655590:VQS655590 WAL655590:WAO655590 WKH655590:WKK655590 WUD655590:WUG655590 B721124:E721124 HR721126:HU721126 RN721126:RQ721126 ABJ721126:ABM721126 ALF721126:ALI721126 AVB721126:AVE721126 BEX721126:BFA721126 BOT721126:BOW721126 BYP721126:BYS721126 CIL721126:CIO721126 CSH721126:CSK721126 DCD721126:DCG721126 DLZ721126:DMC721126 DVV721126:DVY721126 EFR721126:EFU721126 EPN721126:EPQ721126 EZJ721126:EZM721126 FJF721126:FJI721126 FTB721126:FTE721126 GCX721126:GDA721126 GMT721126:GMW721126 GWP721126:GWS721126 HGL721126:HGO721126 HQH721126:HQK721126 IAD721126:IAG721126 IJZ721126:IKC721126 ITV721126:ITY721126 JDR721126:JDU721126 JNN721126:JNQ721126 JXJ721126:JXM721126 KHF721126:KHI721126 KRB721126:KRE721126 LAX721126:LBA721126 LKT721126:LKW721126 LUP721126:LUS721126 MEL721126:MEO721126 MOH721126:MOK721126 MYD721126:MYG721126 NHZ721126:NIC721126 NRV721126:NRY721126 OBR721126:OBU721126 OLN721126:OLQ721126 OVJ721126:OVM721126 PFF721126:PFI721126 PPB721126:PPE721126 PYX721126:PZA721126 QIT721126:QIW721126 QSP721126:QSS721126 RCL721126:RCO721126 RMH721126:RMK721126 RWD721126:RWG721126 SFZ721126:SGC721126 SPV721126:SPY721126 SZR721126:SZU721126 TJN721126:TJQ721126 TTJ721126:TTM721126 UDF721126:UDI721126 UNB721126:UNE721126 UWX721126:UXA721126 VGT721126:VGW721126 VQP721126:VQS721126 WAL721126:WAO721126 WKH721126:WKK721126 WUD721126:WUG721126 B786660:E786660 HR786662:HU786662 RN786662:RQ786662 ABJ786662:ABM786662 ALF786662:ALI786662 AVB786662:AVE786662 BEX786662:BFA786662 BOT786662:BOW786662 BYP786662:BYS786662 CIL786662:CIO786662 CSH786662:CSK786662 DCD786662:DCG786662 DLZ786662:DMC786662 DVV786662:DVY786662 EFR786662:EFU786662 EPN786662:EPQ786662 EZJ786662:EZM786662 FJF786662:FJI786662 FTB786662:FTE786662 GCX786662:GDA786662 GMT786662:GMW786662 GWP786662:GWS786662 HGL786662:HGO786662 HQH786662:HQK786662 IAD786662:IAG786662 IJZ786662:IKC786662 ITV786662:ITY786662 JDR786662:JDU786662 JNN786662:JNQ786662 JXJ786662:JXM786662 KHF786662:KHI786662 KRB786662:KRE786662 LAX786662:LBA786662 LKT786662:LKW786662 LUP786662:LUS786662 MEL786662:MEO786662 MOH786662:MOK786662 MYD786662:MYG786662 NHZ786662:NIC786662 NRV786662:NRY786662 OBR786662:OBU786662 OLN786662:OLQ786662 OVJ786662:OVM786662 PFF786662:PFI786662 PPB786662:PPE786662 PYX786662:PZA786662 QIT786662:QIW786662 QSP786662:QSS786662 RCL786662:RCO786662 RMH786662:RMK786662 RWD786662:RWG786662 SFZ786662:SGC786662 SPV786662:SPY786662 SZR786662:SZU786662 TJN786662:TJQ786662 TTJ786662:TTM786662 UDF786662:UDI786662 UNB786662:UNE786662 UWX786662:UXA786662 VGT786662:VGW786662 VQP786662:VQS786662 WAL786662:WAO786662 WKH786662:WKK786662 WUD786662:WUG786662 B852196:E852196 HR852198:HU852198 RN852198:RQ852198 ABJ852198:ABM852198 ALF852198:ALI852198 AVB852198:AVE852198 BEX852198:BFA852198 BOT852198:BOW852198 BYP852198:BYS852198 CIL852198:CIO852198 CSH852198:CSK852198 DCD852198:DCG852198 DLZ852198:DMC852198 DVV852198:DVY852198 EFR852198:EFU852198 EPN852198:EPQ852198 EZJ852198:EZM852198 FJF852198:FJI852198 FTB852198:FTE852198 GCX852198:GDA852198 GMT852198:GMW852198 GWP852198:GWS852198 HGL852198:HGO852198 HQH852198:HQK852198 IAD852198:IAG852198 IJZ852198:IKC852198 ITV852198:ITY852198 JDR852198:JDU852198 JNN852198:JNQ852198 JXJ852198:JXM852198 KHF852198:KHI852198 KRB852198:KRE852198 LAX852198:LBA852198 LKT852198:LKW852198 LUP852198:LUS852198 MEL852198:MEO852198 MOH852198:MOK852198 MYD852198:MYG852198 NHZ852198:NIC852198 NRV852198:NRY852198 OBR852198:OBU852198 OLN852198:OLQ852198 OVJ852198:OVM852198 PFF852198:PFI852198 PPB852198:PPE852198 PYX852198:PZA852198 QIT852198:QIW852198 QSP852198:QSS852198 RCL852198:RCO852198 RMH852198:RMK852198 RWD852198:RWG852198 SFZ852198:SGC852198 SPV852198:SPY852198 SZR852198:SZU852198 TJN852198:TJQ852198 TTJ852198:TTM852198 UDF852198:UDI852198 UNB852198:UNE852198 UWX852198:UXA852198 VGT852198:VGW852198 VQP852198:VQS852198 WAL852198:WAO852198 WKH852198:WKK852198 WUD852198:WUG852198 B917732:E917732 HR917734:HU917734 RN917734:RQ917734 ABJ917734:ABM917734 ALF917734:ALI917734 AVB917734:AVE917734 BEX917734:BFA917734 BOT917734:BOW917734 BYP917734:BYS917734 CIL917734:CIO917734 CSH917734:CSK917734 DCD917734:DCG917734 DLZ917734:DMC917734 DVV917734:DVY917734 EFR917734:EFU917734 EPN917734:EPQ917734 EZJ917734:EZM917734 FJF917734:FJI917734 FTB917734:FTE917734 GCX917734:GDA917734 GMT917734:GMW917734 GWP917734:GWS917734 HGL917734:HGO917734 HQH917734:HQK917734 IAD917734:IAG917734 IJZ917734:IKC917734 ITV917734:ITY917734 JDR917734:JDU917734 JNN917734:JNQ917734 JXJ917734:JXM917734 KHF917734:KHI917734 KRB917734:KRE917734 LAX917734:LBA917734 LKT917734:LKW917734 LUP917734:LUS917734 MEL917734:MEO917734 MOH917734:MOK917734 MYD917734:MYG917734 NHZ917734:NIC917734 NRV917734:NRY917734 OBR917734:OBU917734 OLN917734:OLQ917734 OVJ917734:OVM917734 PFF917734:PFI917734 PPB917734:PPE917734 PYX917734:PZA917734 QIT917734:QIW917734 QSP917734:QSS917734 RCL917734:RCO917734 RMH917734:RMK917734 RWD917734:RWG917734 SFZ917734:SGC917734 SPV917734:SPY917734 SZR917734:SZU917734 TJN917734:TJQ917734 TTJ917734:TTM917734 UDF917734:UDI917734 UNB917734:UNE917734 UWX917734:UXA917734 VGT917734:VGW917734 VQP917734:VQS917734 WAL917734:WAO917734 WKH917734:WKK917734 WUD917734:WUG917734 B983268:E983268 HR983270:HU983270 RN983270:RQ983270 ABJ983270:ABM983270 ALF983270:ALI983270 AVB983270:AVE983270 BEX983270:BFA983270 BOT983270:BOW983270 BYP983270:BYS983270 CIL983270:CIO983270 CSH983270:CSK983270 DCD983270:DCG983270 DLZ983270:DMC983270 DVV983270:DVY983270 EFR983270:EFU983270 EPN983270:EPQ983270 EZJ983270:EZM983270 FJF983270:FJI983270 FTB983270:FTE983270 GCX983270:GDA983270 GMT983270:GMW983270 GWP983270:GWS983270 HGL983270:HGO983270 HQH983270:HQK983270 IAD983270:IAG983270 IJZ983270:IKC983270 ITV983270:ITY983270 JDR983270:JDU983270 JNN983270:JNQ983270 JXJ983270:JXM983270 KHF983270:KHI983270 KRB983270:KRE983270 LAX983270:LBA983270 LKT983270:LKW983270 LUP983270:LUS983270 MEL983270:MEO983270 MOH983270:MOK983270 MYD983270:MYG983270 NHZ983270:NIC983270 NRV983270:NRY983270 OBR983270:OBU983270 OLN983270:OLQ983270 OVJ983270:OVM983270 PFF983270:PFI983270 PPB983270:PPE983270 PYX983270:PZA983270 QIT983270:QIW983270 QSP983270:QSS983270 RCL983270:RCO983270 RMH983270:RMK983270 RWD983270:RWG983270 SFZ983270:SGC983270 SPV983270:SPY983270 SZR983270:SZU983270 TJN983270:TJQ983270 TTJ983270:TTM983270 UDF983270:UDI983270 UNB983270:UNE983270 UWX983270:UXA983270 VGT983270:VGW983270 VQP983270:VQS983270 WAL983270:WAO983270 WKH983270:WKK983270 WUD983270:WUG983270 M65760:M65762 IC65762:IC65764 RY65762:RY65764 ABU65762:ABU65764 ALQ65762:ALQ65764 AVM65762:AVM65764 BFI65762:BFI65764 BPE65762:BPE65764 BZA65762:BZA65764 CIW65762:CIW65764 CSS65762:CSS65764 DCO65762:DCO65764 DMK65762:DMK65764 DWG65762:DWG65764 EGC65762:EGC65764 EPY65762:EPY65764 EZU65762:EZU65764 FJQ65762:FJQ65764 FTM65762:FTM65764 GDI65762:GDI65764 GNE65762:GNE65764 GXA65762:GXA65764 HGW65762:HGW65764 HQS65762:HQS65764 IAO65762:IAO65764 IKK65762:IKK65764 IUG65762:IUG65764 JEC65762:JEC65764 JNY65762:JNY65764 JXU65762:JXU65764 KHQ65762:KHQ65764 KRM65762:KRM65764 LBI65762:LBI65764 LLE65762:LLE65764 LVA65762:LVA65764 MEW65762:MEW65764 MOS65762:MOS65764 MYO65762:MYO65764 NIK65762:NIK65764 NSG65762:NSG65764 OCC65762:OCC65764 OLY65762:OLY65764 OVU65762:OVU65764 PFQ65762:PFQ65764 PPM65762:PPM65764 PZI65762:PZI65764 QJE65762:QJE65764 QTA65762:QTA65764 RCW65762:RCW65764 RMS65762:RMS65764 RWO65762:RWO65764 SGK65762:SGK65764 SQG65762:SQG65764 TAC65762:TAC65764 TJY65762:TJY65764 TTU65762:TTU65764 UDQ65762:UDQ65764 UNM65762:UNM65764 UXI65762:UXI65764 VHE65762:VHE65764 VRA65762:VRA65764 WAW65762:WAW65764 WKS65762:WKS65764 WUO65762:WUO65764 M131296:M131298 IC131298:IC131300 RY131298:RY131300 ABU131298:ABU131300 ALQ131298:ALQ131300 AVM131298:AVM131300 BFI131298:BFI131300 BPE131298:BPE131300 BZA131298:BZA131300 CIW131298:CIW131300 CSS131298:CSS131300 DCO131298:DCO131300 DMK131298:DMK131300 DWG131298:DWG131300 EGC131298:EGC131300 EPY131298:EPY131300 EZU131298:EZU131300 FJQ131298:FJQ131300 FTM131298:FTM131300 GDI131298:GDI131300 GNE131298:GNE131300 GXA131298:GXA131300 HGW131298:HGW131300 HQS131298:HQS131300 IAO131298:IAO131300 IKK131298:IKK131300 IUG131298:IUG131300 JEC131298:JEC131300 JNY131298:JNY131300 JXU131298:JXU131300 KHQ131298:KHQ131300 KRM131298:KRM131300 LBI131298:LBI131300 LLE131298:LLE131300 LVA131298:LVA131300 MEW131298:MEW131300 MOS131298:MOS131300 MYO131298:MYO131300 NIK131298:NIK131300 NSG131298:NSG131300 OCC131298:OCC131300 OLY131298:OLY131300 OVU131298:OVU131300 PFQ131298:PFQ131300 PPM131298:PPM131300 PZI131298:PZI131300 QJE131298:QJE131300 QTA131298:QTA131300 RCW131298:RCW131300 RMS131298:RMS131300 RWO131298:RWO131300 SGK131298:SGK131300 SQG131298:SQG131300 TAC131298:TAC131300 TJY131298:TJY131300 TTU131298:TTU131300 UDQ131298:UDQ131300 UNM131298:UNM131300 UXI131298:UXI131300 VHE131298:VHE131300 VRA131298:VRA131300 WAW131298:WAW131300 WKS131298:WKS131300 WUO131298:WUO131300 M196832:M196834 IC196834:IC196836 RY196834:RY196836 ABU196834:ABU196836 ALQ196834:ALQ196836 AVM196834:AVM196836 BFI196834:BFI196836 BPE196834:BPE196836 BZA196834:BZA196836 CIW196834:CIW196836 CSS196834:CSS196836 DCO196834:DCO196836 DMK196834:DMK196836 DWG196834:DWG196836 EGC196834:EGC196836 EPY196834:EPY196836 EZU196834:EZU196836 FJQ196834:FJQ196836 FTM196834:FTM196836 GDI196834:GDI196836 GNE196834:GNE196836 GXA196834:GXA196836 HGW196834:HGW196836 HQS196834:HQS196836 IAO196834:IAO196836 IKK196834:IKK196836 IUG196834:IUG196836 JEC196834:JEC196836 JNY196834:JNY196836 JXU196834:JXU196836 KHQ196834:KHQ196836 KRM196834:KRM196836 LBI196834:LBI196836 LLE196834:LLE196836 LVA196834:LVA196836 MEW196834:MEW196836 MOS196834:MOS196836 MYO196834:MYO196836 NIK196834:NIK196836 NSG196834:NSG196836 OCC196834:OCC196836 OLY196834:OLY196836 OVU196834:OVU196836 PFQ196834:PFQ196836 PPM196834:PPM196836 PZI196834:PZI196836 QJE196834:QJE196836 QTA196834:QTA196836 RCW196834:RCW196836 RMS196834:RMS196836 RWO196834:RWO196836 SGK196834:SGK196836 SQG196834:SQG196836 TAC196834:TAC196836 TJY196834:TJY196836 TTU196834:TTU196836 UDQ196834:UDQ196836 UNM196834:UNM196836 UXI196834:UXI196836 VHE196834:VHE196836 VRA196834:VRA196836 WAW196834:WAW196836 WKS196834:WKS196836 WUO196834:WUO196836 M262368:M262370 IC262370:IC262372 RY262370:RY262372 ABU262370:ABU262372 ALQ262370:ALQ262372 AVM262370:AVM262372 BFI262370:BFI262372 BPE262370:BPE262372 BZA262370:BZA262372 CIW262370:CIW262372 CSS262370:CSS262372 DCO262370:DCO262372 DMK262370:DMK262372 DWG262370:DWG262372 EGC262370:EGC262372 EPY262370:EPY262372 EZU262370:EZU262372 FJQ262370:FJQ262372 FTM262370:FTM262372 GDI262370:GDI262372 GNE262370:GNE262372 GXA262370:GXA262372 HGW262370:HGW262372 HQS262370:HQS262372 IAO262370:IAO262372 IKK262370:IKK262372 IUG262370:IUG262372 JEC262370:JEC262372 JNY262370:JNY262372 JXU262370:JXU262372 KHQ262370:KHQ262372 KRM262370:KRM262372 LBI262370:LBI262372 LLE262370:LLE262372 LVA262370:LVA262372 MEW262370:MEW262372 MOS262370:MOS262372 MYO262370:MYO262372 NIK262370:NIK262372 NSG262370:NSG262372 OCC262370:OCC262372 OLY262370:OLY262372 OVU262370:OVU262372 PFQ262370:PFQ262372 PPM262370:PPM262372 PZI262370:PZI262372 QJE262370:QJE262372 QTA262370:QTA262372 RCW262370:RCW262372 RMS262370:RMS262372 RWO262370:RWO262372 SGK262370:SGK262372 SQG262370:SQG262372 TAC262370:TAC262372 TJY262370:TJY262372 TTU262370:TTU262372 UDQ262370:UDQ262372 UNM262370:UNM262372 UXI262370:UXI262372 VHE262370:VHE262372 VRA262370:VRA262372 WAW262370:WAW262372 WKS262370:WKS262372 WUO262370:WUO262372 M327904:M327906 IC327906:IC327908 RY327906:RY327908 ABU327906:ABU327908 ALQ327906:ALQ327908 AVM327906:AVM327908 BFI327906:BFI327908 BPE327906:BPE327908 BZA327906:BZA327908 CIW327906:CIW327908 CSS327906:CSS327908 DCO327906:DCO327908 DMK327906:DMK327908 DWG327906:DWG327908 EGC327906:EGC327908 EPY327906:EPY327908 EZU327906:EZU327908 FJQ327906:FJQ327908 FTM327906:FTM327908 GDI327906:GDI327908 GNE327906:GNE327908 GXA327906:GXA327908 HGW327906:HGW327908 HQS327906:HQS327908 IAO327906:IAO327908 IKK327906:IKK327908 IUG327906:IUG327908 JEC327906:JEC327908 JNY327906:JNY327908 JXU327906:JXU327908 KHQ327906:KHQ327908 KRM327906:KRM327908 LBI327906:LBI327908 LLE327906:LLE327908 LVA327906:LVA327908 MEW327906:MEW327908 MOS327906:MOS327908 MYO327906:MYO327908 NIK327906:NIK327908 NSG327906:NSG327908 OCC327906:OCC327908 OLY327906:OLY327908 OVU327906:OVU327908 PFQ327906:PFQ327908 PPM327906:PPM327908 PZI327906:PZI327908 QJE327906:QJE327908 QTA327906:QTA327908 RCW327906:RCW327908 RMS327906:RMS327908 RWO327906:RWO327908 SGK327906:SGK327908 SQG327906:SQG327908 TAC327906:TAC327908 TJY327906:TJY327908 TTU327906:TTU327908 UDQ327906:UDQ327908 UNM327906:UNM327908 UXI327906:UXI327908 VHE327906:VHE327908 VRA327906:VRA327908 WAW327906:WAW327908 WKS327906:WKS327908 WUO327906:WUO327908 M393440:M393442 IC393442:IC393444 RY393442:RY393444 ABU393442:ABU393444 ALQ393442:ALQ393444 AVM393442:AVM393444 BFI393442:BFI393444 BPE393442:BPE393444 BZA393442:BZA393444 CIW393442:CIW393444 CSS393442:CSS393444 DCO393442:DCO393444 DMK393442:DMK393444 DWG393442:DWG393444 EGC393442:EGC393444 EPY393442:EPY393444 EZU393442:EZU393444 FJQ393442:FJQ393444 FTM393442:FTM393444 GDI393442:GDI393444 GNE393442:GNE393444 GXA393442:GXA393444 HGW393442:HGW393444 HQS393442:HQS393444 IAO393442:IAO393444 IKK393442:IKK393444 IUG393442:IUG393444 JEC393442:JEC393444 JNY393442:JNY393444 JXU393442:JXU393444 KHQ393442:KHQ393444 KRM393442:KRM393444 LBI393442:LBI393444 LLE393442:LLE393444 LVA393442:LVA393444 MEW393442:MEW393444 MOS393442:MOS393444 MYO393442:MYO393444 NIK393442:NIK393444 NSG393442:NSG393444 OCC393442:OCC393444 OLY393442:OLY393444 OVU393442:OVU393444 PFQ393442:PFQ393444 PPM393442:PPM393444 PZI393442:PZI393444 QJE393442:QJE393444 QTA393442:QTA393444 RCW393442:RCW393444 RMS393442:RMS393444 RWO393442:RWO393444 SGK393442:SGK393444 SQG393442:SQG393444 TAC393442:TAC393444 TJY393442:TJY393444 TTU393442:TTU393444 UDQ393442:UDQ393444 UNM393442:UNM393444 UXI393442:UXI393444 VHE393442:VHE393444 VRA393442:VRA393444 WAW393442:WAW393444 WKS393442:WKS393444 WUO393442:WUO393444 M458976:M458978 IC458978:IC458980 RY458978:RY458980 ABU458978:ABU458980 ALQ458978:ALQ458980 AVM458978:AVM458980 BFI458978:BFI458980 BPE458978:BPE458980 BZA458978:BZA458980 CIW458978:CIW458980 CSS458978:CSS458980 DCO458978:DCO458980 DMK458978:DMK458980 DWG458978:DWG458980 EGC458978:EGC458980 EPY458978:EPY458980 EZU458978:EZU458980 FJQ458978:FJQ458980 FTM458978:FTM458980 GDI458978:GDI458980 GNE458978:GNE458980 GXA458978:GXA458980 HGW458978:HGW458980 HQS458978:HQS458980 IAO458978:IAO458980 IKK458978:IKK458980 IUG458978:IUG458980 JEC458978:JEC458980 JNY458978:JNY458980 JXU458978:JXU458980 KHQ458978:KHQ458980 KRM458978:KRM458980 LBI458978:LBI458980 LLE458978:LLE458980 LVA458978:LVA458980 MEW458978:MEW458980 MOS458978:MOS458980 MYO458978:MYO458980 NIK458978:NIK458980 NSG458978:NSG458980 OCC458978:OCC458980 OLY458978:OLY458980 OVU458978:OVU458980 PFQ458978:PFQ458980 PPM458978:PPM458980 PZI458978:PZI458980 QJE458978:QJE458980 QTA458978:QTA458980 RCW458978:RCW458980 RMS458978:RMS458980 RWO458978:RWO458980 SGK458978:SGK458980 SQG458978:SQG458980 TAC458978:TAC458980 TJY458978:TJY458980 TTU458978:TTU458980 UDQ458978:UDQ458980 UNM458978:UNM458980 UXI458978:UXI458980 VHE458978:VHE458980 VRA458978:VRA458980 WAW458978:WAW458980 WKS458978:WKS458980 WUO458978:WUO458980 M524512:M524514 IC524514:IC524516 RY524514:RY524516 ABU524514:ABU524516 ALQ524514:ALQ524516 AVM524514:AVM524516 BFI524514:BFI524516 BPE524514:BPE524516 BZA524514:BZA524516 CIW524514:CIW524516 CSS524514:CSS524516 DCO524514:DCO524516 DMK524514:DMK524516 DWG524514:DWG524516 EGC524514:EGC524516 EPY524514:EPY524516 EZU524514:EZU524516 FJQ524514:FJQ524516 FTM524514:FTM524516 GDI524514:GDI524516 GNE524514:GNE524516 GXA524514:GXA524516 HGW524514:HGW524516 HQS524514:HQS524516 IAO524514:IAO524516 IKK524514:IKK524516 IUG524514:IUG524516 JEC524514:JEC524516 JNY524514:JNY524516 JXU524514:JXU524516 KHQ524514:KHQ524516 KRM524514:KRM524516 LBI524514:LBI524516 LLE524514:LLE524516 LVA524514:LVA524516 MEW524514:MEW524516 MOS524514:MOS524516 MYO524514:MYO524516 NIK524514:NIK524516 NSG524514:NSG524516 OCC524514:OCC524516 OLY524514:OLY524516 OVU524514:OVU524516 PFQ524514:PFQ524516 PPM524514:PPM524516 PZI524514:PZI524516 QJE524514:QJE524516 QTA524514:QTA524516 RCW524514:RCW524516 RMS524514:RMS524516 RWO524514:RWO524516 SGK524514:SGK524516 SQG524514:SQG524516 TAC524514:TAC524516 TJY524514:TJY524516 TTU524514:TTU524516 UDQ524514:UDQ524516 UNM524514:UNM524516 UXI524514:UXI524516 VHE524514:VHE524516 VRA524514:VRA524516 WAW524514:WAW524516 WKS524514:WKS524516 WUO524514:WUO524516 M590048:M590050 IC590050:IC590052 RY590050:RY590052 ABU590050:ABU590052 ALQ590050:ALQ590052 AVM590050:AVM590052 BFI590050:BFI590052 BPE590050:BPE590052 BZA590050:BZA590052 CIW590050:CIW590052 CSS590050:CSS590052 DCO590050:DCO590052 DMK590050:DMK590052 DWG590050:DWG590052 EGC590050:EGC590052 EPY590050:EPY590052 EZU590050:EZU590052 FJQ590050:FJQ590052 FTM590050:FTM590052 GDI590050:GDI590052 GNE590050:GNE590052 GXA590050:GXA590052 HGW590050:HGW590052 HQS590050:HQS590052 IAO590050:IAO590052 IKK590050:IKK590052 IUG590050:IUG590052 JEC590050:JEC590052 JNY590050:JNY590052 JXU590050:JXU590052 KHQ590050:KHQ590052 KRM590050:KRM590052 LBI590050:LBI590052 LLE590050:LLE590052 LVA590050:LVA590052 MEW590050:MEW590052 MOS590050:MOS590052 MYO590050:MYO590052 NIK590050:NIK590052 NSG590050:NSG590052 OCC590050:OCC590052 OLY590050:OLY590052 OVU590050:OVU590052 PFQ590050:PFQ590052 PPM590050:PPM590052 PZI590050:PZI590052 QJE590050:QJE590052 QTA590050:QTA590052 RCW590050:RCW590052 RMS590050:RMS590052 RWO590050:RWO590052 SGK590050:SGK590052 SQG590050:SQG590052 TAC590050:TAC590052 TJY590050:TJY590052 TTU590050:TTU590052 UDQ590050:UDQ590052 UNM590050:UNM590052 UXI590050:UXI590052 VHE590050:VHE590052 VRA590050:VRA590052 WAW590050:WAW590052 WKS590050:WKS590052 WUO590050:WUO590052 M655584:M655586 IC655586:IC655588 RY655586:RY655588 ABU655586:ABU655588 ALQ655586:ALQ655588 AVM655586:AVM655588 BFI655586:BFI655588 BPE655586:BPE655588 BZA655586:BZA655588 CIW655586:CIW655588 CSS655586:CSS655588 DCO655586:DCO655588 DMK655586:DMK655588 DWG655586:DWG655588 EGC655586:EGC655588 EPY655586:EPY655588 EZU655586:EZU655588 FJQ655586:FJQ655588 FTM655586:FTM655588 GDI655586:GDI655588 GNE655586:GNE655588 GXA655586:GXA655588 HGW655586:HGW655588 HQS655586:HQS655588 IAO655586:IAO655588 IKK655586:IKK655588 IUG655586:IUG655588 JEC655586:JEC655588 JNY655586:JNY655588 JXU655586:JXU655588 KHQ655586:KHQ655588 KRM655586:KRM655588 LBI655586:LBI655588 LLE655586:LLE655588 LVA655586:LVA655588 MEW655586:MEW655588 MOS655586:MOS655588 MYO655586:MYO655588 NIK655586:NIK655588 NSG655586:NSG655588 OCC655586:OCC655588 OLY655586:OLY655588 OVU655586:OVU655588 PFQ655586:PFQ655588 PPM655586:PPM655588 PZI655586:PZI655588 QJE655586:QJE655588 QTA655586:QTA655588 RCW655586:RCW655588 RMS655586:RMS655588 RWO655586:RWO655588 SGK655586:SGK655588 SQG655586:SQG655588 TAC655586:TAC655588 TJY655586:TJY655588 TTU655586:TTU655588 UDQ655586:UDQ655588 UNM655586:UNM655588 UXI655586:UXI655588 VHE655586:VHE655588 VRA655586:VRA655588 WAW655586:WAW655588 WKS655586:WKS655588 WUO655586:WUO655588 M721120:M721122 IC721122:IC721124 RY721122:RY721124 ABU721122:ABU721124 ALQ721122:ALQ721124 AVM721122:AVM721124 BFI721122:BFI721124 BPE721122:BPE721124 BZA721122:BZA721124 CIW721122:CIW721124 CSS721122:CSS721124 DCO721122:DCO721124 DMK721122:DMK721124 DWG721122:DWG721124 EGC721122:EGC721124 EPY721122:EPY721124 EZU721122:EZU721124 FJQ721122:FJQ721124 FTM721122:FTM721124 GDI721122:GDI721124 GNE721122:GNE721124 GXA721122:GXA721124 HGW721122:HGW721124 HQS721122:HQS721124 IAO721122:IAO721124 IKK721122:IKK721124 IUG721122:IUG721124 JEC721122:JEC721124 JNY721122:JNY721124 JXU721122:JXU721124 KHQ721122:KHQ721124 KRM721122:KRM721124 LBI721122:LBI721124 LLE721122:LLE721124 LVA721122:LVA721124 MEW721122:MEW721124 MOS721122:MOS721124 MYO721122:MYO721124 NIK721122:NIK721124 NSG721122:NSG721124 OCC721122:OCC721124 OLY721122:OLY721124 OVU721122:OVU721124 PFQ721122:PFQ721124 PPM721122:PPM721124 PZI721122:PZI721124 QJE721122:QJE721124 QTA721122:QTA721124 RCW721122:RCW721124 RMS721122:RMS721124 RWO721122:RWO721124 SGK721122:SGK721124 SQG721122:SQG721124 TAC721122:TAC721124 TJY721122:TJY721124 TTU721122:TTU721124 UDQ721122:UDQ721124 UNM721122:UNM721124 UXI721122:UXI721124 VHE721122:VHE721124 VRA721122:VRA721124 WAW721122:WAW721124 WKS721122:WKS721124 WUO721122:WUO721124 M786656:M786658 IC786658:IC786660 RY786658:RY786660 ABU786658:ABU786660 ALQ786658:ALQ786660 AVM786658:AVM786660 BFI786658:BFI786660 BPE786658:BPE786660 BZA786658:BZA786660 CIW786658:CIW786660 CSS786658:CSS786660 DCO786658:DCO786660 DMK786658:DMK786660 DWG786658:DWG786660 EGC786658:EGC786660 EPY786658:EPY786660 EZU786658:EZU786660 FJQ786658:FJQ786660 FTM786658:FTM786660 GDI786658:GDI786660 GNE786658:GNE786660 GXA786658:GXA786660 HGW786658:HGW786660 HQS786658:HQS786660 IAO786658:IAO786660 IKK786658:IKK786660 IUG786658:IUG786660 JEC786658:JEC786660 JNY786658:JNY786660 JXU786658:JXU786660 KHQ786658:KHQ786660 KRM786658:KRM786660 LBI786658:LBI786660 LLE786658:LLE786660 LVA786658:LVA786660 MEW786658:MEW786660 MOS786658:MOS786660 MYO786658:MYO786660 NIK786658:NIK786660 NSG786658:NSG786660 OCC786658:OCC786660 OLY786658:OLY786660 OVU786658:OVU786660 PFQ786658:PFQ786660 PPM786658:PPM786660 PZI786658:PZI786660 QJE786658:QJE786660 QTA786658:QTA786660 RCW786658:RCW786660 RMS786658:RMS786660 RWO786658:RWO786660 SGK786658:SGK786660 SQG786658:SQG786660 TAC786658:TAC786660 TJY786658:TJY786660 TTU786658:TTU786660 UDQ786658:UDQ786660 UNM786658:UNM786660 UXI786658:UXI786660 VHE786658:VHE786660 VRA786658:VRA786660 WAW786658:WAW786660 WKS786658:WKS786660 WUO786658:WUO786660 M852192:M852194 IC852194:IC852196 RY852194:RY852196 ABU852194:ABU852196 ALQ852194:ALQ852196 AVM852194:AVM852196 BFI852194:BFI852196 BPE852194:BPE852196 BZA852194:BZA852196 CIW852194:CIW852196 CSS852194:CSS852196 DCO852194:DCO852196 DMK852194:DMK852196 DWG852194:DWG852196 EGC852194:EGC852196 EPY852194:EPY852196 EZU852194:EZU852196 FJQ852194:FJQ852196 FTM852194:FTM852196 GDI852194:GDI852196 GNE852194:GNE852196 GXA852194:GXA852196 HGW852194:HGW852196 HQS852194:HQS852196 IAO852194:IAO852196 IKK852194:IKK852196 IUG852194:IUG852196 JEC852194:JEC852196 JNY852194:JNY852196 JXU852194:JXU852196 KHQ852194:KHQ852196 KRM852194:KRM852196 LBI852194:LBI852196 LLE852194:LLE852196 LVA852194:LVA852196 MEW852194:MEW852196 MOS852194:MOS852196 MYO852194:MYO852196 NIK852194:NIK852196 NSG852194:NSG852196 OCC852194:OCC852196 OLY852194:OLY852196 OVU852194:OVU852196 PFQ852194:PFQ852196 PPM852194:PPM852196 PZI852194:PZI852196 QJE852194:QJE852196 QTA852194:QTA852196 RCW852194:RCW852196 RMS852194:RMS852196 RWO852194:RWO852196 SGK852194:SGK852196 SQG852194:SQG852196 TAC852194:TAC852196 TJY852194:TJY852196 TTU852194:TTU852196 UDQ852194:UDQ852196 UNM852194:UNM852196 UXI852194:UXI852196 VHE852194:VHE852196 VRA852194:VRA852196 WAW852194:WAW852196 WKS852194:WKS852196 WUO852194:WUO852196 M917728:M917730 IC917730:IC917732 RY917730:RY917732 ABU917730:ABU917732 ALQ917730:ALQ917732 AVM917730:AVM917732 BFI917730:BFI917732 BPE917730:BPE917732 BZA917730:BZA917732 CIW917730:CIW917732 CSS917730:CSS917732 DCO917730:DCO917732 DMK917730:DMK917732 DWG917730:DWG917732 EGC917730:EGC917732 EPY917730:EPY917732 EZU917730:EZU917732 FJQ917730:FJQ917732 FTM917730:FTM917732 GDI917730:GDI917732 GNE917730:GNE917732 GXA917730:GXA917732 HGW917730:HGW917732 HQS917730:HQS917732 IAO917730:IAO917732 IKK917730:IKK917732 IUG917730:IUG917732 JEC917730:JEC917732 JNY917730:JNY917732 JXU917730:JXU917732 KHQ917730:KHQ917732 KRM917730:KRM917732 LBI917730:LBI917732 LLE917730:LLE917732 LVA917730:LVA917732 MEW917730:MEW917732 MOS917730:MOS917732 MYO917730:MYO917732 NIK917730:NIK917732 NSG917730:NSG917732 OCC917730:OCC917732 OLY917730:OLY917732 OVU917730:OVU917732 PFQ917730:PFQ917732 PPM917730:PPM917732 PZI917730:PZI917732 QJE917730:QJE917732 QTA917730:QTA917732 RCW917730:RCW917732 RMS917730:RMS917732 RWO917730:RWO917732 SGK917730:SGK917732 SQG917730:SQG917732 TAC917730:TAC917732 TJY917730:TJY917732 TTU917730:TTU917732 UDQ917730:UDQ917732 UNM917730:UNM917732 UXI917730:UXI917732 VHE917730:VHE917732 VRA917730:VRA917732 WAW917730:WAW917732 WKS917730:WKS917732 WUO917730:WUO917732 M983264:M983266 IC983266:IC983268 RY983266:RY983268 ABU983266:ABU983268 ALQ983266:ALQ983268 AVM983266:AVM983268 BFI983266:BFI983268 BPE983266:BPE983268 BZA983266:BZA983268 CIW983266:CIW983268 CSS983266:CSS983268 DCO983266:DCO983268 DMK983266:DMK983268 DWG983266:DWG983268 EGC983266:EGC983268 EPY983266:EPY983268 EZU983266:EZU983268 FJQ983266:FJQ983268 FTM983266:FTM983268 GDI983266:GDI983268 GNE983266:GNE983268 GXA983266:GXA983268 HGW983266:HGW983268 HQS983266:HQS983268 IAO983266:IAO983268 IKK983266:IKK983268 IUG983266:IUG983268 JEC983266:JEC983268 JNY983266:JNY983268 JXU983266:JXU983268 KHQ983266:KHQ983268 KRM983266:KRM983268 LBI983266:LBI983268 LLE983266:LLE983268 LVA983266:LVA983268 MEW983266:MEW983268 MOS983266:MOS983268 MYO983266:MYO983268 NIK983266:NIK983268 NSG983266:NSG983268 OCC983266:OCC983268 OLY983266:OLY983268 OVU983266:OVU983268 PFQ983266:PFQ983268 PPM983266:PPM983268 PZI983266:PZI983268 QJE983266:QJE983268 QTA983266:QTA983268 RCW983266:RCW983268 RMS983266:RMS983268 RWO983266:RWO983268 SGK983266:SGK983268 SQG983266:SQG983268 TAC983266:TAC983268 TJY983266:TJY983268 TTU983266:TTU983268 UDQ983266:UDQ983268 UNM983266:UNM983268 UXI983266:UXI983268 VHE983266:VHE983268 VRA983266:VRA983268 WAW983266:WAW983268 WKS983266:WKS983268 WUO983266:WUO983268 B65760:B65763 HR65762:HR65765 RN65762:RN65765 ABJ65762:ABJ65765 ALF65762:ALF65765 AVB65762:AVB65765 BEX65762:BEX65765 BOT65762:BOT65765 BYP65762:BYP65765 CIL65762:CIL65765 CSH65762:CSH65765 DCD65762:DCD65765 DLZ65762:DLZ65765 DVV65762:DVV65765 EFR65762:EFR65765 EPN65762:EPN65765 EZJ65762:EZJ65765 FJF65762:FJF65765 FTB65762:FTB65765 GCX65762:GCX65765 GMT65762:GMT65765 GWP65762:GWP65765 HGL65762:HGL65765 HQH65762:HQH65765 IAD65762:IAD65765 IJZ65762:IJZ65765 ITV65762:ITV65765 JDR65762:JDR65765 JNN65762:JNN65765 JXJ65762:JXJ65765 KHF65762:KHF65765 KRB65762:KRB65765 LAX65762:LAX65765 LKT65762:LKT65765 LUP65762:LUP65765 MEL65762:MEL65765 MOH65762:MOH65765 MYD65762:MYD65765 NHZ65762:NHZ65765 NRV65762:NRV65765 OBR65762:OBR65765 OLN65762:OLN65765 OVJ65762:OVJ65765 PFF65762:PFF65765 PPB65762:PPB65765 PYX65762:PYX65765 QIT65762:QIT65765 QSP65762:QSP65765 RCL65762:RCL65765 RMH65762:RMH65765 RWD65762:RWD65765 SFZ65762:SFZ65765 SPV65762:SPV65765 SZR65762:SZR65765 TJN65762:TJN65765 TTJ65762:TTJ65765 UDF65762:UDF65765 UNB65762:UNB65765 UWX65762:UWX65765 VGT65762:VGT65765 VQP65762:VQP65765 WAL65762:WAL65765 WKH65762:WKH65765 WUD65762:WUD65765 B131296:B131299 HR131298:HR131301 RN131298:RN131301 ABJ131298:ABJ131301 ALF131298:ALF131301 AVB131298:AVB131301 BEX131298:BEX131301 BOT131298:BOT131301 BYP131298:BYP131301 CIL131298:CIL131301 CSH131298:CSH131301 DCD131298:DCD131301 DLZ131298:DLZ131301 DVV131298:DVV131301 EFR131298:EFR131301 EPN131298:EPN131301 EZJ131298:EZJ131301 FJF131298:FJF131301 FTB131298:FTB131301 GCX131298:GCX131301 GMT131298:GMT131301 GWP131298:GWP131301 HGL131298:HGL131301 HQH131298:HQH131301 IAD131298:IAD131301 IJZ131298:IJZ131301 ITV131298:ITV131301 JDR131298:JDR131301 JNN131298:JNN131301 JXJ131298:JXJ131301 KHF131298:KHF131301 KRB131298:KRB131301 LAX131298:LAX131301 LKT131298:LKT131301 LUP131298:LUP131301 MEL131298:MEL131301 MOH131298:MOH131301 MYD131298:MYD131301 NHZ131298:NHZ131301 NRV131298:NRV131301 OBR131298:OBR131301 OLN131298:OLN131301 OVJ131298:OVJ131301 PFF131298:PFF131301 PPB131298:PPB131301 PYX131298:PYX131301 QIT131298:QIT131301 QSP131298:QSP131301 RCL131298:RCL131301 RMH131298:RMH131301 RWD131298:RWD131301 SFZ131298:SFZ131301 SPV131298:SPV131301 SZR131298:SZR131301 TJN131298:TJN131301 TTJ131298:TTJ131301 UDF131298:UDF131301 UNB131298:UNB131301 UWX131298:UWX131301 VGT131298:VGT131301 VQP131298:VQP131301 WAL131298:WAL131301 WKH131298:WKH131301 WUD131298:WUD131301 B196832:B196835 HR196834:HR196837 RN196834:RN196837 ABJ196834:ABJ196837 ALF196834:ALF196837 AVB196834:AVB196837 BEX196834:BEX196837 BOT196834:BOT196837 BYP196834:BYP196837 CIL196834:CIL196837 CSH196834:CSH196837 DCD196834:DCD196837 DLZ196834:DLZ196837 DVV196834:DVV196837 EFR196834:EFR196837 EPN196834:EPN196837 EZJ196834:EZJ196837 FJF196834:FJF196837 FTB196834:FTB196837 GCX196834:GCX196837 GMT196834:GMT196837 GWP196834:GWP196837 HGL196834:HGL196837 HQH196834:HQH196837 IAD196834:IAD196837 IJZ196834:IJZ196837 ITV196834:ITV196837 JDR196834:JDR196837 JNN196834:JNN196837 JXJ196834:JXJ196837 KHF196834:KHF196837 KRB196834:KRB196837 LAX196834:LAX196837 LKT196834:LKT196837 LUP196834:LUP196837 MEL196834:MEL196837 MOH196834:MOH196837 MYD196834:MYD196837 NHZ196834:NHZ196837 NRV196834:NRV196837 OBR196834:OBR196837 OLN196834:OLN196837 OVJ196834:OVJ196837 PFF196834:PFF196837 PPB196834:PPB196837 PYX196834:PYX196837 QIT196834:QIT196837 QSP196834:QSP196837 RCL196834:RCL196837 RMH196834:RMH196837 RWD196834:RWD196837 SFZ196834:SFZ196837 SPV196834:SPV196837 SZR196834:SZR196837 TJN196834:TJN196837 TTJ196834:TTJ196837 UDF196834:UDF196837 UNB196834:UNB196837 UWX196834:UWX196837 VGT196834:VGT196837 VQP196834:VQP196837 WAL196834:WAL196837 WKH196834:WKH196837 WUD196834:WUD196837 B262368:B262371 HR262370:HR262373 RN262370:RN262373 ABJ262370:ABJ262373 ALF262370:ALF262373 AVB262370:AVB262373 BEX262370:BEX262373 BOT262370:BOT262373 BYP262370:BYP262373 CIL262370:CIL262373 CSH262370:CSH262373 DCD262370:DCD262373 DLZ262370:DLZ262373 DVV262370:DVV262373 EFR262370:EFR262373 EPN262370:EPN262373 EZJ262370:EZJ262373 FJF262370:FJF262373 FTB262370:FTB262373 GCX262370:GCX262373 GMT262370:GMT262373 GWP262370:GWP262373 HGL262370:HGL262373 HQH262370:HQH262373 IAD262370:IAD262373 IJZ262370:IJZ262373 ITV262370:ITV262373 JDR262370:JDR262373 JNN262370:JNN262373 JXJ262370:JXJ262373 KHF262370:KHF262373 KRB262370:KRB262373 LAX262370:LAX262373 LKT262370:LKT262373 LUP262370:LUP262373 MEL262370:MEL262373 MOH262370:MOH262373 MYD262370:MYD262373 NHZ262370:NHZ262373 NRV262370:NRV262373 OBR262370:OBR262373 OLN262370:OLN262373 OVJ262370:OVJ262373 PFF262370:PFF262373 PPB262370:PPB262373 PYX262370:PYX262373 QIT262370:QIT262373 QSP262370:QSP262373 RCL262370:RCL262373 RMH262370:RMH262373 RWD262370:RWD262373 SFZ262370:SFZ262373 SPV262370:SPV262373 SZR262370:SZR262373 TJN262370:TJN262373 TTJ262370:TTJ262373 UDF262370:UDF262373 UNB262370:UNB262373 UWX262370:UWX262373 VGT262370:VGT262373 VQP262370:VQP262373 WAL262370:WAL262373 WKH262370:WKH262373 WUD262370:WUD262373 B327904:B327907 HR327906:HR327909 RN327906:RN327909 ABJ327906:ABJ327909 ALF327906:ALF327909 AVB327906:AVB327909 BEX327906:BEX327909 BOT327906:BOT327909 BYP327906:BYP327909 CIL327906:CIL327909 CSH327906:CSH327909 DCD327906:DCD327909 DLZ327906:DLZ327909 DVV327906:DVV327909 EFR327906:EFR327909 EPN327906:EPN327909 EZJ327906:EZJ327909 FJF327906:FJF327909 FTB327906:FTB327909 GCX327906:GCX327909 GMT327906:GMT327909 GWP327906:GWP327909 HGL327906:HGL327909 HQH327906:HQH327909 IAD327906:IAD327909 IJZ327906:IJZ327909 ITV327906:ITV327909 JDR327906:JDR327909 JNN327906:JNN327909 JXJ327906:JXJ327909 KHF327906:KHF327909 KRB327906:KRB327909 LAX327906:LAX327909 LKT327906:LKT327909 LUP327906:LUP327909 MEL327906:MEL327909 MOH327906:MOH327909 MYD327906:MYD327909 NHZ327906:NHZ327909 NRV327906:NRV327909 OBR327906:OBR327909 OLN327906:OLN327909 OVJ327906:OVJ327909 PFF327906:PFF327909 PPB327906:PPB327909 PYX327906:PYX327909 QIT327906:QIT327909 QSP327906:QSP327909 RCL327906:RCL327909 RMH327906:RMH327909 RWD327906:RWD327909 SFZ327906:SFZ327909 SPV327906:SPV327909 SZR327906:SZR327909 TJN327906:TJN327909 TTJ327906:TTJ327909 UDF327906:UDF327909 UNB327906:UNB327909 UWX327906:UWX327909 VGT327906:VGT327909 VQP327906:VQP327909 WAL327906:WAL327909 WKH327906:WKH327909 WUD327906:WUD327909 B393440:B393443 HR393442:HR393445 RN393442:RN393445 ABJ393442:ABJ393445 ALF393442:ALF393445 AVB393442:AVB393445 BEX393442:BEX393445 BOT393442:BOT393445 BYP393442:BYP393445 CIL393442:CIL393445 CSH393442:CSH393445 DCD393442:DCD393445 DLZ393442:DLZ393445 DVV393442:DVV393445 EFR393442:EFR393445 EPN393442:EPN393445 EZJ393442:EZJ393445 FJF393442:FJF393445 FTB393442:FTB393445 GCX393442:GCX393445 GMT393442:GMT393445 GWP393442:GWP393445 HGL393442:HGL393445 HQH393442:HQH393445 IAD393442:IAD393445 IJZ393442:IJZ393445 ITV393442:ITV393445 JDR393442:JDR393445 JNN393442:JNN393445 JXJ393442:JXJ393445 KHF393442:KHF393445 KRB393442:KRB393445 LAX393442:LAX393445 LKT393442:LKT393445 LUP393442:LUP393445 MEL393442:MEL393445 MOH393442:MOH393445 MYD393442:MYD393445 NHZ393442:NHZ393445 NRV393442:NRV393445 OBR393442:OBR393445 OLN393442:OLN393445 OVJ393442:OVJ393445 PFF393442:PFF393445 PPB393442:PPB393445 PYX393442:PYX393445 QIT393442:QIT393445 QSP393442:QSP393445 RCL393442:RCL393445 RMH393442:RMH393445 RWD393442:RWD393445 SFZ393442:SFZ393445 SPV393442:SPV393445 SZR393442:SZR393445 TJN393442:TJN393445 TTJ393442:TTJ393445 UDF393442:UDF393445 UNB393442:UNB393445 UWX393442:UWX393445 VGT393442:VGT393445 VQP393442:VQP393445 WAL393442:WAL393445 WKH393442:WKH393445 WUD393442:WUD393445 B458976:B458979 HR458978:HR458981 RN458978:RN458981 ABJ458978:ABJ458981 ALF458978:ALF458981 AVB458978:AVB458981 BEX458978:BEX458981 BOT458978:BOT458981 BYP458978:BYP458981 CIL458978:CIL458981 CSH458978:CSH458981 DCD458978:DCD458981 DLZ458978:DLZ458981 DVV458978:DVV458981 EFR458978:EFR458981 EPN458978:EPN458981 EZJ458978:EZJ458981 FJF458978:FJF458981 FTB458978:FTB458981 GCX458978:GCX458981 GMT458978:GMT458981 GWP458978:GWP458981 HGL458978:HGL458981 HQH458978:HQH458981 IAD458978:IAD458981 IJZ458978:IJZ458981 ITV458978:ITV458981 JDR458978:JDR458981 JNN458978:JNN458981 JXJ458978:JXJ458981 KHF458978:KHF458981 KRB458978:KRB458981 LAX458978:LAX458981 LKT458978:LKT458981 LUP458978:LUP458981 MEL458978:MEL458981 MOH458978:MOH458981 MYD458978:MYD458981 NHZ458978:NHZ458981 NRV458978:NRV458981 OBR458978:OBR458981 OLN458978:OLN458981 OVJ458978:OVJ458981 PFF458978:PFF458981 PPB458978:PPB458981 PYX458978:PYX458981 QIT458978:QIT458981 QSP458978:QSP458981 RCL458978:RCL458981 RMH458978:RMH458981 RWD458978:RWD458981 SFZ458978:SFZ458981 SPV458978:SPV458981 SZR458978:SZR458981 TJN458978:TJN458981 TTJ458978:TTJ458981 UDF458978:UDF458981 UNB458978:UNB458981 UWX458978:UWX458981 VGT458978:VGT458981 VQP458978:VQP458981 WAL458978:WAL458981 WKH458978:WKH458981 WUD458978:WUD458981 B524512:B524515 HR524514:HR524517 RN524514:RN524517 ABJ524514:ABJ524517 ALF524514:ALF524517 AVB524514:AVB524517 BEX524514:BEX524517 BOT524514:BOT524517 BYP524514:BYP524517 CIL524514:CIL524517 CSH524514:CSH524517 DCD524514:DCD524517 DLZ524514:DLZ524517 DVV524514:DVV524517 EFR524514:EFR524517 EPN524514:EPN524517 EZJ524514:EZJ524517 FJF524514:FJF524517 FTB524514:FTB524517 GCX524514:GCX524517 GMT524514:GMT524517 GWP524514:GWP524517 HGL524514:HGL524517 HQH524514:HQH524517 IAD524514:IAD524517 IJZ524514:IJZ524517 ITV524514:ITV524517 JDR524514:JDR524517 JNN524514:JNN524517 JXJ524514:JXJ524517 KHF524514:KHF524517 KRB524514:KRB524517 LAX524514:LAX524517 LKT524514:LKT524517 LUP524514:LUP524517 MEL524514:MEL524517 MOH524514:MOH524517 MYD524514:MYD524517 NHZ524514:NHZ524517 NRV524514:NRV524517 OBR524514:OBR524517 OLN524514:OLN524517 OVJ524514:OVJ524517 PFF524514:PFF524517 PPB524514:PPB524517 PYX524514:PYX524517 QIT524514:QIT524517 QSP524514:QSP524517 RCL524514:RCL524517 RMH524514:RMH524517 RWD524514:RWD524517 SFZ524514:SFZ524517 SPV524514:SPV524517 SZR524514:SZR524517 TJN524514:TJN524517 TTJ524514:TTJ524517 UDF524514:UDF524517 UNB524514:UNB524517 UWX524514:UWX524517 VGT524514:VGT524517 VQP524514:VQP524517 WAL524514:WAL524517 WKH524514:WKH524517 WUD524514:WUD524517 B590048:B590051 HR590050:HR590053 RN590050:RN590053 ABJ590050:ABJ590053 ALF590050:ALF590053 AVB590050:AVB590053 BEX590050:BEX590053 BOT590050:BOT590053 BYP590050:BYP590053 CIL590050:CIL590053 CSH590050:CSH590053 DCD590050:DCD590053 DLZ590050:DLZ590053 DVV590050:DVV590053 EFR590050:EFR590053 EPN590050:EPN590053 EZJ590050:EZJ590053 FJF590050:FJF590053 FTB590050:FTB590053 GCX590050:GCX590053 GMT590050:GMT590053 GWP590050:GWP590053 HGL590050:HGL590053 HQH590050:HQH590053 IAD590050:IAD590053 IJZ590050:IJZ590053 ITV590050:ITV590053 JDR590050:JDR590053 JNN590050:JNN590053 JXJ590050:JXJ590053 KHF590050:KHF590053 KRB590050:KRB590053 LAX590050:LAX590053 LKT590050:LKT590053 LUP590050:LUP590053 MEL590050:MEL590053 MOH590050:MOH590053 MYD590050:MYD590053 NHZ590050:NHZ590053 NRV590050:NRV590053 OBR590050:OBR590053 OLN590050:OLN590053 OVJ590050:OVJ590053 PFF590050:PFF590053 PPB590050:PPB590053 PYX590050:PYX590053 QIT590050:QIT590053 QSP590050:QSP590053 RCL590050:RCL590053 RMH590050:RMH590053 RWD590050:RWD590053 SFZ590050:SFZ590053 SPV590050:SPV590053 SZR590050:SZR590053 TJN590050:TJN590053 TTJ590050:TTJ590053 UDF590050:UDF590053 UNB590050:UNB590053 UWX590050:UWX590053 VGT590050:VGT590053 VQP590050:VQP590053 WAL590050:WAL590053 WKH590050:WKH590053 WUD590050:WUD590053 B655584:B655587 HR655586:HR655589 RN655586:RN655589 ABJ655586:ABJ655589 ALF655586:ALF655589 AVB655586:AVB655589 BEX655586:BEX655589 BOT655586:BOT655589 BYP655586:BYP655589 CIL655586:CIL655589 CSH655586:CSH655589 DCD655586:DCD655589 DLZ655586:DLZ655589 DVV655586:DVV655589 EFR655586:EFR655589 EPN655586:EPN655589 EZJ655586:EZJ655589 FJF655586:FJF655589 FTB655586:FTB655589 GCX655586:GCX655589 GMT655586:GMT655589 GWP655586:GWP655589 HGL655586:HGL655589 HQH655586:HQH655589 IAD655586:IAD655589 IJZ655586:IJZ655589 ITV655586:ITV655589 JDR655586:JDR655589 JNN655586:JNN655589 JXJ655586:JXJ655589 KHF655586:KHF655589 KRB655586:KRB655589 LAX655586:LAX655589 LKT655586:LKT655589 LUP655586:LUP655589 MEL655586:MEL655589 MOH655586:MOH655589 MYD655586:MYD655589 NHZ655586:NHZ655589 NRV655586:NRV655589 OBR655586:OBR655589 OLN655586:OLN655589 OVJ655586:OVJ655589 PFF655586:PFF655589 PPB655586:PPB655589 PYX655586:PYX655589 QIT655586:QIT655589 QSP655586:QSP655589 RCL655586:RCL655589 RMH655586:RMH655589 RWD655586:RWD655589 SFZ655586:SFZ655589 SPV655586:SPV655589 SZR655586:SZR655589 TJN655586:TJN655589 TTJ655586:TTJ655589 UDF655586:UDF655589 UNB655586:UNB655589 UWX655586:UWX655589 VGT655586:VGT655589 VQP655586:VQP655589 WAL655586:WAL655589 WKH655586:WKH655589 WUD655586:WUD655589 B721120:B721123 HR721122:HR721125 RN721122:RN721125 ABJ721122:ABJ721125 ALF721122:ALF721125 AVB721122:AVB721125 BEX721122:BEX721125 BOT721122:BOT721125 BYP721122:BYP721125 CIL721122:CIL721125 CSH721122:CSH721125 DCD721122:DCD721125 DLZ721122:DLZ721125 DVV721122:DVV721125 EFR721122:EFR721125 EPN721122:EPN721125 EZJ721122:EZJ721125 FJF721122:FJF721125 FTB721122:FTB721125 GCX721122:GCX721125 GMT721122:GMT721125 GWP721122:GWP721125 HGL721122:HGL721125 HQH721122:HQH721125 IAD721122:IAD721125 IJZ721122:IJZ721125 ITV721122:ITV721125 JDR721122:JDR721125 JNN721122:JNN721125 JXJ721122:JXJ721125 KHF721122:KHF721125 KRB721122:KRB721125 LAX721122:LAX721125 LKT721122:LKT721125 LUP721122:LUP721125 MEL721122:MEL721125 MOH721122:MOH721125 MYD721122:MYD721125 NHZ721122:NHZ721125 NRV721122:NRV721125 OBR721122:OBR721125 OLN721122:OLN721125 OVJ721122:OVJ721125 PFF721122:PFF721125 PPB721122:PPB721125 PYX721122:PYX721125 QIT721122:QIT721125 QSP721122:QSP721125 RCL721122:RCL721125 RMH721122:RMH721125 RWD721122:RWD721125 SFZ721122:SFZ721125 SPV721122:SPV721125 SZR721122:SZR721125 TJN721122:TJN721125 TTJ721122:TTJ721125 UDF721122:UDF721125 UNB721122:UNB721125 UWX721122:UWX721125 VGT721122:VGT721125 VQP721122:VQP721125 WAL721122:WAL721125 WKH721122:WKH721125 WUD721122:WUD721125 B786656:B786659 HR786658:HR786661 RN786658:RN786661 ABJ786658:ABJ786661 ALF786658:ALF786661 AVB786658:AVB786661 BEX786658:BEX786661 BOT786658:BOT786661 BYP786658:BYP786661 CIL786658:CIL786661 CSH786658:CSH786661 DCD786658:DCD786661 DLZ786658:DLZ786661 DVV786658:DVV786661 EFR786658:EFR786661 EPN786658:EPN786661 EZJ786658:EZJ786661 FJF786658:FJF786661 FTB786658:FTB786661 GCX786658:GCX786661 GMT786658:GMT786661 GWP786658:GWP786661 HGL786658:HGL786661 HQH786658:HQH786661 IAD786658:IAD786661 IJZ786658:IJZ786661 ITV786658:ITV786661 JDR786658:JDR786661 JNN786658:JNN786661 JXJ786658:JXJ786661 KHF786658:KHF786661 KRB786658:KRB786661 LAX786658:LAX786661 LKT786658:LKT786661 LUP786658:LUP786661 MEL786658:MEL786661 MOH786658:MOH786661 MYD786658:MYD786661 NHZ786658:NHZ786661 NRV786658:NRV786661 OBR786658:OBR786661 OLN786658:OLN786661 OVJ786658:OVJ786661 PFF786658:PFF786661 PPB786658:PPB786661 PYX786658:PYX786661 QIT786658:QIT786661 QSP786658:QSP786661 RCL786658:RCL786661 RMH786658:RMH786661 RWD786658:RWD786661 SFZ786658:SFZ786661 SPV786658:SPV786661 SZR786658:SZR786661 TJN786658:TJN786661 TTJ786658:TTJ786661 UDF786658:UDF786661 UNB786658:UNB786661 UWX786658:UWX786661 VGT786658:VGT786661 VQP786658:VQP786661 WAL786658:WAL786661 WKH786658:WKH786661 WUD786658:WUD786661 B852192:B852195 HR852194:HR852197 RN852194:RN852197 ABJ852194:ABJ852197 ALF852194:ALF852197 AVB852194:AVB852197 BEX852194:BEX852197 BOT852194:BOT852197 BYP852194:BYP852197 CIL852194:CIL852197 CSH852194:CSH852197 DCD852194:DCD852197 DLZ852194:DLZ852197 DVV852194:DVV852197 EFR852194:EFR852197 EPN852194:EPN852197 EZJ852194:EZJ852197 FJF852194:FJF852197 FTB852194:FTB852197 GCX852194:GCX852197 GMT852194:GMT852197 GWP852194:GWP852197 HGL852194:HGL852197 HQH852194:HQH852197 IAD852194:IAD852197 IJZ852194:IJZ852197 ITV852194:ITV852197 JDR852194:JDR852197 JNN852194:JNN852197 JXJ852194:JXJ852197 KHF852194:KHF852197 KRB852194:KRB852197 LAX852194:LAX852197 LKT852194:LKT852197 LUP852194:LUP852197 MEL852194:MEL852197 MOH852194:MOH852197 MYD852194:MYD852197 NHZ852194:NHZ852197 NRV852194:NRV852197 OBR852194:OBR852197 OLN852194:OLN852197 OVJ852194:OVJ852197 PFF852194:PFF852197 PPB852194:PPB852197 PYX852194:PYX852197 QIT852194:QIT852197 QSP852194:QSP852197 RCL852194:RCL852197 RMH852194:RMH852197 RWD852194:RWD852197 SFZ852194:SFZ852197 SPV852194:SPV852197 SZR852194:SZR852197 TJN852194:TJN852197 TTJ852194:TTJ852197 UDF852194:UDF852197 UNB852194:UNB852197 UWX852194:UWX852197 VGT852194:VGT852197 VQP852194:VQP852197 WAL852194:WAL852197 WKH852194:WKH852197 WUD852194:WUD852197 B917728:B917731 HR917730:HR917733 RN917730:RN917733 ABJ917730:ABJ917733 ALF917730:ALF917733 AVB917730:AVB917733 BEX917730:BEX917733 BOT917730:BOT917733 BYP917730:BYP917733 CIL917730:CIL917733 CSH917730:CSH917733 DCD917730:DCD917733 DLZ917730:DLZ917733 DVV917730:DVV917733 EFR917730:EFR917733 EPN917730:EPN917733 EZJ917730:EZJ917733 FJF917730:FJF917733 FTB917730:FTB917733 GCX917730:GCX917733 GMT917730:GMT917733 GWP917730:GWP917733 HGL917730:HGL917733 HQH917730:HQH917733 IAD917730:IAD917733 IJZ917730:IJZ917733 ITV917730:ITV917733 JDR917730:JDR917733 JNN917730:JNN917733 JXJ917730:JXJ917733 KHF917730:KHF917733 KRB917730:KRB917733 LAX917730:LAX917733 LKT917730:LKT917733 LUP917730:LUP917733 MEL917730:MEL917733 MOH917730:MOH917733 MYD917730:MYD917733 NHZ917730:NHZ917733 NRV917730:NRV917733 OBR917730:OBR917733 OLN917730:OLN917733 OVJ917730:OVJ917733 PFF917730:PFF917733 PPB917730:PPB917733 PYX917730:PYX917733 QIT917730:QIT917733 QSP917730:QSP917733 RCL917730:RCL917733 RMH917730:RMH917733 RWD917730:RWD917733 SFZ917730:SFZ917733 SPV917730:SPV917733 SZR917730:SZR917733 TJN917730:TJN917733 TTJ917730:TTJ917733 UDF917730:UDF917733 UNB917730:UNB917733 UWX917730:UWX917733 VGT917730:VGT917733 VQP917730:VQP917733 WAL917730:WAL917733 WKH917730:WKH917733 WUD917730:WUD917733 B983264:B983267 HR983266:HR983269 RN983266:RN983269 ABJ983266:ABJ983269 ALF983266:ALF983269 AVB983266:AVB983269 BEX983266:BEX983269 BOT983266:BOT983269 BYP983266:BYP983269 CIL983266:CIL983269 CSH983266:CSH983269 DCD983266:DCD983269 DLZ983266:DLZ983269 DVV983266:DVV983269 EFR983266:EFR983269 EPN983266:EPN983269 EZJ983266:EZJ983269 FJF983266:FJF983269 FTB983266:FTB983269 GCX983266:GCX983269 GMT983266:GMT983269 GWP983266:GWP983269 HGL983266:HGL983269 HQH983266:HQH983269 IAD983266:IAD983269 IJZ983266:IJZ983269 ITV983266:ITV983269 JDR983266:JDR983269 JNN983266:JNN983269 JXJ983266:JXJ983269 KHF983266:KHF983269 KRB983266:KRB983269 LAX983266:LAX983269 LKT983266:LKT983269 LUP983266:LUP983269 MEL983266:MEL983269 MOH983266:MOH983269 MYD983266:MYD983269 NHZ983266:NHZ983269 NRV983266:NRV983269 OBR983266:OBR983269 OLN983266:OLN983269 OVJ983266:OVJ983269 PFF983266:PFF983269 PPB983266:PPB983269 PYX983266:PYX983269 QIT983266:QIT983269 QSP983266:QSP983269 RCL983266:RCL983269 RMH983266:RMH983269 RWD983266:RWD983269 SFZ983266:SFZ983269 SPV983266:SPV983269 SZR983266:SZR983269 TJN983266:TJN983269 TTJ983266:TTJ983269 UDF983266:UDF983269 UNB983266:UNB983269 UWX983266:UWX983269 VGT983266:VGT983269 VQP983266:VQP983269 WAL983266:WAL983269 WKH983266:WKH983269 WUD983266:WUD983269 B65767:E65767 HR65769:HU65769 RN65769:RQ65769 ABJ65769:ABM65769 ALF65769:ALI65769 AVB65769:AVE65769 BEX65769:BFA65769 BOT65769:BOW65769 BYP65769:BYS65769 CIL65769:CIO65769 CSH65769:CSK65769 DCD65769:DCG65769 DLZ65769:DMC65769 DVV65769:DVY65769 EFR65769:EFU65769 EPN65769:EPQ65769 EZJ65769:EZM65769 FJF65769:FJI65769 FTB65769:FTE65769 GCX65769:GDA65769 GMT65769:GMW65769 GWP65769:GWS65769 HGL65769:HGO65769 HQH65769:HQK65769 IAD65769:IAG65769 IJZ65769:IKC65769 ITV65769:ITY65769 JDR65769:JDU65769 JNN65769:JNQ65769 JXJ65769:JXM65769 KHF65769:KHI65769 KRB65769:KRE65769 LAX65769:LBA65769 LKT65769:LKW65769 LUP65769:LUS65769 MEL65769:MEO65769 MOH65769:MOK65769 MYD65769:MYG65769 NHZ65769:NIC65769 NRV65769:NRY65769 OBR65769:OBU65769 OLN65769:OLQ65769 OVJ65769:OVM65769 PFF65769:PFI65769 PPB65769:PPE65769 PYX65769:PZA65769 QIT65769:QIW65769 QSP65769:QSS65769 RCL65769:RCO65769 RMH65769:RMK65769 RWD65769:RWG65769 SFZ65769:SGC65769 SPV65769:SPY65769 SZR65769:SZU65769 TJN65769:TJQ65769 TTJ65769:TTM65769 UDF65769:UDI65769 UNB65769:UNE65769 UWX65769:UXA65769 VGT65769:VGW65769 VQP65769:VQS65769 WAL65769:WAO65769 WKH65769:WKK65769 WUD65769:WUG65769 B131303:E131303 HR131305:HU131305 RN131305:RQ131305 ABJ131305:ABM131305 ALF131305:ALI131305 AVB131305:AVE131305 BEX131305:BFA131305 BOT131305:BOW131305 BYP131305:BYS131305 CIL131305:CIO131305 CSH131305:CSK131305 DCD131305:DCG131305 DLZ131305:DMC131305 DVV131305:DVY131305 EFR131305:EFU131305 EPN131305:EPQ131305 EZJ131305:EZM131305 FJF131305:FJI131305 FTB131305:FTE131305 GCX131305:GDA131305 GMT131305:GMW131305 GWP131305:GWS131305 HGL131305:HGO131305 HQH131305:HQK131305 IAD131305:IAG131305 IJZ131305:IKC131305 ITV131305:ITY131305 JDR131305:JDU131305 JNN131305:JNQ131305 JXJ131305:JXM131305 KHF131305:KHI131305 KRB131305:KRE131305 LAX131305:LBA131305 LKT131305:LKW131305 LUP131305:LUS131305 MEL131305:MEO131305 MOH131305:MOK131305 MYD131305:MYG131305 NHZ131305:NIC131305 NRV131305:NRY131305 OBR131305:OBU131305 OLN131305:OLQ131305 OVJ131305:OVM131305 PFF131305:PFI131305 PPB131305:PPE131305 PYX131305:PZA131305 QIT131305:QIW131305 QSP131305:QSS131305 RCL131305:RCO131305 RMH131305:RMK131305 RWD131305:RWG131305 SFZ131305:SGC131305 SPV131305:SPY131305 SZR131305:SZU131305 TJN131305:TJQ131305 TTJ131305:TTM131305 UDF131305:UDI131305 UNB131305:UNE131305 UWX131305:UXA131305 VGT131305:VGW131305 VQP131305:VQS131305 WAL131305:WAO131305 WKH131305:WKK131305 WUD131305:WUG131305 B196839:E196839 HR196841:HU196841 RN196841:RQ196841 ABJ196841:ABM196841 ALF196841:ALI196841 AVB196841:AVE196841 BEX196841:BFA196841 BOT196841:BOW196841 BYP196841:BYS196841 CIL196841:CIO196841 CSH196841:CSK196841 DCD196841:DCG196841 DLZ196841:DMC196841 DVV196841:DVY196841 EFR196841:EFU196841 EPN196841:EPQ196841 EZJ196841:EZM196841 FJF196841:FJI196841 FTB196841:FTE196841 GCX196841:GDA196841 GMT196841:GMW196841 GWP196841:GWS196841 HGL196841:HGO196841 HQH196841:HQK196841 IAD196841:IAG196841 IJZ196841:IKC196841 ITV196841:ITY196841 JDR196841:JDU196841 JNN196841:JNQ196841 JXJ196841:JXM196841 KHF196841:KHI196841 KRB196841:KRE196841 LAX196841:LBA196841 LKT196841:LKW196841 LUP196841:LUS196841 MEL196841:MEO196841 MOH196841:MOK196841 MYD196841:MYG196841 NHZ196841:NIC196841 NRV196841:NRY196841 OBR196841:OBU196841 OLN196841:OLQ196841 OVJ196841:OVM196841 PFF196841:PFI196841 PPB196841:PPE196841 PYX196841:PZA196841 QIT196841:QIW196841 QSP196841:QSS196841 RCL196841:RCO196841 RMH196841:RMK196841 RWD196841:RWG196841 SFZ196841:SGC196841 SPV196841:SPY196841 SZR196841:SZU196841 TJN196841:TJQ196841 TTJ196841:TTM196841 UDF196841:UDI196841 UNB196841:UNE196841 UWX196841:UXA196841 VGT196841:VGW196841 VQP196841:VQS196841 WAL196841:WAO196841 WKH196841:WKK196841 WUD196841:WUG196841 B262375:E262375 HR262377:HU262377 RN262377:RQ262377 ABJ262377:ABM262377 ALF262377:ALI262377 AVB262377:AVE262377 BEX262377:BFA262377 BOT262377:BOW262377 BYP262377:BYS262377 CIL262377:CIO262377 CSH262377:CSK262377 DCD262377:DCG262377 DLZ262377:DMC262377 DVV262377:DVY262377 EFR262377:EFU262377 EPN262377:EPQ262377 EZJ262377:EZM262377 FJF262377:FJI262377 FTB262377:FTE262377 GCX262377:GDA262377 GMT262377:GMW262377 GWP262377:GWS262377 HGL262377:HGO262377 HQH262377:HQK262377 IAD262377:IAG262377 IJZ262377:IKC262377 ITV262377:ITY262377 JDR262377:JDU262377 JNN262377:JNQ262377 JXJ262377:JXM262377 KHF262377:KHI262377 KRB262377:KRE262377 LAX262377:LBA262377 LKT262377:LKW262377 LUP262377:LUS262377 MEL262377:MEO262377 MOH262377:MOK262377 MYD262377:MYG262377 NHZ262377:NIC262377 NRV262377:NRY262377 OBR262377:OBU262377 OLN262377:OLQ262377 OVJ262377:OVM262377 PFF262377:PFI262377 PPB262377:PPE262377 PYX262377:PZA262377 QIT262377:QIW262377 QSP262377:QSS262377 RCL262377:RCO262377 RMH262377:RMK262377 RWD262377:RWG262377 SFZ262377:SGC262377 SPV262377:SPY262377 SZR262377:SZU262377 TJN262377:TJQ262377 TTJ262377:TTM262377 UDF262377:UDI262377 UNB262377:UNE262377 UWX262377:UXA262377 VGT262377:VGW262377 VQP262377:VQS262377 WAL262377:WAO262377 WKH262377:WKK262377 WUD262377:WUG262377 B327911:E327911 HR327913:HU327913 RN327913:RQ327913 ABJ327913:ABM327913 ALF327913:ALI327913 AVB327913:AVE327913 BEX327913:BFA327913 BOT327913:BOW327913 BYP327913:BYS327913 CIL327913:CIO327913 CSH327913:CSK327913 DCD327913:DCG327913 DLZ327913:DMC327913 DVV327913:DVY327913 EFR327913:EFU327913 EPN327913:EPQ327913 EZJ327913:EZM327913 FJF327913:FJI327913 FTB327913:FTE327913 GCX327913:GDA327913 GMT327913:GMW327913 GWP327913:GWS327913 HGL327913:HGO327913 HQH327913:HQK327913 IAD327913:IAG327913 IJZ327913:IKC327913 ITV327913:ITY327913 JDR327913:JDU327913 JNN327913:JNQ327913 JXJ327913:JXM327913 KHF327913:KHI327913 KRB327913:KRE327913 LAX327913:LBA327913 LKT327913:LKW327913 LUP327913:LUS327913 MEL327913:MEO327913 MOH327913:MOK327913 MYD327913:MYG327913 NHZ327913:NIC327913 NRV327913:NRY327913 OBR327913:OBU327913 OLN327913:OLQ327913 OVJ327913:OVM327913 PFF327913:PFI327913 PPB327913:PPE327913 PYX327913:PZA327913 QIT327913:QIW327913 QSP327913:QSS327913 RCL327913:RCO327913 RMH327913:RMK327913 RWD327913:RWG327913 SFZ327913:SGC327913 SPV327913:SPY327913 SZR327913:SZU327913 TJN327913:TJQ327913 TTJ327913:TTM327913 UDF327913:UDI327913 UNB327913:UNE327913 UWX327913:UXA327913 VGT327913:VGW327913 VQP327913:VQS327913 WAL327913:WAO327913 WKH327913:WKK327913 WUD327913:WUG327913 B393447:E393447 HR393449:HU393449 RN393449:RQ393449 ABJ393449:ABM393449 ALF393449:ALI393449 AVB393449:AVE393449 BEX393449:BFA393449 BOT393449:BOW393449 BYP393449:BYS393449 CIL393449:CIO393449 CSH393449:CSK393449 DCD393449:DCG393449 DLZ393449:DMC393449 DVV393449:DVY393449 EFR393449:EFU393449 EPN393449:EPQ393449 EZJ393449:EZM393449 FJF393449:FJI393449 FTB393449:FTE393449 GCX393449:GDA393449 GMT393449:GMW393449 GWP393449:GWS393449 HGL393449:HGO393449 HQH393449:HQK393449 IAD393449:IAG393449 IJZ393449:IKC393449 ITV393449:ITY393449 JDR393449:JDU393449 JNN393449:JNQ393449 JXJ393449:JXM393449 KHF393449:KHI393449 KRB393449:KRE393449 LAX393449:LBA393449 LKT393449:LKW393449 LUP393449:LUS393449 MEL393449:MEO393449 MOH393449:MOK393449 MYD393449:MYG393449 NHZ393449:NIC393449 NRV393449:NRY393449 OBR393449:OBU393449 OLN393449:OLQ393449 OVJ393449:OVM393449 PFF393449:PFI393449 PPB393449:PPE393449 PYX393449:PZA393449 QIT393449:QIW393449 QSP393449:QSS393449 RCL393449:RCO393449 RMH393449:RMK393449 RWD393449:RWG393449 SFZ393449:SGC393449 SPV393449:SPY393449 SZR393449:SZU393449 TJN393449:TJQ393449 TTJ393449:TTM393449 UDF393449:UDI393449 UNB393449:UNE393449 UWX393449:UXA393449 VGT393449:VGW393449 VQP393449:VQS393449 WAL393449:WAO393449 WKH393449:WKK393449 WUD393449:WUG393449 B458983:E458983 HR458985:HU458985 RN458985:RQ458985 ABJ458985:ABM458985 ALF458985:ALI458985 AVB458985:AVE458985 BEX458985:BFA458985 BOT458985:BOW458985 BYP458985:BYS458985 CIL458985:CIO458985 CSH458985:CSK458985 DCD458985:DCG458985 DLZ458985:DMC458985 DVV458985:DVY458985 EFR458985:EFU458985 EPN458985:EPQ458985 EZJ458985:EZM458985 FJF458985:FJI458985 FTB458985:FTE458985 GCX458985:GDA458985 GMT458985:GMW458985 GWP458985:GWS458985 HGL458985:HGO458985 HQH458985:HQK458985 IAD458985:IAG458985 IJZ458985:IKC458985 ITV458985:ITY458985 JDR458985:JDU458985 JNN458985:JNQ458985 JXJ458985:JXM458985 KHF458985:KHI458985 KRB458985:KRE458985 LAX458985:LBA458985 LKT458985:LKW458985 LUP458985:LUS458985 MEL458985:MEO458985 MOH458985:MOK458985 MYD458985:MYG458985 NHZ458985:NIC458985 NRV458985:NRY458985 OBR458985:OBU458985 OLN458985:OLQ458985 OVJ458985:OVM458985 PFF458985:PFI458985 PPB458985:PPE458985 PYX458985:PZA458985 QIT458985:QIW458985 QSP458985:QSS458985 RCL458985:RCO458985 RMH458985:RMK458985 RWD458985:RWG458985 SFZ458985:SGC458985 SPV458985:SPY458985 SZR458985:SZU458985 TJN458985:TJQ458985 TTJ458985:TTM458985 UDF458985:UDI458985 UNB458985:UNE458985 UWX458985:UXA458985 VGT458985:VGW458985 VQP458985:VQS458985 WAL458985:WAO458985 WKH458985:WKK458985 WUD458985:WUG458985 B524519:E524519 HR524521:HU524521 RN524521:RQ524521 ABJ524521:ABM524521 ALF524521:ALI524521 AVB524521:AVE524521 BEX524521:BFA524521 BOT524521:BOW524521 BYP524521:BYS524521 CIL524521:CIO524521 CSH524521:CSK524521 DCD524521:DCG524521 DLZ524521:DMC524521 DVV524521:DVY524521 EFR524521:EFU524521 EPN524521:EPQ524521 EZJ524521:EZM524521 FJF524521:FJI524521 FTB524521:FTE524521 GCX524521:GDA524521 GMT524521:GMW524521 GWP524521:GWS524521 HGL524521:HGO524521 HQH524521:HQK524521 IAD524521:IAG524521 IJZ524521:IKC524521 ITV524521:ITY524521 JDR524521:JDU524521 JNN524521:JNQ524521 JXJ524521:JXM524521 KHF524521:KHI524521 KRB524521:KRE524521 LAX524521:LBA524521 LKT524521:LKW524521 LUP524521:LUS524521 MEL524521:MEO524521 MOH524521:MOK524521 MYD524521:MYG524521 NHZ524521:NIC524521 NRV524521:NRY524521 OBR524521:OBU524521 OLN524521:OLQ524521 OVJ524521:OVM524521 PFF524521:PFI524521 PPB524521:PPE524521 PYX524521:PZA524521 QIT524521:QIW524521 QSP524521:QSS524521 RCL524521:RCO524521 RMH524521:RMK524521 RWD524521:RWG524521 SFZ524521:SGC524521 SPV524521:SPY524521 SZR524521:SZU524521 TJN524521:TJQ524521 TTJ524521:TTM524521 UDF524521:UDI524521 UNB524521:UNE524521 UWX524521:UXA524521 VGT524521:VGW524521 VQP524521:VQS524521 WAL524521:WAO524521 WKH524521:WKK524521 WUD524521:WUG524521 B590055:E590055 HR590057:HU590057 RN590057:RQ590057 ABJ590057:ABM590057 ALF590057:ALI590057 AVB590057:AVE590057 BEX590057:BFA590057 BOT590057:BOW590057 BYP590057:BYS590057 CIL590057:CIO590057 CSH590057:CSK590057 DCD590057:DCG590057 DLZ590057:DMC590057 DVV590057:DVY590057 EFR590057:EFU590057 EPN590057:EPQ590057 EZJ590057:EZM590057 FJF590057:FJI590057 FTB590057:FTE590057 GCX590057:GDA590057 GMT590057:GMW590057 GWP590057:GWS590057 HGL590057:HGO590057 HQH590057:HQK590057 IAD590057:IAG590057 IJZ590057:IKC590057 ITV590057:ITY590057 JDR590057:JDU590057 JNN590057:JNQ590057 JXJ590057:JXM590057 KHF590057:KHI590057 KRB590057:KRE590057 LAX590057:LBA590057 LKT590057:LKW590057 LUP590057:LUS590057 MEL590057:MEO590057 MOH590057:MOK590057 MYD590057:MYG590057 NHZ590057:NIC590057 NRV590057:NRY590057 OBR590057:OBU590057 OLN590057:OLQ590057 OVJ590057:OVM590057 PFF590057:PFI590057 PPB590057:PPE590057 PYX590057:PZA590057 QIT590057:QIW590057 QSP590057:QSS590057 RCL590057:RCO590057 RMH590057:RMK590057 RWD590057:RWG590057 SFZ590057:SGC590057 SPV590057:SPY590057 SZR590057:SZU590057 TJN590057:TJQ590057 TTJ590057:TTM590057 UDF590057:UDI590057 UNB590057:UNE590057 UWX590057:UXA590057 VGT590057:VGW590057 VQP590057:VQS590057 WAL590057:WAO590057 WKH590057:WKK590057 WUD590057:WUG590057 B655591:E655591 HR655593:HU655593 RN655593:RQ655593 ABJ655593:ABM655593 ALF655593:ALI655593 AVB655593:AVE655593 BEX655593:BFA655593 BOT655593:BOW655593 BYP655593:BYS655593 CIL655593:CIO655593 CSH655593:CSK655593 DCD655593:DCG655593 DLZ655593:DMC655593 DVV655593:DVY655593 EFR655593:EFU655593 EPN655593:EPQ655593 EZJ655593:EZM655593 FJF655593:FJI655593 FTB655593:FTE655593 GCX655593:GDA655593 GMT655593:GMW655593 GWP655593:GWS655593 HGL655593:HGO655593 HQH655593:HQK655593 IAD655593:IAG655593 IJZ655593:IKC655593 ITV655593:ITY655593 JDR655593:JDU655593 JNN655593:JNQ655593 JXJ655593:JXM655593 KHF655593:KHI655593 KRB655593:KRE655593 LAX655593:LBA655593 LKT655593:LKW655593 LUP655593:LUS655593 MEL655593:MEO655593 MOH655593:MOK655593 MYD655593:MYG655593 NHZ655593:NIC655593 NRV655593:NRY655593 OBR655593:OBU655593 OLN655593:OLQ655593 OVJ655593:OVM655593 PFF655593:PFI655593 PPB655593:PPE655593 PYX655593:PZA655593 QIT655593:QIW655593 QSP655593:QSS655593 RCL655593:RCO655593 RMH655593:RMK655593 RWD655593:RWG655593 SFZ655593:SGC655593 SPV655593:SPY655593 SZR655593:SZU655593 TJN655593:TJQ655593 TTJ655593:TTM655593 UDF655593:UDI655593 UNB655593:UNE655593 UWX655593:UXA655593 VGT655593:VGW655593 VQP655593:VQS655593 WAL655593:WAO655593 WKH655593:WKK655593 WUD655593:WUG655593 B721127:E721127 HR721129:HU721129 RN721129:RQ721129 ABJ721129:ABM721129 ALF721129:ALI721129 AVB721129:AVE721129 BEX721129:BFA721129 BOT721129:BOW721129 BYP721129:BYS721129 CIL721129:CIO721129 CSH721129:CSK721129 DCD721129:DCG721129 DLZ721129:DMC721129 DVV721129:DVY721129 EFR721129:EFU721129 EPN721129:EPQ721129 EZJ721129:EZM721129 FJF721129:FJI721129 FTB721129:FTE721129 GCX721129:GDA721129 GMT721129:GMW721129 GWP721129:GWS721129 HGL721129:HGO721129 HQH721129:HQK721129 IAD721129:IAG721129 IJZ721129:IKC721129 ITV721129:ITY721129 JDR721129:JDU721129 JNN721129:JNQ721129 JXJ721129:JXM721129 KHF721129:KHI721129 KRB721129:KRE721129 LAX721129:LBA721129 LKT721129:LKW721129 LUP721129:LUS721129 MEL721129:MEO721129 MOH721129:MOK721129 MYD721129:MYG721129 NHZ721129:NIC721129 NRV721129:NRY721129 OBR721129:OBU721129 OLN721129:OLQ721129 OVJ721129:OVM721129 PFF721129:PFI721129 PPB721129:PPE721129 PYX721129:PZA721129 QIT721129:QIW721129 QSP721129:QSS721129 RCL721129:RCO721129 RMH721129:RMK721129 RWD721129:RWG721129 SFZ721129:SGC721129 SPV721129:SPY721129 SZR721129:SZU721129 TJN721129:TJQ721129 TTJ721129:TTM721129 UDF721129:UDI721129 UNB721129:UNE721129 UWX721129:UXA721129 VGT721129:VGW721129 VQP721129:VQS721129 WAL721129:WAO721129 WKH721129:WKK721129 WUD721129:WUG721129 B786663:E786663 HR786665:HU786665 RN786665:RQ786665 ABJ786665:ABM786665 ALF786665:ALI786665 AVB786665:AVE786665 BEX786665:BFA786665 BOT786665:BOW786665 BYP786665:BYS786665 CIL786665:CIO786665 CSH786665:CSK786665 DCD786665:DCG786665 DLZ786665:DMC786665 DVV786665:DVY786665 EFR786665:EFU786665 EPN786665:EPQ786665 EZJ786665:EZM786665 FJF786665:FJI786665 FTB786665:FTE786665 GCX786665:GDA786665 GMT786665:GMW786665 GWP786665:GWS786665 HGL786665:HGO786665 HQH786665:HQK786665 IAD786665:IAG786665 IJZ786665:IKC786665 ITV786665:ITY786665 JDR786665:JDU786665 JNN786665:JNQ786665 JXJ786665:JXM786665 KHF786665:KHI786665 KRB786665:KRE786665 LAX786665:LBA786665 LKT786665:LKW786665 LUP786665:LUS786665 MEL786665:MEO786665 MOH786665:MOK786665 MYD786665:MYG786665 NHZ786665:NIC786665 NRV786665:NRY786665 OBR786665:OBU786665 OLN786665:OLQ786665 OVJ786665:OVM786665 PFF786665:PFI786665 PPB786665:PPE786665 PYX786665:PZA786665 QIT786665:QIW786665 QSP786665:QSS786665 RCL786665:RCO786665 RMH786665:RMK786665 RWD786665:RWG786665 SFZ786665:SGC786665 SPV786665:SPY786665 SZR786665:SZU786665 TJN786665:TJQ786665 TTJ786665:TTM786665 UDF786665:UDI786665 UNB786665:UNE786665 UWX786665:UXA786665 VGT786665:VGW786665 VQP786665:VQS786665 WAL786665:WAO786665 WKH786665:WKK786665 WUD786665:WUG786665 B852199:E852199 HR852201:HU852201 RN852201:RQ852201 ABJ852201:ABM852201 ALF852201:ALI852201 AVB852201:AVE852201 BEX852201:BFA852201 BOT852201:BOW852201 BYP852201:BYS852201 CIL852201:CIO852201 CSH852201:CSK852201 DCD852201:DCG852201 DLZ852201:DMC852201 DVV852201:DVY852201 EFR852201:EFU852201 EPN852201:EPQ852201 EZJ852201:EZM852201 FJF852201:FJI852201 FTB852201:FTE852201 GCX852201:GDA852201 GMT852201:GMW852201 GWP852201:GWS852201 HGL852201:HGO852201 HQH852201:HQK852201 IAD852201:IAG852201 IJZ852201:IKC852201 ITV852201:ITY852201 JDR852201:JDU852201 JNN852201:JNQ852201 JXJ852201:JXM852201 KHF852201:KHI852201 KRB852201:KRE852201 LAX852201:LBA852201 LKT852201:LKW852201 LUP852201:LUS852201 MEL852201:MEO852201 MOH852201:MOK852201 MYD852201:MYG852201 NHZ852201:NIC852201 NRV852201:NRY852201 OBR852201:OBU852201 OLN852201:OLQ852201 OVJ852201:OVM852201 PFF852201:PFI852201 PPB852201:PPE852201 PYX852201:PZA852201 QIT852201:QIW852201 QSP852201:QSS852201 RCL852201:RCO852201 RMH852201:RMK852201 RWD852201:RWG852201 SFZ852201:SGC852201 SPV852201:SPY852201 SZR852201:SZU852201 TJN852201:TJQ852201 TTJ852201:TTM852201 UDF852201:UDI852201 UNB852201:UNE852201 UWX852201:UXA852201 VGT852201:VGW852201 VQP852201:VQS852201 WAL852201:WAO852201 WKH852201:WKK852201 WUD852201:WUG852201 B917735:E917735 HR917737:HU917737 RN917737:RQ917737 ABJ917737:ABM917737 ALF917737:ALI917737 AVB917737:AVE917737 BEX917737:BFA917737 BOT917737:BOW917737 BYP917737:BYS917737 CIL917737:CIO917737 CSH917737:CSK917737 DCD917737:DCG917737 DLZ917737:DMC917737 DVV917737:DVY917737 EFR917737:EFU917737 EPN917737:EPQ917737 EZJ917737:EZM917737 FJF917737:FJI917737 FTB917737:FTE917737 GCX917737:GDA917737 GMT917737:GMW917737 GWP917737:GWS917737 HGL917737:HGO917737 HQH917737:HQK917737 IAD917737:IAG917737 IJZ917737:IKC917737 ITV917737:ITY917737 JDR917737:JDU917737 JNN917737:JNQ917737 JXJ917737:JXM917737 KHF917737:KHI917737 KRB917737:KRE917737 LAX917737:LBA917737 LKT917737:LKW917737 LUP917737:LUS917737 MEL917737:MEO917737 MOH917737:MOK917737 MYD917737:MYG917737 NHZ917737:NIC917737 NRV917737:NRY917737 OBR917737:OBU917737 OLN917737:OLQ917737 OVJ917737:OVM917737 PFF917737:PFI917737 PPB917737:PPE917737 PYX917737:PZA917737 QIT917737:QIW917737 QSP917737:QSS917737 RCL917737:RCO917737 RMH917737:RMK917737 RWD917737:RWG917737 SFZ917737:SGC917737 SPV917737:SPY917737 SZR917737:SZU917737 TJN917737:TJQ917737 TTJ917737:TTM917737 UDF917737:UDI917737 UNB917737:UNE917737 UWX917737:UXA917737 VGT917737:VGW917737 VQP917737:VQS917737 WAL917737:WAO917737 WKH917737:WKK917737 WUD917737:WUG917737 B983271:E983271 HR983273:HU983273 RN983273:RQ983273 ABJ983273:ABM983273 ALF983273:ALI983273 AVB983273:AVE983273 BEX983273:BFA983273 BOT983273:BOW983273 BYP983273:BYS983273 CIL983273:CIO983273 CSH983273:CSK983273 DCD983273:DCG983273 DLZ983273:DMC983273 DVV983273:DVY983273 EFR983273:EFU983273 EPN983273:EPQ983273 EZJ983273:EZM983273 FJF983273:FJI983273 FTB983273:FTE983273 GCX983273:GDA983273 GMT983273:GMW983273 GWP983273:GWS983273 HGL983273:HGO983273 HQH983273:HQK983273 IAD983273:IAG983273 IJZ983273:IKC983273 ITV983273:ITY983273 JDR983273:JDU983273 JNN983273:JNQ983273 JXJ983273:JXM983273 KHF983273:KHI983273 KRB983273:KRE983273 LAX983273:LBA983273 LKT983273:LKW983273 LUP983273:LUS983273 MEL983273:MEO983273 MOH983273:MOK983273 MYD983273:MYG983273 NHZ983273:NIC983273 NRV983273:NRY983273 OBR983273:OBU983273 OLN983273:OLQ983273 OVJ983273:OVM983273 PFF983273:PFI983273 PPB983273:PPE983273 PYX983273:PZA983273 QIT983273:QIW983273 QSP983273:QSS983273 RCL983273:RCO983273 RMH983273:RMK983273 RWD983273:RWG983273 SFZ983273:SGC983273 SPV983273:SPY983273 SZR983273:SZU983273 TJN983273:TJQ983273 TTJ983273:TTM983273 UDF983273:UDI983273 UNB983273:UNE983273 UWX983273:UXA983273 VGT983273:VGW983273 VQP983273:VQS983273 WAL983273:WAO983273 WKH983273:WKK983273 WUD983273:WUG983273 B65775:E65775 HR65777:HU65777 RN65777:RQ65777 ABJ65777:ABM65777 ALF65777:ALI65777 AVB65777:AVE65777 BEX65777:BFA65777 BOT65777:BOW65777 BYP65777:BYS65777 CIL65777:CIO65777 CSH65777:CSK65777 DCD65777:DCG65777 DLZ65777:DMC65777 DVV65777:DVY65777 EFR65777:EFU65777 EPN65777:EPQ65777 EZJ65777:EZM65777 FJF65777:FJI65777 FTB65777:FTE65777 GCX65777:GDA65777 GMT65777:GMW65777 GWP65777:GWS65777 HGL65777:HGO65777 HQH65777:HQK65777 IAD65777:IAG65777 IJZ65777:IKC65777 ITV65777:ITY65777 JDR65777:JDU65777 JNN65777:JNQ65777 JXJ65777:JXM65777 KHF65777:KHI65777 KRB65777:KRE65777 LAX65777:LBA65777 LKT65777:LKW65777 LUP65777:LUS65777 MEL65777:MEO65777 MOH65777:MOK65777 MYD65777:MYG65777 NHZ65777:NIC65777 NRV65777:NRY65777 OBR65777:OBU65777 OLN65777:OLQ65777 OVJ65777:OVM65777 PFF65777:PFI65777 PPB65777:PPE65777 PYX65777:PZA65777 QIT65777:QIW65777 QSP65777:QSS65777 RCL65777:RCO65777 RMH65777:RMK65777 RWD65777:RWG65777 SFZ65777:SGC65777 SPV65777:SPY65777 SZR65777:SZU65777 TJN65777:TJQ65777 TTJ65777:TTM65777 UDF65777:UDI65777 UNB65777:UNE65777 UWX65777:UXA65777 VGT65777:VGW65777 VQP65777:VQS65777 WAL65777:WAO65777 WKH65777:WKK65777 WUD65777:WUG65777 B131311:E131311 HR131313:HU131313 RN131313:RQ131313 ABJ131313:ABM131313 ALF131313:ALI131313 AVB131313:AVE131313 BEX131313:BFA131313 BOT131313:BOW131313 BYP131313:BYS131313 CIL131313:CIO131313 CSH131313:CSK131313 DCD131313:DCG131313 DLZ131313:DMC131313 DVV131313:DVY131313 EFR131313:EFU131313 EPN131313:EPQ131313 EZJ131313:EZM131313 FJF131313:FJI131313 FTB131313:FTE131313 GCX131313:GDA131313 GMT131313:GMW131313 GWP131313:GWS131313 HGL131313:HGO131313 HQH131313:HQK131313 IAD131313:IAG131313 IJZ131313:IKC131313 ITV131313:ITY131313 JDR131313:JDU131313 JNN131313:JNQ131313 JXJ131313:JXM131313 KHF131313:KHI131313 KRB131313:KRE131313 LAX131313:LBA131313 LKT131313:LKW131313 LUP131313:LUS131313 MEL131313:MEO131313 MOH131313:MOK131313 MYD131313:MYG131313 NHZ131313:NIC131313 NRV131313:NRY131313 OBR131313:OBU131313 OLN131313:OLQ131313 OVJ131313:OVM131313 PFF131313:PFI131313 PPB131313:PPE131313 PYX131313:PZA131313 QIT131313:QIW131313 QSP131313:QSS131313 RCL131313:RCO131313 RMH131313:RMK131313 RWD131313:RWG131313 SFZ131313:SGC131313 SPV131313:SPY131313 SZR131313:SZU131313 TJN131313:TJQ131313 TTJ131313:TTM131313 UDF131313:UDI131313 UNB131313:UNE131313 UWX131313:UXA131313 VGT131313:VGW131313 VQP131313:VQS131313 WAL131313:WAO131313 WKH131313:WKK131313 WUD131313:WUG131313 B196847:E196847 HR196849:HU196849 RN196849:RQ196849 ABJ196849:ABM196849 ALF196849:ALI196849 AVB196849:AVE196849 BEX196849:BFA196849 BOT196849:BOW196849 BYP196849:BYS196849 CIL196849:CIO196849 CSH196849:CSK196849 DCD196849:DCG196849 DLZ196849:DMC196849 DVV196849:DVY196849 EFR196849:EFU196849 EPN196849:EPQ196849 EZJ196849:EZM196849 FJF196849:FJI196849 FTB196849:FTE196849 GCX196849:GDA196849 GMT196849:GMW196849 GWP196849:GWS196849 HGL196849:HGO196849 HQH196849:HQK196849 IAD196849:IAG196849 IJZ196849:IKC196849 ITV196849:ITY196849 JDR196849:JDU196849 JNN196849:JNQ196849 JXJ196849:JXM196849 KHF196849:KHI196849 KRB196849:KRE196849 LAX196849:LBA196849 LKT196849:LKW196849 LUP196849:LUS196849 MEL196849:MEO196849 MOH196849:MOK196849 MYD196849:MYG196849 NHZ196849:NIC196849 NRV196849:NRY196849 OBR196849:OBU196849 OLN196849:OLQ196849 OVJ196849:OVM196849 PFF196849:PFI196849 PPB196849:PPE196849 PYX196849:PZA196849 QIT196849:QIW196849 QSP196849:QSS196849 RCL196849:RCO196849 RMH196849:RMK196849 RWD196849:RWG196849 SFZ196849:SGC196849 SPV196849:SPY196849 SZR196849:SZU196849 TJN196849:TJQ196849 TTJ196849:TTM196849 UDF196849:UDI196849 UNB196849:UNE196849 UWX196849:UXA196849 VGT196849:VGW196849 VQP196849:VQS196849 WAL196849:WAO196849 WKH196849:WKK196849 WUD196849:WUG196849 B262383:E262383 HR262385:HU262385 RN262385:RQ262385 ABJ262385:ABM262385 ALF262385:ALI262385 AVB262385:AVE262385 BEX262385:BFA262385 BOT262385:BOW262385 BYP262385:BYS262385 CIL262385:CIO262385 CSH262385:CSK262385 DCD262385:DCG262385 DLZ262385:DMC262385 DVV262385:DVY262385 EFR262385:EFU262385 EPN262385:EPQ262385 EZJ262385:EZM262385 FJF262385:FJI262385 FTB262385:FTE262385 GCX262385:GDA262385 GMT262385:GMW262385 GWP262385:GWS262385 HGL262385:HGO262385 HQH262385:HQK262385 IAD262385:IAG262385 IJZ262385:IKC262385 ITV262385:ITY262385 JDR262385:JDU262385 JNN262385:JNQ262385 JXJ262385:JXM262385 KHF262385:KHI262385 KRB262385:KRE262385 LAX262385:LBA262385 LKT262385:LKW262385 LUP262385:LUS262385 MEL262385:MEO262385 MOH262385:MOK262385 MYD262385:MYG262385 NHZ262385:NIC262385 NRV262385:NRY262385 OBR262385:OBU262385 OLN262385:OLQ262385 OVJ262385:OVM262385 PFF262385:PFI262385 PPB262385:PPE262385 PYX262385:PZA262385 QIT262385:QIW262385 QSP262385:QSS262385 RCL262385:RCO262385 RMH262385:RMK262385 RWD262385:RWG262385 SFZ262385:SGC262385 SPV262385:SPY262385 SZR262385:SZU262385 TJN262385:TJQ262385 TTJ262385:TTM262385 UDF262385:UDI262385 UNB262385:UNE262385 UWX262385:UXA262385 VGT262385:VGW262385 VQP262385:VQS262385 WAL262385:WAO262385 WKH262385:WKK262385 WUD262385:WUG262385 B327919:E327919 HR327921:HU327921 RN327921:RQ327921 ABJ327921:ABM327921 ALF327921:ALI327921 AVB327921:AVE327921 BEX327921:BFA327921 BOT327921:BOW327921 BYP327921:BYS327921 CIL327921:CIO327921 CSH327921:CSK327921 DCD327921:DCG327921 DLZ327921:DMC327921 DVV327921:DVY327921 EFR327921:EFU327921 EPN327921:EPQ327921 EZJ327921:EZM327921 FJF327921:FJI327921 FTB327921:FTE327921 GCX327921:GDA327921 GMT327921:GMW327921 GWP327921:GWS327921 HGL327921:HGO327921 HQH327921:HQK327921 IAD327921:IAG327921 IJZ327921:IKC327921 ITV327921:ITY327921 JDR327921:JDU327921 JNN327921:JNQ327921 JXJ327921:JXM327921 KHF327921:KHI327921 KRB327921:KRE327921 LAX327921:LBA327921 LKT327921:LKW327921 LUP327921:LUS327921 MEL327921:MEO327921 MOH327921:MOK327921 MYD327921:MYG327921 NHZ327921:NIC327921 NRV327921:NRY327921 OBR327921:OBU327921 OLN327921:OLQ327921 OVJ327921:OVM327921 PFF327921:PFI327921 PPB327921:PPE327921 PYX327921:PZA327921 QIT327921:QIW327921 QSP327921:QSS327921 RCL327921:RCO327921 RMH327921:RMK327921 RWD327921:RWG327921 SFZ327921:SGC327921 SPV327921:SPY327921 SZR327921:SZU327921 TJN327921:TJQ327921 TTJ327921:TTM327921 UDF327921:UDI327921 UNB327921:UNE327921 UWX327921:UXA327921 VGT327921:VGW327921 VQP327921:VQS327921 WAL327921:WAO327921 WKH327921:WKK327921 WUD327921:WUG327921 B393455:E393455 HR393457:HU393457 RN393457:RQ393457 ABJ393457:ABM393457 ALF393457:ALI393457 AVB393457:AVE393457 BEX393457:BFA393457 BOT393457:BOW393457 BYP393457:BYS393457 CIL393457:CIO393457 CSH393457:CSK393457 DCD393457:DCG393457 DLZ393457:DMC393457 DVV393457:DVY393457 EFR393457:EFU393457 EPN393457:EPQ393457 EZJ393457:EZM393457 FJF393457:FJI393457 FTB393457:FTE393457 GCX393457:GDA393457 GMT393457:GMW393457 GWP393457:GWS393457 HGL393457:HGO393457 HQH393457:HQK393457 IAD393457:IAG393457 IJZ393457:IKC393457 ITV393457:ITY393457 JDR393457:JDU393457 JNN393457:JNQ393457 JXJ393457:JXM393457 KHF393457:KHI393457 KRB393457:KRE393457 LAX393457:LBA393457 LKT393457:LKW393457 LUP393457:LUS393457 MEL393457:MEO393457 MOH393457:MOK393457 MYD393457:MYG393457 NHZ393457:NIC393457 NRV393457:NRY393457 OBR393457:OBU393457 OLN393457:OLQ393457 OVJ393457:OVM393457 PFF393457:PFI393457 PPB393457:PPE393457 PYX393457:PZA393457 QIT393457:QIW393457 QSP393457:QSS393457 RCL393457:RCO393457 RMH393457:RMK393457 RWD393457:RWG393457 SFZ393457:SGC393457 SPV393457:SPY393457 SZR393457:SZU393457 TJN393457:TJQ393457 TTJ393457:TTM393457 UDF393457:UDI393457 UNB393457:UNE393457 UWX393457:UXA393457 VGT393457:VGW393457 VQP393457:VQS393457 WAL393457:WAO393457 WKH393457:WKK393457 WUD393457:WUG393457 B458991:E458991 HR458993:HU458993 RN458993:RQ458993 ABJ458993:ABM458993 ALF458993:ALI458993 AVB458993:AVE458993 BEX458993:BFA458993 BOT458993:BOW458993 BYP458993:BYS458993 CIL458993:CIO458993 CSH458993:CSK458993 DCD458993:DCG458993 DLZ458993:DMC458993 DVV458993:DVY458993 EFR458993:EFU458993 EPN458993:EPQ458993 EZJ458993:EZM458993 FJF458993:FJI458993 FTB458993:FTE458993 GCX458993:GDA458993 GMT458993:GMW458993 GWP458993:GWS458993 HGL458993:HGO458993 HQH458993:HQK458993 IAD458993:IAG458993 IJZ458993:IKC458993 ITV458993:ITY458993 JDR458993:JDU458993 JNN458993:JNQ458993 JXJ458993:JXM458993 KHF458993:KHI458993 KRB458993:KRE458993 LAX458993:LBA458993 LKT458993:LKW458993 LUP458993:LUS458993 MEL458993:MEO458993 MOH458993:MOK458993 MYD458993:MYG458993 NHZ458993:NIC458993 NRV458993:NRY458993 OBR458993:OBU458993 OLN458993:OLQ458993 OVJ458993:OVM458993 PFF458993:PFI458993 PPB458993:PPE458993 PYX458993:PZA458993 QIT458993:QIW458993 QSP458993:QSS458993 RCL458993:RCO458993 RMH458993:RMK458993 RWD458993:RWG458993 SFZ458993:SGC458993 SPV458993:SPY458993 SZR458993:SZU458993 TJN458993:TJQ458993 TTJ458993:TTM458993 UDF458993:UDI458993 UNB458993:UNE458993 UWX458993:UXA458993 VGT458993:VGW458993 VQP458993:VQS458993 WAL458993:WAO458993 WKH458993:WKK458993 WUD458993:WUG458993 B524527:E524527 HR524529:HU524529 RN524529:RQ524529 ABJ524529:ABM524529 ALF524529:ALI524529 AVB524529:AVE524529 BEX524529:BFA524529 BOT524529:BOW524529 BYP524529:BYS524529 CIL524529:CIO524529 CSH524529:CSK524529 DCD524529:DCG524529 DLZ524529:DMC524529 DVV524529:DVY524529 EFR524529:EFU524529 EPN524529:EPQ524529 EZJ524529:EZM524529 FJF524529:FJI524529 FTB524529:FTE524529 GCX524529:GDA524529 GMT524529:GMW524529 GWP524529:GWS524529 HGL524529:HGO524529 HQH524529:HQK524529 IAD524529:IAG524529 IJZ524529:IKC524529 ITV524529:ITY524529 JDR524529:JDU524529 JNN524529:JNQ524529 JXJ524529:JXM524529 KHF524529:KHI524529 KRB524529:KRE524529 LAX524529:LBA524529 LKT524529:LKW524529 LUP524529:LUS524529 MEL524529:MEO524529 MOH524529:MOK524529 MYD524529:MYG524529 NHZ524529:NIC524529 NRV524529:NRY524529 OBR524529:OBU524529 OLN524529:OLQ524529 OVJ524529:OVM524529 PFF524529:PFI524529 PPB524529:PPE524529 PYX524529:PZA524529 QIT524529:QIW524529 QSP524529:QSS524529 RCL524529:RCO524529 RMH524529:RMK524529 RWD524529:RWG524529 SFZ524529:SGC524529 SPV524529:SPY524529 SZR524529:SZU524529 TJN524529:TJQ524529 TTJ524529:TTM524529 UDF524529:UDI524529 UNB524529:UNE524529 UWX524529:UXA524529 VGT524529:VGW524529 VQP524529:VQS524529 WAL524529:WAO524529 WKH524529:WKK524529 WUD524529:WUG524529 B590063:E590063 HR590065:HU590065 RN590065:RQ590065 ABJ590065:ABM590065 ALF590065:ALI590065 AVB590065:AVE590065 BEX590065:BFA590065 BOT590065:BOW590065 BYP590065:BYS590065 CIL590065:CIO590065 CSH590065:CSK590065 DCD590065:DCG590065 DLZ590065:DMC590065 DVV590065:DVY590065 EFR590065:EFU590065 EPN590065:EPQ590065 EZJ590065:EZM590065 FJF590065:FJI590065 FTB590065:FTE590065 GCX590065:GDA590065 GMT590065:GMW590065 GWP590065:GWS590065 HGL590065:HGO590065 HQH590065:HQK590065 IAD590065:IAG590065 IJZ590065:IKC590065 ITV590065:ITY590065 JDR590065:JDU590065 JNN590065:JNQ590065 JXJ590065:JXM590065 KHF590065:KHI590065 KRB590065:KRE590065 LAX590065:LBA590065 LKT590065:LKW590065 LUP590065:LUS590065 MEL590065:MEO590065 MOH590065:MOK590065 MYD590065:MYG590065 NHZ590065:NIC590065 NRV590065:NRY590065 OBR590065:OBU590065 OLN590065:OLQ590065 OVJ590065:OVM590065 PFF590065:PFI590065 PPB590065:PPE590065 PYX590065:PZA590065 QIT590065:QIW590065 QSP590065:QSS590065 RCL590065:RCO590065 RMH590065:RMK590065 RWD590065:RWG590065 SFZ590065:SGC590065 SPV590065:SPY590065 SZR590065:SZU590065 TJN590065:TJQ590065 TTJ590065:TTM590065 UDF590065:UDI590065 UNB590065:UNE590065 UWX590065:UXA590065 VGT590065:VGW590065 VQP590065:VQS590065 WAL590065:WAO590065 WKH590065:WKK590065 WUD590065:WUG590065 B655599:E655599 HR655601:HU655601 RN655601:RQ655601 ABJ655601:ABM655601 ALF655601:ALI655601 AVB655601:AVE655601 BEX655601:BFA655601 BOT655601:BOW655601 BYP655601:BYS655601 CIL655601:CIO655601 CSH655601:CSK655601 DCD655601:DCG655601 DLZ655601:DMC655601 DVV655601:DVY655601 EFR655601:EFU655601 EPN655601:EPQ655601 EZJ655601:EZM655601 FJF655601:FJI655601 FTB655601:FTE655601 GCX655601:GDA655601 GMT655601:GMW655601 GWP655601:GWS655601 HGL655601:HGO655601 HQH655601:HQK655601 IAD655601:IAG655601 IJZ655601:IKC655601 ITV655601:ITY655601 JDR655601:JDU655601 JNN655601:JNQ655601 JXJ655601:JXM655601 KHF655601:KHI655601 KRB655601:KRE655601 LAX655601:LBA655601 LKT655601:LKW655601 LUP655601:LUS655601 MEL655601:MEO655601 MOH655601:MOK655601 MYD655601:MYG655601 NHZ655601:NIC655601 NRV655601:NRY655601 OBR655601:OBU655601 OLN655601:OLQ655601 OVJ655601:OVM655601 PFF655601:PFI655601 PPB655601:PPE655601 PYX655601:PZA655601 QIT655601:QIW655601 QSP655601:QSS655601 RCL655601:RCO655601 RMH655601:RMK655601 RWD655601:RWG655601 SFZ655601:SGC655601 SPV655601:SPY655601 SZR655601:SZU655601 TJN655601:TJQ655601 TTJ655601:TTM655601 UDF655601:UDI655601 UNB655601:UNE655601 UWX655601:UXA655601 VGT655601:VGW655601 VQP655601:VQS655601 WAL655601:WAO655601 WKH655601:WKK655601 WUD655601:WUG655601 B721135:E721135 HR721137:HU721137 RN721137:RQ721137 ABJ721137:ABM721137 ALF721137:ALI721137 AVB721137:AVE721137 BEX721137:BFA721137 BOT721137:BOW721137 BYP721137:BYS721137 CIL721137:CIO721137 CSH721137:CSK721137 DCD721137:DCG721137 DLZ721137:DMC721137 DVV721137:DVY721137 EFR721137:EFU721137 EPN721137:EPQ721137 EZJ721137:EZM721137 FJF721137:FJI721137 FTB721137:FTE721137 GCX721137:GDA721137 GMT721137:GMW721137 GWP721137:GWS721137 HGL721137:HGO721137 HQH721137:HQK721137 IAD721137:IAG721137 IJZ721137:IKC721137 ITV721137:ITY721137 JDR721137:JDU721137 JNN721137:JNQ721137 JXJ721137:JXM721137 KHF721137:KHI721137 KRB721137:KRE721137 LAX721137:LBA721137 LKT721137:LKW721137 LUP721137:LUS721137 MEL721137:MEO721137 MOH721137:MOK721137 MYD721137:MYG721137 NHZ721137:NIC721137 NRV721137:NRY721137 OBR721137:OBU721137 OLN721137:OLQ721137 OVJ721137:OVM721137 PFF721137:PFI721137 PPB721137:PPE721137 PYX721137:PZA721137 QIT721137:QIW721137 QSP721137:QSS721137 RCL721137:RCO721137 RMH721137:RMK721137 RWD721137:RWG721137 SFZ721137:SGC721137 SPV721137:SPY721137 SZR721137:SZU721137 TJN721137:TJQ721137 TTJ721137:TTM721137 UDF721137:UDI721137 UNB721137:UNE721137 UWX721137:UXA721137 VGT721137:VGW721137 VQP721137:VQS721137 WAL721137:WAO721137 WKH721137:WKK721137 WUD721137:WUG721137 B786671:E786671 HR786673:HU786673 RN786673:RQ786673 ABJ786673:ABM786673 ALF786673:ALI786673 AVB786673:AVE786673 BEX786673:BFA786673 BOT786673:BOW786673 BYP786673:BYS786673 CIL786673:CIO786673 CSH786673:CSK786673 DCD786673:DCG786673 DLZ786673:DMC786673 DVV786673:DVY786673 EFR786673:EFU786673 EPN786673:EPQ786673 EZJ786673:EZM786673 FJF786673:FJI786673 FTB786673:FTE786673 GCX786673:GDA786673 GMT786673:GMW786673 GWP786673:GWS786673 HGL786673:HGO786673 HQH786673:HQK786673 IAD786673:IAG786673 IJZ786673:IKC786673 ITV786673:ITY786673 JDR786673:JDU786673 JNN786673:JNQ786673 JXJ786673:JXM786673 KHF786673:KHI786673 KRB786673:KRE786673 LAX786673:LBA786673 LKT786673:LKW786673 LUP786673:LUS786673 MEL786673:MEO786673 MOH786673:MOK786673 MYD786673:MYG786673 NHZ786673:NIC786673 NRV786673:NRY786673 OBR786673:OBU786673 OLN786673:OLQ786673 OVJ786673:OVM786673 PFF786673:PFI786673 PPB786673:PPE786673 PYX786673:PZA786673 QIT786673:QIW786673 QSP786673:QSS786673 RCL786673:RCO786673 RMH786673:RMK786673 RWD786673:RWG786673 SFZ786673:SGC786673 SPV786673:SPY786673 SZR786673:SZU786673 TJN786673:TJQ786673 TTJ786673:TTM786673 UDF786673:UDI786673 UNB786673:UNE786673 UWX786673:UXA786673 VGT786673:VGW786673 VQP786673:VQS786673 WAL786673:WAO786673 WKH786673:WKK786673 WUD786673:WUG786673 B852207:E852207 HR852209:HU852209 RN852209:RQ852209 ABJ852209:ABM852209 ALF852209:ALI852209 AVB852209:AVE852209 BEX852209:BFA852209 BOT852209:BOW852209 BYP852209:BYS852209 CIL852209:CIO852209 CSH852209:CSK852209 DCD852209:DCG852209 DLZ852209:DMC852209 DVV852209:DVY852209 EFR852209:EFU852209 EPN852209:EPQ852209 EZJ852209:EZM852209 FJF852209:FJI852209 FTB852209:FTE852209 GCX852209:GDA852209 GMT852209:GMW852209 GWP852209:GWS852209 HGL852209:HGO852209 HQH852209:HQK852209 IAD852209:IAG852209 IJZ852209:IKC852209 ITV852209:ITY852209 JDR852209:JDU852209 JNN852209:JNQ852209 JXJ852209:JXM852209 KHF852209:KHI852209 KRB852209:KRE852209 LAX852209:LBA852209 LKT852209:LKW852209 LUP852209:LUS852209 MEL852209:MEO852209 MOH852209:MOK852209 MYD852209:MYG852209 NHZ852209:NIC852209 NRV852209:NRY852209 OBR852209:OBU852209 OLN852209:OLQ852209 OVJ852209:OVM852209 PFF852209:PFI852209 PPB852209:PPE852209 PYX852209:PZA852209 QIT852209:QIW852209 QSP852209:QSS852209 RCL852209:RCO852209 RMH852209:RMK852209 RWD852209:RWG852209 SFZ852209:SGC852209 SPV852209:SPY852209 SZR852209:SZU852209 TJN852209:TJQ852209 TTJ852209:TTM852209 UDF852209:UDI852209 UNB852209:UNE852209 UWX852209:UXA852209 VGT852209:VGW852209 VQP852209:VQS852209 WAL852209:WAO852209 WKH852209:WKK852209 WUD852209:WUG852209 B917743:E917743 HR917745:HU917745 RN917745:RQ917745 ABJ917745:ABM917745 ALF917745:ALI917745 AVB917745:AVE917745 BEX917745:BFA917745 BOT917745:BOW917745 BYP917745:BYS917745 CIL917745:CIO917745 CSH917745:CSK917745 DCD917745:DCG917745 DLZ917745:DMC917745 DVV917745:DVY917745 EFR917745:EFU917745 EPN917745:EPQ917745 EZJ917745:EZM917745 FJF917745:FJI917745 FTB917745:FTE917745 GCX917745:GDA917745 GMT917745:GMW917745 GWP917745:GWS917745 HGL917745:HGO917745 HQH917745:HQK917745 IAD917745:IAG917745 IJZ917745:IKC917745 ITV917745:ITY917745 JDR917745:JDU917745 JNN917745:JNQ917745 JXJ917745:JXM917745 KHF917745:KHI917745 KRB917745:KRE917745 LAX917745:LBA917745 LKT917745:LKW917745 LUP917745:LUS917745 MEL917745:MEO917745 MOH917745:MOK917745 MYD917745:MYG917745 NHZ917745:NIC917745 NRV917745:NRY917745 OBR917745:OBU917745 OLN917745:OLQ917745 OVJ917745:OVM917745 PFF917745:PFI917745 PPB917745:PPE917745 PYX917745:PZA917745 QIT917745:QIW917745 QSP917745:QSS917745 RCL917745:RCO917745 RMH917745:RMK917745 RWD917745:RWG917745 SFZ917745:SGC917745 SPV917745:SPY917745 SZR917745:SZU917745 TJN917745:TJQ917745 TTJ917745:TTM917745 UDF917745:UDI917745 UNB917745:UNE917745 UWX917745:UXA917745 VGT917745:VGW917745 VQP917745:VQS917745 WAL917745:WAO917745 WKH917745:WKK917745 WUD917745:WUG917745 B983279:E983279 HR983281:HU983281 RN983281:RQ983281 ABJ983281:ABM983281 ALF983281:ALI983281 AVB983281:AVE983281 BEX983281:BFA983281 BOT983281:BOW983281 BYP983281:BYS983281 CIL983281:CIO983281 CSH983281:CSK983281 DCD983281:DCG983281 DLZ983281:DMC983281 DVV983281:DVY983281 EFR983281:EFU983281 EPN983281:EPQ983281 EZJ983281:EZM983281 FJF983281:FJI983281 FTB983281:FTE983281 GCX983281:GDA983281 GMT983281:GMW983281 GWP983281:GWS983281 HGL983281:HGO983281 HQH983281:HQK983281 IAD983281:IAG983281 IJZ983281:IKC983281 ITV983281:ITY983281 JDR983281:JDU983281 JNN983281:JNQ983281 JXJ983281:JXM983281 KHF983281:KHI983281 KRB983281:KRE983281 LAX983281:LBA983281 LKT983281:LKW983281 LUP983281:LUS983281 MEL983281:MEO983281 MOH983281:MOK983281 MYD983281:MYG983281 NHZ983281:NIC983281 NRV983281:NRY983281 OBR983281:OBU983281 OLN983281:OLQ983281 OVJ983281:OVM983281 PFF983281:PFI983281 PPB983281:PPE983281 PYX983281:PZA983281 QIT983281:QIW983281 QSP983281:QSS983281 RCL983281:RCO983281 RMH983281:RMK983281 RWD983281:RWG983281 SFZ983281:SGC983281 SPV983281:SPY983281 SZR983281:SZU983281 TJN983281:TJQ983281 TTJ983281:TTM983281 UDF983281:UDI983281 UNB983281:UNE983281 UWX983281:UXA983281 VGT983281:VGW983281 VQP983281:VQS983281 WAL983281:WAO983281 WKH983281:WKK983281 WUD983281:WUG983281 B65765:B65766 HR65767:HR65768 RN65767:RN65768 ABJ65767:ABJ65768 ALF65767:ALF65768 AVB65767:AVB65768 BEX65767:BEX65768 BOT65767:BOT65768 BYP65767:BYP65768 CIL65767:CIL65768 CSH65767:CSH65768 DCD65767:DCD65768 DLZ65767:DLZ65768 DVV65767:DVV65768 EFR65767:EFR65768 EPN65767:EPN65768 EZJ65767:EZJ65768 FJF65767:FJF65768 FTB65767:FTB65768 GCX65767:GCX65768 GMT65767:GMT65768 GWP65767:GWP65768 HGL65767:HGL65768 HQH65767:HQH65768 IAD65767:IAD65768 IJZ65767:IJZ65768 ITV65767:ITV65768 JDR65767:JDR65768 JNN65767:JNN65768 JXJ65767:JXJ65768 KHF65767:KHF65768 KRB65767:KRB65768 LAX65767:LAX65768 LKT65767:LKT65768 LUP65767:LUP65768 MEL65767:MEL65768 MOH65767:MOH65768 MYD65767:MYD65768 NHZ65767:NHZ65768 NRV65767:NRV65768 OBR65767:OBR65768 OLN65767:OLN65768 OVJ65767:OVJ65768 PFF65767:PFF65768 PPB65767:PPB65768 PYX65767:PYX65768 QIT65767:QIT65768 QSP65767:QSP65768 RCL65767:RCL65768 RMH65767:RMH65768 RWD65767:RWD65768 SFZ65767:SFZ65768 SPV65767:SPV65768 SZR65767:SZR65768 TJN65767:TJN65768 TTJ65767:TTJ65768 UDF65767:UDF65768 UNB65767:UNB65768 UWX65767:UWX65768 VGT65767:VGT65768 VQP65767:VQP65768 WAL65767:WAL65768 WKH65767:WKH65768 WUD65767:WUD65768 B131301:B131302 HR131303:HR131304 RN131303:RN131304 ABJ131303:ABJ131304 ALF131303:ALF131304 AVB131303:AVB131304 BEX131303:BEX131304 BOT131303:BOT131304 BYP131303:BYP131304 CIL131303:CIL131304 CSH131303:CSH131304 DCD131303:DCD131304 DLZ131303:DLZ131304 DVV131303:DVV131304 EFR131303:EFR131304 EPN131303:EPN131304 EZJ131303:EZJ131304 FJF131303:FJF131304 FTB131303:FTB131304 GCX131303:GCX131304 GMT131303:GMT131304 GWP131303:GWP131304 HGL131303:HGL131304 HQH131303:HQH131304 IAD131303:IAD131304 IJZ131303:IJZ131304 ITV131303:ITV131304 JDR131303:JDR131304 JNN131303:JNN131304 JXJ131303:JXJ131304 KHF131303:KHF131304 KRB131303:KRB131304 LAX131303:LAX131304 LKT131303:LKT131304 LUP131303:LUP131304 MEL131303:MEL131304 MOH131303:MOH131304 MYD131303:MYD131304 NHZ131303:NHZ131304 NRV131303:NRV131304 OBR131303:OBR131304 OLN131303:OLN131304 OVJ131303:OVJ131304 PFF131303:PFF131304 PPB131303:PPB131304 PYX131303:PYX131304 QIT131303:QIT131304 QSP131303:QSP131304 RCL131303:RCL131304 RMH131303:RMH131304 RWD131303:RWD131304 SFZ131303:SFZ131304 SPV131303:SPV131304 SZR131303:SZR131304 TJN131303:TJN131304 TTJ131303:TTJ131304 UDF131303:UDF131304 UNB131303:UNB131304 UWX131303:UWX131304 VGT131303:VGT131304 VQP131303:VQP131304 WAL131303:WAL131304 WKH131303:WKH131304 WUD131303:WUD131304 B196837:B196838 HR196839:HR196840 RN196839:RN196840 ABJ196839:ABJ196840 ALF196839:ALF196840 AVB196839:AVB196840 BEX196839:BEX196840 BOT196839:BOT196840 BYP196839:BYP196840 CIL196839:CIL196840 CSH196839:CSH196840 DCD196839:DCD196840 DLZ196839:DLZ196840 DVV196839:DVV196840 EFR196839:EFR196840 EPN196839:EPN196840 EZJ196839:EZJ196840 FJF196839:FJF196840 FTB196839:FTB196840 GCX196839:GCX196840 GMT196839:GMT196840 GWP196839:GWP196840 HGL196839:HGL196840 HQH196839:HQH196840 IAD196839:IAD196840 IJZ196839:IJZ196840 ITV196839:ITV196840 JDR196839:JDR196840 JNN196839:JNN196840 JXJ196839:JXJ196840 KHF196839:KHF196840 KRB196839:KRB196840 LAX196839:LAX196840 LKT196839:LKT196840 LUP196839:LUP196840 MEL196839:MEL196840 MOH196839:MOH196840 MYD196839:MYD196840 NHZ196839:NHZ196840 NRV196839:NRV196840 OBR196839:OBR196840 OLN196839:OLN196840 OVJ196839:OVJ196840 PFF196839:PFF196840 PPB196839:PPB196840 PYX196839:PYX196840 QIT196839:QIT196840 QSP196839:QSP196840 RCL196839:RCL196840 RMH196839:RMH196840 RWD196839:RWD196840 SFZ196839:SFZ196840 SPV196839:SPV196840 SZR196839:SZR196840 TJN196839:TJN196840 TTJ196839:TTJ196840 UDF196839:UDF196840 UNB196839:UNB196840 UWX196839:UWX196840 VGT196839:VGT196840 VQP196839:VQP196840 WAL196839:WAL196840 WKH196839:WKH196840 WUD196839:WUD196840 B262373:B262374 HR262375:HR262376 RN262375:RN262376 ABJ262375:ABJ262376 ALF262375:ALF262376 AVB262375:AVB262376 BEX262375:BEX262376 BOT262375:BOT262376 BYP262375:BYP262376 CIL262375:CIL262376 CSH262375:CSH262376 DCD262375:DCD262376 DLZ262375:DLZ262376 DVV262375:DVV262376 EFR262375:EFR262376 EPN262375:EPN262376 EZJ262375:EZJ262376 FJF262375:FJF262376 FTB262375:FTB262376 GCX262375:GCX262376 GMT262375:GMT262376 GWP262375:GWP262376 HGL262375:HGL262376 HQH262375:HQH262376 IAD262375:IAD262376 IJZ262375:IJZ262376 ITV262375:ITV262376 JDR262375:JDR262376 JNN262375:JNN262376 JXJ262375:JXJ262376 KHF262375:KHF262376 KRB262375:KRB262376 LAX262375:LAX262376 LKT262375:LKT262376 LUP262375:LUP262376 MEL262375:MEL262376 MOH262375:MOH262376 MYD262375:MYD262376 NHZ262375:NHZ262376 NRV262375:NRV262376 OBR262375:OBR262376 OLN262375:OLN262376 OVJ262375:OVJ262376 PFF262375:PFF262376 PPB262375:PPB262376 PYX262375:PYX262376 QIT262375:QIT262376 QSP262375:QSP262376 RCL262375:RCL262376 RMH262375:RMH262376 RWD262375:RWD262376 SFZ262375:SFZ262376 SPV262375:SPV262376 SZR262375:SZR262376 TJN262375:TJN262376 TTJ262375:TTJ262376 UDF262375:UDF262376 UNB262375:UNB262376 UWX262375:UWX262376 VGT262375:VGT262376 VQP262375:VQP262376 WAL262375:WAL262376 WKH262375:WKH262376 WUD262375:WUD262376 B327909:B327910 HR327911:HR327912 RN327911:RN327912 ABJ327911:ABJ327912 ALF327911:ALF327912 AVB327911:AVB327912 BEX327911:BEX327912 BOT327911:BOT327912 BYP327911:BYP327912 CIL327911:CIL327912 CSH327911:CSH327912 DCD327911:DCD327912 DLZ327911:DLZ327912 DVV327911:DVV327912 EFR327911:EFR327912 EPN327911:EPN327912 EZJ327911:EZJ327912 FJF327911:FJF327912 FTB327911:FTB327912 GCX327911:GCX327912 GMT327911:GMT327912 GWP327911:GWP327912 HGL327911:HGL327912 HQH327911:HQH327912 IAD327911:IAD327912 IJZ327911:IJZ327912 ITV327911:ITV327912 JDR327911:JDR327912 JNN327911:JNN327912 JXJ327911:JXJ327912 KHF327911:KHF327912 KRB327911:KRB327912 LAX327911:LAX327912 LKT327911:LKT327912 LUP327911:LUP327912 MEL327911:MEL327912 MOH327911:MOH327912 MYD327911:MYD327912 NHZ327911:NHZ327912 NRV327911:NRV327912 OBR327911:OBR327912 OLN327911:OLN327912 OVJ327911:OVJ327912 PFF327911:PFF327912 PPB327911:PPB327912 PYX327911:PYX327912 QIT327911:QIT327912 QSP327911:QSP327912 RCL327911:RCL327912 RMH327911:RMH327912 RWD327911:RWD327912 SFZ327911:SFZ327912 SPV327911:SPV327912 SZR327911:SZR327912 TJN327911:TJN327912 TTJ327911:TTJ327912 UDF327911:UDF327912 UNB327911:UNB327912 UWX327911:UWX327912 VGT327911:VGT327912 VQP327911:VQP327912 WAL327911:WAL327912 WKH327911:WKH327912 WUD327911:WUD327912 B393445:B393446 HR393447:HR393448 RN393447:RN393448 ABJ393447:ABJ393448 ALF393447:ALF393448 AVB393447:AVB393448 BEX393447:BEX393448 BOT393447:BOT393448 BYP393447:BYP393448 CIL393447:CIL393448 CSH393447:CSH393448 DCD393447:DCD393448 DLZ393447:DLZ393448 DVV393447:DVV393448 EFR393447:EFR393448 EPN393447:EPN393448 EZJ393447:EZJ393448 FJF393447:FJF393448 FTB393447:FTB393448 GCX393447:GCX393448 GMT393447:GMT393448 GWP393447:GWP393448 HGL393447:HGL393448 HQH393447:HQH393448 IAD393447:IAD393448 IJZ393447:IJZ393448 ITV393447:ITV393448 JDR393447:JDR393448 JNN393447:JNN393448 JXJ393447:JXJ393448 KHF393447:KHF393448 KRB393447:KRB393448 LAX393447:LAX393448 LKT393447:LKT393448 LUP393447:LUP393448 MEL393447:MEL393448 MOH393447:MOH393448 MYD393447:MYD393448 NHZ393447:NHZ393448 NRV393447:NRV393448 OBR393447:OBR393448 OLN393447:OLN393448 OVJ393447:OVJ393448 PFF393447:PFF393448 PPB393447:PPB393448 PYX393447:PYX393448 QIT393447:QIT393448 QSP393447:QSP393448 RCL393447:RCL393448 RMH393447:RMH393448 RWD393447:RWD393448 SFZ393447:SFZ393448 SPV393447:SPV393448 SZR393447:SZR393448 TJN393447:TJN393448 TTJ393447:TTJ393448 UDF393447:UDF393448 UNB393447:UNB393448 UWX393447:UWX393448 VGT393447:VGT393448 VQP393447:VQP393448 WAL393447:WAL393448 WKH393447:WKH393448 WUD393447:WUD393448 B458981:B458982 HR458983:HR458984 RN458983:RN458984 ABJ458983:ABJ458984 ALF458983:ALF458984 AVB458983:AVB458984 BEX458983:BEX458984 BOT458983:BOT458984 BYP458983:BYP458984 CIL458983:CIL458984 CSH458983:CSH458984 DCD458983:DCD458984 DLZ458983:DLZ458984 DVV458983:DVV458984 EFR458983:EFR458984 EPN458983:EPN458984 EZJ458983:EZJ458984 FJF458983:FJF458984 FTB458983:FTB458984 GCX458983:GCX458984 GMT458983:GMT458984 GWP458983:GWP458984 HGL458983:HGL458984 HQH458983:HQH458984 IAD458983:IAD458984 IJZ458983:IJZ458984 ITV458983:ITV458984 JDR458983:JDR458984 JNN458983:JNN458984 JXJ458983:JXJ458984 KHF458983:KHF458984 KRB458983:KRB458984 LAX458983:LAX458984 LKT458983:LKT458984 LUP458983:LUP458984 MEL458983:MEL458984 MOH458983:MOH458984 MYD458983:MYD458984 NHZ458983:NHZ458984 NRV458983:NRV458984 OBR458983:OBR458984 OLN458983:OLN458984 OVJ458983:OVJ458984 PFF458983:PFF458984 PPB458983:PPB458984 PYX458983:PYX458984 QIT458983:QIT458984 QSP458983:QSP458984 RCL458983:RCL458984 RMH458983:RMH458984 RWD458983:RWD458984 SFZ458983:SFZ458984 SPV458983:SPV458984 SZR458983:SZR458984 TJN458983:TJN458984 TTJ458983:TTJ458984 UDF458983:UDF458984 UNB458983:UNB458984 UWX458983:UWX458984 VGT458983:VGT458984 VQP458983:VQP458984 WAL458983:WAL458984 WKH458983:WKH458984 WUD458983:WUD458984 B524517:B524518 HR524519:HR524520 RN524519:RN524520 ABJ524519:ABJ524520 ALF524519:ALF524520 AVB524519:AVB524520 BEX524519:BEX524520 BOT524519:BOT524520 BYP524519:BYP524520 CIL524519:CIL524520 CSH524519:CSH524520 DCD524519:DCD524520 DLZ524519:DLZ524520 DVV524519:DVV524520 EFR524519:EFR524520 EPN524519:EPN524520 EZJ524519:EZJ524520 FJF524519:FJF524520 FTB524519:FTB524520 GCX524519:GCX524520 GMT524519:GMT524520 GWP524519:GWP524520 HGL524519:HGL524520 HQH524519:HQH524520 IAD524519:IAD524520 IJZ524519:IJZ524520 ITV524519:ITV524520 JDR524519:JDR524520 JNN524519:JNN524520 JXJ524519:JXJ524520 KHF524519:KHF524520 KRB524519:KRB524520 LAX524519:LAX524520 LKT524519:LKT524520 LUP524519:LUP524520 MEL524519:MEL524520 MOH524519:MOH524520 MYD524519:MYD524520 NHZ524519:NHZ524520 NRV524519:NRV524520 OBR524519:OBR524520 OLN524519:OLN524520 OVJ524519:OVJ524520 PFF524519:PFF524520 PPB524519:PPB524520 PYX524519:PYX524520 QIT524519:QIT524520 QSP524519:QSP524520 RCL524519:RCL524520 RMH524519:RMH524520 RWD524519:RWD524520 SFZ524519:SFZ524520 SPV524519:SPV524520 SZR524519:SZR524520 TJN524519:TJN524520 TTJ524519:TTJ524520 UDF524519:UDF524520 UNB524519:UNB524520 UWX524519:UWX524520 VGT524519:VGT524520 VQP524519:VQP524520 WAL524519:WAL524520 WKH524519:WKH524520 WUD524519:WUD524520 B590053:B590054 HR590055:HR590056 RN590055:RN590056 ABJ590055:ABJ590056 ALF590055:ALF590056 AVB590055:AVB590056 BEX590055:BEX590056 BOT590055:BOT590056 BYP590055:BYP590056 CIL590055:CIL590056 CSH590055:CSH590056 DCD590055:DCD590056 DLZ590055:DLZ590056 DVV590055:DVV590056 EFR590055:EFR590056 EPN590055:EPN590056 EZJ590055:EZJ590056 FJF590055:FJF590056 FTB590055:FTB590056 GCX590055:GCX590056 GMT590055:GMT590056 GWP590055:GWP590056 HGL590055:HGL590056 HQH590055:HQH590056 IAD590055:IAD590056 IJZ590055:IJZ590056 ITV590055:ITV590056 JDR590055:JDR590056 JNN590055:JNN590056 JXJ590055:JXJ590056 KHF590055:KHF590056 KRB590055:KRB590056 LAX590055:LAX590056 LKT590055:LKT590056 LUP590055:LUP590056 MEL590055:MEL590056 MOH590055:MOH590056 MYD590055:MYD590056 NHZ590055:NHZ590056 NRV590055:NRV590056 OBR590055:OBR590056 OLN590055:OLN590056 OVJ590055:OVJ590056 PFF590055:PFF590056 PPB590055:PPB590056 PYX590055:PYX590056 QIT590055:QIT590056 QSP590055:QSP590056 RCL590055:RCL590056 RMH590055:RMH590056 RWD590055:RWD590056 SFZ590055:SFZ590056 SPV590055:SPV590056 SZR590055:SZR590056 TJN590055:TJN590056 TTJ590055:TTJ590056 UDF590055:UDF590056 UNB590055:UNB590056 UWX590055:UWX590056 VGT590055:VGT590056 VQP590055:VQP590056 WAL590055:WAL590056 WKH590055:WKH590056 WUD590055:WUD590056 B655589:B655590 HR655591:HR655592 RN655591:RN655592 ABJ655591:ABJ655592 ALF655591:ALF655592 AVB655591:AVB655592 BEX655591:BEX655592 BOT655591:BOT655592 BYP655591:BYP655592 CIL655591:CIL655592 CSH655591:CSH655592 DCD655591:DCD655592 DLZ655591:DLZ655592 DVV655591:DVV655592 EFR655591:EFR655592 EPN655591:EPN655592 EZJ655591:EZJ655592 FJF655591:FJF655592 FTB655591:FTB655592 GCX655591:GCX655592 GMT655591:GMT655592 GWP655591:GWP655592 HGL655591:HGL655592 HQH655591:HQH655592 IAD655591:IAD655592 IJZ655591:IJZ655592 ITV655591:ITV655592 JDR655591:JDR655592 JNN655591:JNN655592 JXJ655591:JXJ655592 KHF655591:KHF655592 KRB655591:KRB655592 LAX655591:LAX655592 LKT655591:LKT655592 LUP655591:LUP655592 MEL655591:MEL655592 MOH655591:MOH655592 MYD655591:MYD655592 NHZ655591:NHZ655592 NRV655591:NRV655592 OBR655591:OBR655592 OLN655591:OLN655592 OVJ655591:OVJ655592 PFF655591:PFF655592 PPB655591:PPB655592 PYX655591:PYX655592 QIT655591:QIT655592 QSP655591:QSP655592 RCL655591:RCL655592 RMH655591:RMH655592 RWD655591:RWD655592 SFZ655591:SFZ655592 SPV655591:SPV655592 SZR655591:SZR655592 TJN655591:TJN655592 TTJ655591:TTJ655592 UDF655591:UDF655592 UNB655591:UNB655592 UWX655591:UWX655592 VGT655591:VGT655592 VQP655591:VQP655592 WAL655591:WAL655592 WKH655591:WKH655592 WUD655591:WUD655592 B721125:B721126 HR721127:HR721128 RN721127:RN721128 ABJ721127:ABJ721128 ALF721127:ALF721128 AVB721127:AVB721128 BEX721127:BEX721128 BOT721127:BOT721128 BYP721127:BYP721128 CIL721127:CIL721128 CSH721127:CSH721128 DCD721127:DCD721128 DLZ721127:DLZ721128 DVV721127:DVV721128 EFR721127:EFR721128 EPN721127:EPN721128 EZJ721127:EZJ721128 FJF721127:FJF721128 FTB721127:FTB721128 GCX721127:GCX721128 GMT721127:GMT721128 GWP721127:GWP721128 HGL721127:HGL721128 HQH721127:HQH721128 IAD721127:IAD721128 IJZ721127:IJZ721128 ITV721127:ITV721128 JDR721127:JDR721128 JNN721127:JNN721128 JXJ721127:JXJ721128 KHF721127:KHF721128 KRB721127:KRB721128 LAX721127:LAX721128 LKT721127:LKT721128 LUP721127:LUP721128 MEL721127:MEL721128 MOH721127:MOH721128 MYD721127:MYD721128 NHZ721127:NHZ721128 NRV721127:NRV721128 OBR721127:OBR721128 OLN721127:OLN721128 OVJ721127:OVJ721128 PFF721127:PFF721128 PPB721127:PPB721128 PYX721127:PYX721128 QIT721127:QIT721128 QSP721127:QSP721128 RCL721127:RCL721128 RMH721127:RMH721128 RWD721127:RWD721128 SFZ721127:SFZ721128 SPV721127:SPV721128 SZR721127:SZR721128 TJN721127:TJN721128 TTJ721127:TTJ721128 UDF721127:UDF721128 UNB721127:UNB721128 UWX721127:UWX721128 VGT721127:VGT721128 VQP721127:VQP721128 WAL721127:WAL721128 WKH721127:WKH721128 WUD721127:WUD721128 B786661:B786662 HR786663:HR786664 RN786663:RN786664 ABJ786663:ABJ786664 ALF786663:ALF786664 AVB786663:AVB786664 BEX786663:BEX786664 BOT786663:BOT786664 BYP786663:BYP786664 CIL786663:CIL786664 CSH786663:CSH786664 DCD786663:DCD786664 DLZ786663:DLZ786664 DVV786663:DVV786664 EFR786663:EFR786664 EPN786663:EPN786664 EZJ786663:EZJ786664 FJF786663:FJF786664 FTB786663:FTB786664 GCX786663:GCX786664 GMT786663:GMT786664 GWP786663:GWP786664 HGL786663:HGL786664 HQH786663:HQH786664 IAD786663:IAD786664 IJZ786663:IJZ786664 ITV786663:ITV786664 JDR786663:JDR786664 JNN786663:JNN786664 JXJ786663:JXJ786664 KHF786663:KHF786664 KRB786663:KRB786664 LAX786663:LAX786664 LKT786663:LKT786664 LUP786663:LUP786664 MEL786663:MEL786664 MOH786663:MOH786664 MYD786663:MYD786664 NHZ786663:NHZ786664 NRV786663:NRV786664 OBR786663:OBR786664 OLN786663:OLN786664 OVJ786663:OVJ786664 PFF786663:PFF786664 PPB786663:PPB786664 PYX786663:PYX786664 QIT786663:QIT786664 QSP786663:QSP786664 RCL786663:RCL786664 RMH786663:RMH786664 RWD786663:RWD786664 SFZ786663:SFZ786664 SPV786663:SPV786664 SZR786663:SZR786664 TJN786663:TJN786664 TTJ786663:TTJ786664 UDF786663:UDF786664 UNB786663:UNB786664 UWX786663:UWX786664 VGT786663:VGT786664 VQP786663:VQP786664 WAL786663:WAL786664 WKH786663:WKH786664 WUD786663:WUD786664 B852197:B852198 HR852199:HR852200 RN852199:RN852200 ABJ852199:ABJ852200 ALF852199:ALF852200 AVB852199:AVB852200 BEX852199:BEX852200 BOT852199:BOT852200 BYP852199:BYP852200 CIL852199:CIL852200 CSH852199:CSH852200 DCD852199:DCD852200 DLZ852199:DLZ852200 DVV852199:DVV852200 EFR852199:EFR852200 EPN852199:EPN852200 EZJ852199:EZJ852200 FJF852199:FJF852200 FTB852199:FTB852200 GCX852199:GCX852200 GMT852199:GMT852200 GWP852199:GWP852200 HGL852199:HGL852200 HQH852199:HQH852200 IAD852199:IAD852200 IJZ852199:IJZ852200 ITV852199:ITV852200 JDR852199:JDR852200 JNN852199:JNN852200 JXJ852199:JXJ852200 KHF852199:KHF852200 KRB852199:KRB852200 LAX852199:LAX852200 LKT852199:LKT852200 LUP852199:LUP852200 MEL852199:MEL852200 MOH852199:MOH852200 MYD852199:MYD852200 NHZ852199:NHZ852200 NRV852199:NRV852200 OBR852199:OBR852200 OLN852199:OLN852200 OVJ852199:OVJ852200 PFF852199:PFF852200 PPB852199:PPB852200 PYX852199:PYX852200 QIT852199:QIT852200 QSP852199:QSP852200 RCL852199:RCL852200 RMH852199:RMH852200 RWD852199:RWD852200 SFZ852199:SFZ852200 SPV852199:SPV852200 SZR852199:SZR852200 TJN852199:TJN852200 TTJ852199:TTJ852200 UDF852199:UDF852200 UNB852199:UNB852200 UWX852199:UWX852200 VGT852199:VGT852200 VQP852199:VQP852200 WAL852199:WAL852200 WKH852199:WKH852200 WUD852199:WUD852200 B917733:B917734 HR917735:HR917736 RN917735:RN917736 ABJ917735:ABJ917736 ALF917735:ALF917736 AVB917735:AVB917736 BEX917735:BEX917736 BOT917735:BOT917736 BYP917735:BYP917736 CIL917735:CIL917736 CSH917735:CSH917736 DCD917735:DCD917736 DLZ917735:DLZ917736 DVV917735:DVV917736 EFR917735:EFR917736 EPN917735:EPN917736 EZJ917735:EZJ917736 FJF917735:FJF917736 FTB917735:FTB917736 GCX917735:GCX917736 GMT917735:GMT917736 GWP917735:GWP917736 HGL917735:HGL917736 HQH917735:HQH917736 IAD917735:IAD917736 IJZ917735:IJZ917736 ITV917735:ITV917736 JDR917735:JDR917736 JNN917735:JNN917736 JXJ917735:JXJ917736 KHF917735:KHF917736 KRB917735:KRB917736 LAX917735:LAX917736 LKT917735:LKT917736 LUP917735:LUP917736 MEL917735:MEL917736 MOH917735:MOH917736 MYD917735:MYD917736 NHZ917735:NHZ917736 NRV917735:NRV917736 OBR917735:OBR917736 OLN917735:OLN917736 OVJ917735:OVJ917736 PFF917735:PFF917736 PPB917735:PPB917736 PYX917735:PYX917736 QIT917735:QIT917736 QSP917735:QSP917736 RCL917735:RCL917736 RMH917735:RMH917736 RWD917735:RWD917736 SFZ917735:SFZ917736 SPV917735:SPV917736 SZR917735:SZR917736 TJN917735:TJN917736 TTJ917735:TTJ917736 UDF917735:UDF917736 UNB917735:UNB917736 UWX917735:UWX917736 VGT917735:VGT917736 VQP917735:VQP917736 WAL917735:WAL917736 WKH917735:WKH917736 WUD917735:WUD917736 B983269:B983270 HR983271:HR983272 RN983271:RN983272 ABJ983271:ABJ983272 ALF983271:ALF983272 AVB983271:AVB983272 BEX983271:BEX983272 BOT983271:BOT983272 BYP983271:BYP983272 CIL983271:CIL983272 CSH983271:CSH983272 DCD983271:DCD983272 DLZ983271:DLZ983272 DVV983271:DVV983272 EFR983271:EFR983272 EPN983271:EPN983272 EZJ983271:EZJ983272 FJF983271:FJF983272 FTB983271:FTB983272 GCX983271:GCX983272 GMT983271:GMT983272 GWP983271:GWP983272 HGL983271:HGL983272 HQH983271:HQH983272 IAD983271:IAD983272 IJZ983271:IJZ983272 ITV983271:ITV983272 JDR983271:JDR983272 JNN983271:JNN983272 JXJ983271:JXJ983272 KHF983271:KHF983272 KRB983271:KRB983272 LAX983271:LAX983272 LKT983271:LKT983272 LUP983271:LUP983272 MEL983271:MEL983272 MOH983271:MOH983272 MYD983271:MYD983272 NHZ983271:NHZ983272 NRV983271:NRV983272 OBR983271:OBR983272 OLN983271:OLN983272 OVJ983271:OVJ983272 PFF983271:PFF983272 PPB983271:PPB983272 PYX983271:PYX983272 QIT983271:QIT983272 QSP983271:QSP983272 RCL983271:RCL983272 RMH983271:RMH983272 RWD983271:RWD983272 SFZ983271:SFZ983272 SPV983271:SPV983272 SZR983271:SZR983272 TJN983271:TJN983272 TTJ983271:TTJ983272 UDF983271:UDF983272 UNB983271:UNB983272 UWX983271:UWX983272 VGT983271:VGT983272 VQP983271:VQP983272 WAL983271:WAL983272 WKH983271:WKH983272 WUD983271:WUD983272 B65776:B65778 HR65778:HR65780 RN65778:RN65780 ABJ65778:ABJ65780 ALF65778:ALF65780 AVB65778:AVB65780 BEX65778:BEX65780 BOT65778:BOT65780 BYP65778:BYP65780 CIL65778:CIL65780 CSH65778:CSH65780 DCD65778:DCD65780 DLZ65778:DLZ65780 DVV65778:DVV65780 EFR65778:EFR65780 EPN65778:EPN65780 EZJ65778:EZJ65780 FJF65778:FJF65780 FTB65778:FTB65780 GCX65778:GCX65780 GMT65778:GMT65780 GWP65778:GWP65780 HGL65778:HGL65780 HQH65778:HQH65780 IAD65778:IAD65780 IJZ65778:IJZ65780 ITV65778:ITV65780 JDR65778:JDR65780 JNN65778:JNN65780 JXJ65778:JXJ65780 KHF65778:KHF65780 KRB65778:KRB65780 LAX65778:LAX65780 LKT65778:LKT65780 LUP65778:LUP65780 MEL65778:MEL65780 MOH65778:MOH65780 MYD65778:MYD65780 NHZ65778:NHZ65780 NRV65778:NRV65780 OBR65778:OBR65780 OLN65778:OLN65780 OVJ65778:OVJ65780 PFF65778:PFF65780 PPB65778:PPB65780 PYX65778:PYX65780 QIT65778:QIT65780 QSP65778:QSP65780 RCL65778:RCL65780 RMH65778:RMH65780 RWD65778:RWD65780 SFZ65778:SFZ65780 SPV65778:SPV65780 SZR65778:SZR65780 TJN65778:TJN65780 TTJ65778:TTJ65780 UDF65778:UDF65780 UNB65778:UNB65780 UWX65778:UWX65780 VGT65778:VGT65780 VQP65778:VQP65780 WAL65778:WAL65780 WKH65778:WKH65780 WUD65778:WUD65780 B131312:B131314 HR131314:HR131316 RN131314:RN131316 ABJ131314:ABJ131316 ALF131314:ALF131316 AVB131314:AVB131316 BEX131314:BEX131316 BOT131314:BOT131316 BYP131314:BYP131316 CIL131314:CIL131316 CSH131314:CSH131316 DCD131314:DCD131316 DLZ131314:DLZ131316 DVV131314:DVV131316 EFR131314:EFR131316 EPN131314:EPN131316 EZJ131314:EZJ131316 FJF131314:FJF131316 FTB131314:FTB131316 GCX131314:GCX131316 GMT131314:GMT131316 GWP131314:GWP131316 HGL131314:HGL131316 HQH131314:HQH131316 IAD131314:IAD131316 IJZ131314:IJZ131316 ITV131314:ITV131316 JDR131314:JDR131316 JNN131314:JNN131316 JXJ131314:JXJ131316 KHF131314:KHF131316 KRB131314:KRB131316 LAX131314:LAX131316 LKT131314:LKT131316 LUP131314:LUP131316 MEL131314:MEL131316 MOH131314:MOH131316 MYD131314:MYD131316 NHZ131314:NHZ131316 NRV131314:NRV131316 OBR131314:OBR131316 OLN131314:OLN131316 OVJ131314:OVJ131316 PFF131314:PFF131316 PPB131314:PPB131316 PYX131314:PYX131316 QIT131314:QIT131316 QSP131314:QSP131316 RCL131314:RCL131316 RMH131314:RMH131316 RWD131314:RWD131316 SFZ131314:SFZ131316 SPV131314:SPV131316 SZR131314:SZR131316 TJN131314:TJN131316 TTJ131314:TTJ131316 UDF131314:UDF131316 UNB131314:UNB131316 UWX131314:UWX131316 VGT131314:VGT131316 VQP131314:VQP131316 WAL131314:WAL131316 WKH131314:WKH131316 WUD131314:WUD131316 B196848:B196850 HR196850:HR196852 RN196850:RN196852 ABJ196850:ABJ196852 ALF196850:ALF196852 AVB196850:AVB196852 BEX196850:BEX196852 BOT196850:BOT196852 BYP196850:BYP196852 CIL196850:CIL196852 CSH196850:CSH196852 DCD196850:DCD196852 DLZ196850:DLZ196852 DVV196850:DVV196852 EFR196850:EFR196852 EPN196850:EPN196852 EZJ196850:EZJ196852 FJF196850:FJF196852 FTB196850:FTB196852 GCX196850:GCX196852 GMT196850:GMT196852 GWP196850:GWP196852 HGL196850:HGL196852 HQH196850:HQH196852 IAD196850:IAD196852 IJZ196850:IJZ196852 ITV196850:ITV196852 JDR196850:JDR196852 JNN196850:JNN196852 JXJ196850:JXJ196852 KHF196850:KHF196852 KRB196850:KRB196852 LAX196850:LAX196852 LKT196850:LKT196852 LUP196850:LUP196852 MEL196850:MEL196852 MOH196850:MOH196852 MYD196850:MYD196852 NHZ196850:NHZ196852 NRV196850:NRV196852 OBR196850:OBR196852 OLN196850:OLN196852 OVJ196850:OVJ196852 PFF196850:PFF196852 PPB196850:PPB196852 PYX196850:PYX196852 QIT196850:QIT196852 QSP196850:QSP196852 RCL196850:RCL196852 RMH196850:RMH196852 RWD196850:RWD196852 SFZ196850:SFZ196852 SPV196850:SPV196852 SZR196850:SZR196852 TJN196850:TJN196852 TTJ196850:TTJ196852 UDF196850:UDF196852 UNB196850:UNB196852 UWX196850:UWX196852 VGT196850:VGT196852 VQP196850:VQP196852 WAL196850:WAL196852 WKH196850:WKH196852 WUD196850:WUD196852 B262384:B262386 HR262386:HR262388 RN262386:RN262388 ABJ262386:ABJ262388 ALF262386:ALF262388 AVB262386:AVB262388 BEX262386:BEX262388 BOT262386:BOT262388 BYP262386:BYP262388 CIL262386:CIL262388 CSH262386:CSH262388 DCD262386:DCD262388 DLZ262386:DLZ262388 DVV262386:DVV262388 EFR262386:EFR262388 EPN262386:EPN262388 EZJ262386:EZJ262388 FJF262386:FJF262388 FTB262386:FTB262388 GCX262386:GCX262388 GMT262386:GMT262388 GWP262386:GWP262388 HGL262386:HGL262388 HQH262386:HQH262388 IAD262386:IAD262388 IJZ262386:IJZ262388 ITV262386:ITV262388 JDR262386:JDR262388 JNN262386:JNN262388 JXJ262386:JXJ262388 KHF262386:KHF262388 KRB262386:KRB262388 LAX262386:LAX262388 LKT262386:LKT262388 LUP262386:LUP262388 MEL262386:MEL262388 MOH262386:MOH262388 MYD262386:MYD262388 NHZ262386:NHZ262388 NRV262386:NRV262388 OBR262386:OBR262388 OLN262386:OLN262388 OVJ262386:OVJ262388 PFF262386:PFF262388 PPB262386:PPB262388 PYX262386:PYX262388 QIT262386:QIT262388 QSP262386:QSP262388 RCL262386:RCL262388 RMH262386:RMH262388 RWD262386:RWD262388 SFZ262386:SFZ262388 SPV262386:SPV262388 SZR262386:SZR262388 TJN262386:TJN262388 TTJ262386:TTJ262388 UDF262386:UDF262388 UNB262386:UNB262388 UWX262386:UWX262388 VGT262386:VGT262388 VQP262386:VQP262388 WAL262386:WAL262388 WKH262386:WKH262388 WUD262386:WUD262388 B327920:B327922 HR327922:HR327924 RN327922:RN327924 ABJ327922:ABJ327924 ALF327922:ALF327924 AVB327922:AVB327924 BEX327922:BEX327924 BOT327922:BOT327924 BYP327922:BYP327924 CIL327922:CIL327924 CSH327922:CSH327924 DCD327922:DCD327924 DLZ327922:DLZ327924 DVV327922:DVV327924 EFR327922:EFR327924 EPN327922:EPN327924 EZJ327922:EZJ327924 FJF327922:FJF327924 FTB327922:FTB327924 GCX327922:GCX327924 GMT327922:GMT327924 GWP327922:GWP327924 HGL327922:HGL327924 HQH327922:HQH327924 IAD327922:IAD327924 IJZ327922:IJZ327924 ITV327922:ITV327924 JDR327922:JDR327924 JNN327922:JNN327924 JXJ327922:JXJ327924 KHF327922:KHF327924 KRB327922:KRB327924 LAX327922:LAX327924 LKT327922:LKT327924 LUP327922:LUP327924 MEL327922:MEL327924 MOH327922:MOH327924 MYD327922:MYD327924 NHZ327922:NHZ327924 NRV327922:NRV327924 OBR327922:OBR327924 OLN327922:OLN327924 OVJ327922:OVJ327924 PFF327922:PFF327924 PPB327922:PPB327924 PYX327922:PYX327924 QIT327922:QIT327924 QSP327922:QSP327924 RCL327922:RCL327924 RMH327922:RMH327924 RWD327922:RWD327924 SFZ327922:SFZ327924 SPV327922:SPV327924 SZR327922:SZR327924 TJN327922:TJN327924 TTJ327922:TTJ327924 UDF327922:UDF327924 UNB327922:UNB327924 UWX327922:UWX327924 VGT327922:VGT327924 VQP327922:VQP327924 WAL327922:WAL327924 WKH327922:WKH327924 WUD327922:WUD327924 B393456:B393458 HR393458:HR393460 RN393458:RN393460 ABJ393458:ABJ393460 ALF393458:ALF393460 AVB393458:AVB393460 BEX393458:BEX393460 BOT393458:BOT393460 BYP393458:BYP393460 CIL393458:CIL393460 CSH393458:CSH393460 DCD393458:DCD393460 DLZ393458:DLZ393460 DVV393458:DVV393460 EFR393458:EFR393460 EPN393458:EPN393460 EZJ393458:EZJ393460 FJF393458:FJF393460 FTB393458:FTB393460 GCX393458:GCX393460 GMT393458:GMT393460 GWP393458:GWP393460 HGL393458:HGL393460 HQH393458:HQH393460 IAD393458:IAD393460 IJZ393458:IJZ393460 ITV393458:ITV393460 JDR393458:JDR393460 JNN393458:JNN393460 JXJ393458:JXJ393460 KHF393458:KHF393460 KRB393458:KRB393460 LAX393458:LAX393460 LKT393458:LKT393460 LUP393458:LUP393460 MEL393458:MEL393460 MOH393458:MOH393460 MYD393458:MYD393460 NHZ393458:NHZ393460 NRV393458:NRV393460 OBR393458:OBR393460 OLN393458:OLN393460 OVJ393458:OVJ393460 PFF393458:PFF393460 PPB393458:PPB393460 PYX393458:PYX393460 QIT393458:QIT393460 QSP393458:QSP393460 RCL393458:RCL393460 RMH393458:RMH393460 RWD393458:RWD393460 SFZ393458:SFZ393460 SPV393458:SPV393460 SZR393458:SZR393460 TJN393458:TJN393460 TTJ393458:TTJ393460 UDF393458:UDF393460 UNB393458:UNB393460 UWX393458:UWX393460 VGT393458:VGT393460 VQP393458:VQP393460 WAL393458:WAL393460 WKH393458:WKH393460 WUD393458:WUD393460 B458992:B458994 HR458994:HR458996 RN458994:RN458996 ABJ458994:ABJ458996 ALF458994:ALF458996 AVB458994:AVB458996 BEX458994:BEX458996 BOT458994:BOT458996 BYP458994:BYP458996 CIL458994:CIL458996 CSH458994:CSH458996 DCD458994:DCD458996 DLZ458994:DLZ458996 DVV458994:DVV458996 EFR458994:EFR458996 EPN458994:EPN458996 EZJ458994:EZJ458996 FJF458994:FJF458996 FTB458994:FTB458996 GCX458994:GCX458996 GMT458994:GMT458996 GWP458994:GWP458996 HGL458994:HGL458996 HQH458994:HQH458996 IAD458994:IAD458996 IJZ458994:IJZ458996 ITV458994:ITV458996 JDR458994:JDR458996 JNN458994:JNN458996 JXJ458994:JXJ458996 KHF458994:KHF458996 KRB458994:KRB458996 LAX458994:LAX458996 LKT458994:LKT458996 LUP458994:LUP458996 MEL458994:MEL458996 MOH458994:MOH458996 MYD458994:MYD458996 NHZ458994:NHZ458996 NRV458994:NRV458996 OBR458994:OBR458996 OLN458994:OLN458996 OVJ458994:OVJ458996 PFF458994:PFF458996 PPB458994:PPB458996 PYX458994:PYX458996 QIT458994:QIT458996 QSP458994:QSP458996 RCL458994:RCL458996 RMH458994:RMH458996 RWD458994:RWD458996 SFZ458994:SFZ458996 SPV458994:SPV458996 SZR458994:SZR458996 TJN458994:TJN458996 TTJ458994:TTJ458996 UDF458994:UDF458996 UNB458994:UNB458996 UWX458994:UWX458996 VGT458994:VGT458996 VQP458994:VQP458996 WAL458994:WAL458996 WKH458994:WKH458996 WUD458994:WUD458996 B524528:B524530 HR524530:HR524532 RN524530:RN524532 ABJ524530:ABJ524532 ALF524530:ALF524532 AVB524530:AVB524532 BEX524530:BEX524532 BOT524530:BOT524532 BYP524530:BYP524532 CIL524530:CIL524532 CSH524530:CSH524532 DCD524530:DCD524532 DLZ524530:DLZ524532 DVV524530:DVV524532 EFR524530:EFR524532 EPN524530:EPN524532 EZJ524530:EZJ524532 FJF524530:FJF524532 FTB524530:FTB524532 GCX524530:GCX524532 GMT524530:GMT524532 GWP524530:GWP524532 HGL524530:HGL524532 HQH524530:HQH524532 IAD524530:IAD524532 IJZ524530:IJZ524532 ITV524530:ITV524532 JDR524530:JDR524532 JNN524530:JNN524532 JXJ524530:JXJ524532 KHF524530:KHF524532 KRB524530:KRB524532 LAX524530:LAX524532 LKT524530:LKT524532 LUP524530:LUP524532 MEL524530:MEL524532 MOH524530:MOH524532 MYD524530:MYD524532 NHZ524530:NHZ524532 NRV524530:NRV524532 OBR524530:OBR524532 OLN524530:OLN524532 OVJ524530:OVJ524532 PFF524530:PFF524532 PPB524530:PPB524532 PYX524530:PYX524532 QIT524530:QIT524532 QSP524530:QSP524532 RCL524530:RCL524532 RMH524530:RMH524532 RWD524530:RWD524532 SFZ524530:SFZ524532 SPV524530:SPV524532 SZR524530:SZR524532 TJN524530:TJN524532 TTJ524530:TTJ524532 UDF524530:UDF524532 UNB524530:UNB524532 UWX524530:UWX524532 VGT524530:VGT524532 VQP524530:VQP524532 WAL524530:WAL524532 WKH524530:WKH524532 WUD524530:WUD524532 B590064:B590066 HR590066:HR590068 RN590066:RN590068 ABJ590066:ABJ590068 ALF590066:ALF590068 AVB590066:AVB590068 BEX590066:BEX590068 BOT590066:BOT590068 BYP590066:BYP590068 CIL590066:CIL590068 CSH590066:CSH590068 DCD590066:DCD590068 DLZ590066:DLZ590068 DVV590066:DVV590068 EFR590066:EFR590068 EPN590066:EPN590068 EZJ590066:EZJ590068 FJF590066:FJF590068 FTB590066:FTB590068 GCX590066:GCX590068 GMT590066:GMT590068 GWP590066:GWP590068 HGL590066:HGL590068 HQH590066:HQH590068 IAD590066:IAD590068 IJZ590066:IJZ590068 ITV590066:ITV590068 JDR590066:JDR590068 JNN590066:JNN590068 JXJ590066:JXJ590068 KHF590066:KHF590068 KRB590066:KRB590068 LAX590066:LAX590068 LKT590066:LKT590068 LUP590066:LUP590068 MEL590066:MEL590068 MOH590066:MOH590068 MYD590066:MYD590068 NHZ590066:NHZ590068 NRV590066:NRV590068 OBR590066:OBR590068 OLN590066:OLN590068 OVJ590066:OVJ590068 PFF590066:PFF590068 PPB590066:PPB590068 PYX590066:PYX590068 QIT590066:QIT590068 QSP590066:QSP590068 RCL590066:RCL590068 RMH590066:RMH590068 RWD590066:RWD590068 SFZ590066:SFZ590068 SPV590066:SPV590068 SZR590066:SZR590068 TJN590066:TJN590068 TTJ590066:TTJ590068 UDF590066:UDF590068 UNB590066:UNB590068 UWX590066:UWX590068 VGT590066:VGT590068 VQP590066:VQP590068 WAL590066:WAL590068 WKH590066:WKH590068 WUD590066:WUD590068 B655600:B655602 HR655602:HR655604 RN655602:RN655604 ABJ655602:ABJ655604 ALF655602:ALF655604 AVB655602:AVB655604 BEX655602:BEX655604 BOT655602:BOT655604 BYP655602:BYP655604 CIL655602:CIL655604 CSH655602:CSH655604 DCD655602:DCD655604 DLZ655602:DLZ655604 DVV655602:DVV655604 EFR655602:EFR655604 EPN655602:EPN655604 EZJ655602:EZJ655604 FJF655602:FJF655604 FTB655602:FTB655604 GCX655602:GCX655604 GMT655602:GMT655604 GWP655602:GWP655604 HGL655602:HGL655604 HQH655602:HQH655604 IAD655602:IAD655604 IJZ655602:IJZ655604 ITV655602:ITV655604 JDR655602:JDR655604 JNN655602:JNN655604 JXJ655602:JXJ655604 KHF655602:KHF655604 KRB655602:KRB655604 LAX655602:LAX655604 LKT655602:LKT655604 LUP655602:LUP655604 MEL655602:MEL655604 MOH655602:MOH655604 MYD655602:MYD655604 NHZ655602:NHZ655604 NRV655602:NRV655604 OBR655602:OBR655604 OLN655602:OLN655604 OVJ655602:OVJ655604 PFF655602:PFF655604 PPB655602:PPB655604 PYX655602:PYX655604 QIT655602:QIT655604 QSP655602:QSP655604 RCL655602:RCL655604 RMH655602:RMH655604 RWD655602:RWD655604 SFZ655602:SFZ655604 SPV655602:SPV655604 SZR655602:SZR655604 TJN655602:TJN655604 TTJ655602:TTJ655604 UDF655602:UDF655604 UNB655602:UNB655604 UWX655602:UWX655604 VGT655602:VGT655604 VQP655602:VQP655604 WAL655602:WAL655604 WKH655602:WKH655604 WUD655602:WUD655604 B721136:B721138 HR721138:HR721140 RN721138:RN721140 ABJ721138:ABJ721140 ALF721138:ALF721140 AVB721138:AVB721140 BEX721138:BEX721140 BOT721138:BOT721140 BYP721138:BYP721140 CIL721138:CIL721140 CSH721138:CSH721140 DCD721138:DCD721140 DLZ721138:DLZ721140 DVV721138:DVV721140 EFR721138:EFR721140 EPN721138:EPN721140 EZJ721138:EZJ721140 FJF721138:FJF721140 FTB721138:FTB721140 GCX721138:GCX721140 GMT721138:GMT721140 GWP721138:GWP721140 HGL721138:HGL721140 HQH721138:HQH721140 IAD721138:IAD721140 IJZ721138:IJZ721140 ITV721138:ITV721140 JDR721138:JDR721140 JNN721138:JNN721140 JXJ721138:JXJ721140 KHF721138:KHF721140 KRB721138:KRB721140 LAX721138:LAX721140 LKT721138:LKT721140 LUP721138:LUP721140 MEL721138:MEL721140 MOH721138:MOH721140 MYD721138:MYD721140 NHZ721138:NHZ721140 NRV721138:NRV721140 OBR721138:OBR721140 OLN721138:OLN721140 OVJ721138:OVJ721140 PFF721138:PFF721140 PPB721138:PPB721140 PYX721138:PYX721140 QIT721138:QIT721140 QSP721138:QSP721140 RCL721138:RCL721140 RMH721138:RMH721140 RWD721138:RWD721140 SFZ721138:SFZ721140 SPV721138:SPV721140 SZR721138:SZR721140 TJN721138:TJN721140 TTJ721138:TTJ721140 UDF721138:UDF721140 UNB721138:UNB721140 UWX721138:UWX721140 VGT721138:VGT721140 VQP721138:VQP721140 WAL721138:WAL721140 WKH721138:WKH721140 WUD721138:WUD721140 B786672:B786674 HR786674:HR786676 RN786674:RN786676 ABJ786674:ABJ786676 ALF786674:ALF786676 AVB786674:AVB786676 BEX786674:BEX786676 BOT786674:BOT786676 BYP786674:BYP786676 CIL786674:CIL786676 CSH786674:CSH786676 DCD786674:DCD786676 DLZ786674:DLZ786676 DVV786674:DVV786676 EFR786674:EFR786676 EPN786674:EPN786676 EZJ786674:EZJ786676 FJF786674:FJF786676 FTB786674:FTB786676 GCX786674:GCX786676 GMT786674:GMT786676 GWP786674:GWP786676 HGL786674:HGL786676 HQH786674:HQH786676 IAD786674:IAD786676 IJZ786674:IJZ786676 ITV786674:ITV786676 JDR786674:JDR786676 JNN786674:JNN786676 JXJ786674:JXJ786676 KHF786674:KHF786676 KRB786674:KRB786676 LAX786674:LAX786676 LKT786674:LKT786676 LUP786674:LUP786676 MEL786674:MEL786676 MOH786674:MOH786676 MYD786674:MYD786676 NHZ786674:NHZ786676 NRV786674:NRV786676 OBR786674:OBR786676 OLN786674:OLN786676 OVJ786674:OVJ786676 PFF786674:PFF786676 PPB786674:PPB786676 PYX786674:PYX786676 QIT786674:QIT786676 QSP786674:QSP786676 RCL786674:RCL786676 RMH786674:RMH786676 RWD786674:RWD786676 SFZ786674:SFZ786676 SPV786674:SPV786676 SZR786674:SZR786676 TJN786674:TJN786676 TTJ786674:TTJ786676 UDF786674:UDF786676 UNB786674:UNB786676 UWX786674:UWX786676 VGT786674:VGT786676 VQP786674:VQP786676 WAL786674:WAL786676 WKH786674:WKH786676 WUD786674:WUD786676 B852208:B852210 HR852210:HR852212 RN852210:RN852212 ABJ852210:ABJ852212 ALF852210:ALF852212 AVB852210:AVB852212 BEX852210:BEX852212 BOT852210:BOT852212 BYP852210:BYP852212 CIL852210:CIL852212 CSH852210:CSH852212 DCD852210:DCD852212 DLZ852210:DLZ852212 DVV852210:DVV852212 EFR852210:EFR852212 EPN852210:EPN852212 EZJ852210:EZJ852212 FJF852210:FJF852212 FTB852210:FTB852212 GCX852210:GCX852212 GMT852210:GMT852212 GWP852210:GWP852212 HGL852210:HGL852212 HQH852210:HQH852212 IAD852210:IAD852212 IJZ852210:IJZ852212 ITV852210:ITV852212 JDR852210:JDR852212 JNN852210:JNN852212 JXJ852210:JXJ852212 KHF852210:KHF852212 KRB852210:KRB852212 LAX852210:LAX852212 LKT852210:LKT852212 LUP852210:LUP852212 MEL852210:MEL852212 MOH852210:MOH852212 MYD852210:MYD852212 NHZ852210:NHZ852212 NRV852210:NRV852212 OBR852210:OBR852212 OLN852210:OLN852212 OVJ852210:OVJ852212 PFF852210:PFF852212 PPB852210:PPB852212 PYX852210:PYX852212 QIT852210:QIT852212 QSP852210:QSP852212 RCL852210:RCL852212 RMH852210:RMH852212 RWD852210:RWD852212 SFZ852210:SFZ852212 SPV852210:SPV852212 SZR852210:SZR852212 TJN852210:TJN852212 TTJ852210:TTJ852212 UDF852210:UDF852212 UNB852210:UNB852212 UWX852210:UWX852212 VGT852210:VGT852212 VQP852210:VQP852212 WAL852210:WAL852212 WKH852210:WKH852212 WUD852210:WUD852212 B917744:B917746 HR917746:HR917748 RN917746:RN917748 ABJ917746:ABJ917748 ALF917746:ALF917748 AVB917746:AVB917748 BEX917746:BEX917748 BOT917746:BOT917748 BYP917746:BYP917748 CIL917746:CIL917748 CSH917746:CSH917748 DCD917746:DCD917748 DLZ917746:DLZ917748 DVV917746:DVV917748 EFR917746:EFR917748 EPN917746:EPN917748 EZJ917746:EZJ917748 FJF917746:FJF917748 FTB917746:FTB917748 GCX917746:GCX917748 GMT917746:GMT917748 GWP917746:GWP917748 HGL917746:HGL917748 HQH917746:HQH917748 IAD917746:IAD917748 IJZ917746:IJZ917748 ITV917746:ITV917748 JDR917746:JDR917748 JNN917746:JNN917748 JXJ917746:JXJ917748 KHF917746:KHF917748 KRB917746:KRB917748 LAX917746:LAX917748 LKT917746:LKT917748 LUP917746:LUP917748 MEL917746:MEL917748 MOH917746:MOH917748 MYD917746:MYD917748 NHZ917746:NHZ917748 NRV917746:NRV917748 OBR917746:OBR917748 OLN917746:OLN917748 OVJ917746:OVJ917748 PFF917746:PFF917748 PPB917746:PPB917748 PYX917746:PYX917748 QIT917746:QIT917748 QSP917746:QSP917748 RCL917746:RCL917748 RMH917746:RMH917748 RWD917746:RWD917748 SFZ917746:SFZ917748 SPV917746:SPV917748 SZR917746:SZR917748 TJN917746:TJN917748 TTJ917746:TTJ917748 UDF917746:UDF917748 UNB917746:UNB917748 UWX917746:UWX917748 VGT917746:VGT917748 VQP917746:VQP917748 WAL917746:WAL917748 WKH917746:WKH917748 WUD917746:WUD917748 B983280:B983282 HR983282:HR983284 RN983282:RN983284 ABJ983282:ABJ983284 ALF983282:ALF983284 AVB983282:AVB983284 BEX983282:BEX983284 BOT983282:BOT983284 BYP983282:BYP983284 CIL983282:CIL983284 CSH983282:CSH983284 DCD983282:DCD983284 DLZ983282:DLZ983284 DVV983282:DVV983284 EFR983282:EFR983284 EPN983282:EPN983284 EZJ983282:EZJ983284 FJF983282:FJF983284 FTB983282:FTB983284 GCX983282:GCX983284 GMT983282:GMT983284 GWP983282:GWP983284 HGL983282:HGL983284 HQH983282:HQH983284 IAD983282:IAD983284 IJZ983282:IJZ983284 ITV983282:ITV983284 JDR983282:JDR983284 JNN983282:JNN983284 JXJ983282:JXJ983284 KHF983282:KHF983284 KRB983282:KRB983284 LAX983282:LAX983284 LKT983282:LKT983284 LUP983282:LUP983284 MEL983282:MEL983284 MOH983282:MOH983284 MYD983282:MYD983284 NHZ983282:NHZ983284 NRV983282:NRV983284 OBR983282:OBR983284 OLN983282:OLN983284 OVJ983282:OVJ983284 PFF983282:PFF983284 PPB983282:PPB983284 PYX983282:PYX983284 QIT983282:QIT983284 QSP983282:QSP983284 RCL983282:RCL983284 RMH983282:RMH983284 RWD983282:RWD983284 SFZ983282:SFZ983284 SPV983282:SPV983284 SZR983282:SZR983284 TJN983282:TJN983284 TTJ983282:TTJ983284 UDF983282:UDF983284 UNB983282:UNB983284 UWX983282:UWX983284 VGT983282:VGT983284 VQP983282:VQP983284 WAL983282:WAL983284 WKH983282:WKH983284 WUD983282:WUD983284 M65764:M65779 IC65766:IC65781 RY65766:RY65781 ABU65766:ABU65781 ALQ65766:ALQ65781 AVM65766:AVM65781 BFI65766:BFI65781 BPE65766:BPE65781 BZA65766:BZA65781 CIW65766:CIW65781 CSS65766:CSS65781 DCO65766:DCO65781 DMK65766:DMK65781 DWG65766:DWG65781 EGC65766:EGC65781 EPY65766:EPY65781 EZU65766:EZU65781 FJQ65766:FJQ65781 FTM65766:FTM65781 GDI65766:GDI65781 GNE65766:GNE65781 GXA65766:GXA65781 HGW65766:HGW65781 HQS65766:HQS65781 IAO65766:IAO65781 IKK65766:IKK65781 IUG65766:IUG65781 JEC65766:JEC65781 JNY65766:JNY65781 JXU65766:JXU65781 KHQ65766:KHQ65781 KRM65766:KRM65781 LBI65766:LBI65781 LLE65766:LLE65781 LVA65766:LVA65781 MEW65766:MEW65781 MOS65766:MOS65781 MYO65766:MYO65781 NIK65766:NIK65781 NSG65766:NSG65781 OCC65766:OCC65781 OLY65766:OLY65781 OVU65766:OVU65781 PFQ65766:PFQ65781 PPM65766:PPM65781 PZI65766:PZI65781 QJE65766:QJE65781 QTA65766:QTA65781 RCW65766:RCW65781 RMS65766:RMS65781 RWO65766:RWO65781 SGK65766:SGK65781 SQG65766:SQG65781 TAC65766:TAC65781 TJY65766:TJY65781 TTU65766:TTU65781 UDQ65766:UDQ65781 UNM65766:UNM65781 UXI65766:UXI65781 VHE65766:VHE65781 VRA65766:VRA65781 WAW65766:WAW65781 WKS65766:WKS65781 WUO65766:WUO65781 M131300:M131315 IC131302:IC131317 RY131302:RY131317 ABU131302:ABU131317 ALQ131302:ALQ131317 AVM131302:AVM131317 BFI131302:BFI131317 BPE131302:BPE131317 BZA131302:BZA131317 CIW131302:CIW131317 CSS131302:CSS131317 DCO131302:DCO131317 DMK131302:DMK131317 DWG131302:DWG131317 EGC131302:EGC131317 EPY131302:EPY131317 EZU131302:EZU131317 FJQ131302:FJQ131317 FTM131302:FTM131317 GDI131302:GDI131317 GNE131302:GNE131317 GXA131302:GXA131317 HGW131302:HGW131317 HQS131302:HQS131317 IAO131302:IAO131317 IKK131302:IKK131317 IUG131302:IUG131317 JEC131302:JEC131317 JNY131302:JNY131317 JXU131302:JXU131317 KHQ131302:KHQ131317 KRM131302:KRM131317 LBI131302:LBI131317 LLE131302:LLE131317 LVA131302:LVA131317 MEW131302:MEW131317 MOS131302:MOS131317 MYO131302:MYO131317 NIK131302:NIK131317 NSG131302:NSG131317 OCC131302:OCC131317 OLY131302:OLY131317 OVU131302:OVU131317 PFQ131302:PFQ131317 PPM131302:PPM131317 PZI131302:PZI131317 QJE131302:QJE131317 QTA131302:QTA131317 RCW131302:RCW131317 RMS131302:RMS131317 RWO131302:RWO131317 SGK131302:SGK131317 SQG131302:SQG131317 TAC131302:TAC131317 TJY131302:TJY131317 TTU131302:TTU131317 UDQ131302:UDQ131317 UNM131302:UNM131317 UXI131302:UXI131317 VHE131302:VHE131317 VRA131302:VRA131317 WAW131302:WAW131317 WKS131302:WKS131317 WUO131302:WUO131317 M196836:M196851 IC196838:IC196853 RY196838:RY196853 ABU196838:ABU196853 ALQ196838:ALQ196853 AVM196838:AVM196853 BFI196838:BFI196853 BPE196838:BPE196853 BZA196838:BZA196853 CIW196838:CIW196853 CSS196838:CSS196853 DCO196838:DCO196853 DMK196838:DMK196853 DWG196838:DWG196853 EGC196838:EGC196853 EPY196838:EPY196853 EZU196838:EZU196853 FJQ196838:FJQ196853 FTM196838:FTM196853 GDI196838:GDI196853 GNE196838:GNE196853 GXA196838:GXA196853 HGW196838:HGW196853 HQS196838:HQS196853 IAO196838:IAO196853 IKK196838:IKK196853 IUG196838:IUG196853 JEC196838:JEC196853 JNY196838:JNY196853 JXU196838:JXU196853 KHQ196838:KHQ196853 KRM196838:KRM196853 LBI196838:LBI196853 LLE196838:LLE196853 LVA196838:LVA196853 MEW196838:MEW196853 MOS196838:MOS196853 MYO196838:MYO196853 NIK196838:NIK196853 NSG196838:NSG196853 OCC196838:OCC196853 OLY196838:OLY196853 OVU196838:OVU196853 PFQ196838:PFQ196853 PPM196838:PPM196853 PZI196838:PZI196853 QJE196838:QJE196853 QTA196838:QTA196853 RCW196838:RCW196853 RMS196838:RMS196853 RWO196838:RWO196853 SGK196838:SGK196853 SQG196838:SQG196853 TAC196838:TAC196853 TJY196838:TJY196853 TTU196838:TTU196853 UDQ196838:UDQ196853 UNM196838:UNM196853 UXI196838:UXI196853 VHE196838:VHE196853 VRA196838:VRA196853 WAW196838:WAW196853 WKS196838:WKS196853 WUO196838:WUO196853 M262372:M262387 IC262374:IC262389 RY262374:RY262389 ABU262374:ABU262389 ALQ262374:ALQ262389 AVM262374:AVM262389 BFI262374:BFI262389 BPE262374:BPE262389 BZA262374:BZA262389 CIW262374:CIW262389 CSS262374:CSS262389 DCO262374:DCO262389 DMK262374:DMK262389 DWG262374:DWG262389 EGC262374:EGC262389 EPY262374:EPY262389 EZU262374:EZU262389 FJQ262374:FJQ262389 FTM262374:FTM262389 GDI262374:GDI262389 GNE262374:GNE262389 GXA262374:GXA262389 HGW262374:HGW262389 HQS262374:HQS262389 IAO262374:IAO262389 IKK262374:IKK262389 IUG262374:IUG262389 JEC262374:JEC262389 JNY262374:JNY262389 JXU262374:JXU262389 KHQ262374:KHQ262389 KRM262374:KRM262389 LBI262374:LBI262389 LLE262374:LLE262389 LVA262374:LVA262389 MEW262374:MEW262389 MOS262374:MOS262389 MYO262374:MYO262389 NIK262374:NIK262389 NSG262374:NSG262389 OCC262374:OCC262389 OLY262374:OLY262389 OVU262374:OVU262389 PFQ262374:PFQ262389 PPM262374:PPM262389 PZI262374:PZI262389 QJE262374:QJE262389 QTA262374:QTA262389 RCW262374:RCW262389 RMS262374:RMS262389 RWO262374:RWO262389 SGK262374:SGK262389 SQG262374:SQG262389 TAC262374:TAC262389 TJY262374:TJY262389 TTU262374:TTU262389 UDQ262374:UDQ262389 UNM262374:UNM262389 UXI262374:UXI262389 VHE262374:VHE262389 VRA262374:VRA262389 WAW262374:WAW262389 WKS262374:WKS262389 WUO262374:WUO262389 M327908:M327923 IC327910:IC327925 RY327910:RY327925 ABU327910:ABU327925 ALQ327910:ALQ327925 AVM327910:AVM327925 BFI327910:BFI327925 BPE327910:BPE327925 BZA327910:BZA327925 CIW327910:CIW327925 CSS327910:CSS327925 DCO327910:DCO327925 DMK327910:DMK327925 DWG327910:DWG327925 EGC327910:EGC327925 EPY327910:EPY327925 EZU327910:EZU327925 FJQ327910:FJQ327925 FTM327910:FTM327925 GDI327910:GDI327925 GNE327910:GNE327925 GXA327910:GXA327925 HGW327910:HGW327925 HQS327910:HQS327925 IAO327910:IAO327925 IKK327910:IKK327925 IUG327910:IUG327925 JEC327910:JEC327925 JNY327910:JNY327925 JXU327910:JXU327925 KHQ327910:KHQ327925 KRM327910:KRM327925 LBI327910:LBI327925 LLE327910:LLE327925 LVA327910:LVA327925 MEW327910:MEW327925 MOS327910:MOS327925 MYO327910:MYO327925 NIK327910:NIK327925 NSG327910:NSG327925 OCC327910:OCC327925 OLY327910:OLY327925 OVU327910:OVU327925 PFQ327910:PFQ327925 PPM327910:PPM327925 PZI327910:PZI327925 QJE327910:QJE327925 QTA327910:QTA327925 RCW327910:RCW327925 RMS327910:RMS327925 RWO327910:RWO327925 SGK327910:SGK327925 SQG327910:SQG327925 TAC327910:TAC327925 TJY327910:TJY327925 TTU327910:TTU327925 UDQ327910:UDQ327925 UNM327910:UNM327925 UXI327910:UXI327925 VHE327910:VHE327925 VRA327910:VRA327925 WAW327910:WAW327925 WKS327910:WKS327925 WUO327910:WUO327925 M393444:M393459 IC393446:IC393461 RY393446:RY393461 ABU393446:ABU393461 ALQ393446:ALQ393461 AVM393446:AVM393461 BFI393446:BFI393461 BPE393446:BPE393461 BZA393446:BZA393461 CIW393446:CIW393461 CSS393446:CSS393461 DCO393446:DCO393461 DMK393446:DMK393461 DWG393446:DWG393461 EGC393446:EGC393461 EPY393446:EPY393461 EZU393446:EZU393461 FJQ393446:FJQ393461 FTM393446:FTM393461 GDI393446:GDI393461 GNE393446:GNE393461 GXA393446:GXA393461 HGW393446:HGW393461 HQS393446:HQS393461 IAO393446:IAO393461 IKK393446:IKK393461 IUG393446:IUG393461 JEC393446:JEC393461 JNY393446:JNY393461 JXU393446:JXU393461 KHQ393446:KHQ393461 KRM393446:KRM393461 LBI393446:LBI393461 LLE393446:LLE393461 LVA393446:LVA393461 MEW393446:MEW393461 MOS393446:MOS393461 MYO393446:MYO393461 NIK393446:NIK393461 NSG393446:NSG393461 OCC393446:OCC393461 OLY393446:OLY393461 OVU393446:OVU393461 PFQ393446:PFQ393461 PPM393446:PPM393461 PZI393446:PZI393461 QJE393446:QJE393461 QTA393446:QTA393461 RCW393446:RCW393461 RMS393446:RMS393461 RWO393446:RWO393461 SGK393446:SGK393461 SQG393446:SQG393461 TAC393446:TAC393461 TJY393446:TJY393461 TTU393446:TTU393461 UDQ393446:UDQ393461 UNM393446:UNM393461 UXI393446:UXI393461 VHE393446:VHE393461 VRA393446:VRA393461 WAW393446:WAW393461 WKS393446:WKS393461 WUO393446:WUO393461 M458980:M458995 IC458982:IC458997 RY458982:RY458997 ABU458982:ABU458997 ALQ458982:ALQ458997 AVM458982:AVM458997 BFI458982:BFI458997 BPE458982:BPE458997 BZA458982:BZA458997 CIW458982:CIW458997 CSS458982:CSS458997 DCO458982:DCO458997 DMK458982:DMK458997 DWG458982:DWG458997 EGC458982:EGC458997 EPY458982:EPY458997 EZU458982:EZU458997 FJQ458982:FJQ458997 FTM458982:FTM458997 GDI458982:GDI458997 GNE458982:GNE458997 GXA458982:GXA458997 HGW458982:HGW458997 HQS458982:HQS458997 IAO458982:IAO458997 IKK458982:IKK458997 IUG458982:IUG458997 JEC458982:JEC458997 JNY458982:JNY458997 JXU458982:JXU458997 KHQ458982:KHQ458997 KRM458982:KRM458997 LBI458982:LBI458997 LLE458982:LLE458997 LVA458982:LVA458997 MEW458982:MEW458997 MOS458982:MOS458997 MYO458982:MYO458997 NIK458982:NIK458997 NSG458982:NSG458997 OCC458982:OCC458997 OLY458982:OLY458997 OVU458982:OVU458997 PFQ458982:PFQ458997 PPM458982:PPM458997 PZI458982:PZI458997 QJE458982:QJE458997 QTA458982:QTA458997 RCW458982:RCW458997 RMS458982:RMS458997 RWO458982:RWO458997 SGK458982:SGK458997 SQG458982:SQG458997 TAC458982:TAC458997 TJY458982:TJY458997 TTU458982:TTU458997 UDQ458982:UDQ458997 UNM458982:UNM458997 UXI458982:UXI458997 VHE458982:VHE458997 VRA458982:VRA458997 WAW458982:WAW458997 WKS458982:WKS458997 WUO458982:WUO458997 M524516:M524531 IC524518:IC524533 RY524518:RY524533 ABU524518:ABU524533 ALQ524518:ALQ524533 AVM524518:AVM524533 BFI524518:BFI524533 BPE524518:BPE524533 BZA524518:BZA524533 CIW524518:CIW524533 CSS524518:CSS524533 DCO524518:DCO524533 DMK524518:DMK524533 DWG524518:DWG524533 EGC524518:EGC524533 EPY524518:EPY524533 EZU524518:EZU524533 FJQ524518:FJQ524533 FTM524518:FTM524533 GDI524518:GDI524533 GNE524518:GNE524533 GXA524518:GXA524533 HGW524518:HGW524533 HQS524518:HQS524533 IAO524518:IAO524533 IKK524518:IKK524533 IUG524518:IUG524533 JEC524518:JEC524533 JNY524518:JNY524533 JXU524518:JXU524533 KHQ524518:KHQ524533 KRM524518:KRM524533 LBI524518:LBI524533 LLE524518:LLE524533 LVA524518:LVA524533 MEW524518:MEW524533 MOS524518:MOS524533 MYO524518:MYO524533 NIK524518:NIK524533 NSG524518:NSG524533 OCC524518:OCC524533 OLY524518:OLY524533 OVU524518:OVU524533 PFQ524518:PFQ524533 PPM524518:PPM524533 PZI524518:PZI524533 QJE524518:QJE524533 QTA524518:QTA524533 RCW524518:RCW524533 RMS524518:RMS524533 RWO524518:RWO524533 SGK524518:SGK524533 SQG524518:SQG524533 TAC524518:TAC524533 TJY524518:TJY524533 TTU524518:TTU524533 UDQ524518:UDQ524533 UNM524518:UNM524533 UXI524518:UXI524533 VHE524518:VHE524533 VRA524518:VRA524533 WAW524518:WAW524533 WKS524518:WKS524533 WUO524518:WUO524533 M590052:M590067 IC590054:IC590069 RY590054:RY590069 ABU590054:ABU590069 ALQ590054:ALQ590069 AVM590054:AVM590069 BFI590054:BFI590069 BPE590054:BPE590069 BZA590054:BZA590069 CIW590054:CIW590069 CSS590054:CSS590069 DCO590054:DCO590069 DMK590054:DMK590069 DWG590054:DWG590069 EGC590054:EGC590069 EPY590054:EPY590069 EZU590054:EZU590069 FJQ590054:FJQ590069 FTM590054:FTM590069 GDI590054:GDI590069 GNE590054:GNE590069 GXA590054:GXA590069 HGW590054:HGW590069 HQS590054:HQS590069 IAO590054:IAO590069 IKK590054:IKK590069 IUG590054:IUG590069 JEC590054:JEC590069 JNY590054:JNY590069 JXU590054:JXU590069 KHQ590054:KHQ590069 KRM590054:KRM590069 LBI590054:LBI590069 LLE590054:LLE590069 LVA590054:LVA590069 MEW590054:MEW590069 MOS590054:MOS590069 MYO590054:MYO590069 NIK590054:NIK590069 NSG590054:NSG590069 OCC590054:OCC590069 OLY590054:OLY590069 OVU590054:OVU590069 PFQ590054:PFQ590069 PPM590054:PPM590069 PZI590054:PZI590069 QJE590054:QJE590069 QTA590054:QTA590069 RCW590054:RCW590069 RMS590054:RMS590069 RWO590054:RWO590069 SGK590054:SGK590069 SQG590054:SQG590069 TAC590054:TAC590069 TJY590054:TJY590069 TTU590054:TTU590069 UDQ590054:UDQ590069 UNM590054:UNM590069 UXI590054:UXI590069 VHE590054:VHE590069 VRA590054:VRA590069 WAW590054:WAW590069 WKS590054:WKS590069 WUO590054:WUO590069 M655588:M655603 IC655590:IC655605 RY655590:RY655605 ABU655590:ABU655605 ALQ655590:ALQ655605 AVM655590:AVM655605 BFI655590:BFI655605 BPE655590:BPE655605 BZA655590:BZA655605 CIW655590:CIW655605 CSS655590:CSS655605 DCO655590:DCO655605 DMK655590:DMK655605 DWG655590:DWG655605 EGC655590:EGC655605 EPY655590:EPY655605 EZU655590:EZU655605 FJQ655590:FJQ655605 FTM655590:FTM655605 GDI655590:GDI655605 GNE655590:GNE655605 GXA655590:GXA655605 HGW655590:HGW655605 HQS655590:HQS655605 IAO655590:IAO655605 IKK655590:IKK655605 IUG655590:IUG655605 JEC655590:JEC655605 JNY655590:JNY655605 JXU655590:JXU655605 KHQ655590:KHQ655605 KRM655590:KRM655605 LBI655590:LBI655605 LLE655590:LLE655605 LVA655590:LVA655605 MEW655590:MEW655605 MOS655590:MOS655605 MYO655590:MYO655605 NIK655590:NIK655605 NSG655590:NSG655605 OCC655590:OCC655605 OLY655590:OLY655605 OVU655590:OVU655605 PFQ655590:PFQ655605 PPM655590:PPM655605 PZI655590:PZI655605 QJE655590:QJE655605 QTA655590:QTA655605 RCW655590:RCW655605 RMS655590:RMS655605 RWO655590:RWO655605 SGK655590:SGK655605 SQG655590:SQG655605 TAC655590:TAC655605 TJY655590:TJY655605 TTU655590:TTU655605 UDQ655590:UDQ655605 UNM655590:UNM655605 UXI655590:UXI655605 VHE655590:VHE655605 VRA655590:VRA655605 WAW655590:WAW655605 WKS655590:WKS655605 WUO655590:WUO655605 M721124:M721139 IC721126:IC721141 RY721126:RY721141 ABU721126:ABU721141 ALQ721126:ALQ721141 AVM721126:AVM721141 BFI721126:BFI721141 BPE721126:BPE721141 BZA721126:BZA721141 CIW721126:CIW721141 CSS721126:CSS721141 DCO721126:DCO721141 DMK721126:DMK721141 DWG721126:DWG721141 EGC721126:EGC721141 EPY721126:EPY721141 EZU721126:EZU721141 FJQ721126:FJQ721141 FTM721126:FTM721141 GDI721126:GDI721141 GNE721126:GNE721141 GXA721126:GXA721141 HGW721126:HGW721141 HQS721126:HQS721141 IAO721126:IAO721141 IKK721126:IKK721141 IUG721126:IUG721141 JEC721126:JEC721141 JNY721126:JNY721141 JXU721126:JXU721141 KHQ721126:KHQ721141 KRM721126:KRM721141 LBI721126:LBI721141 LLE721126:LLE721141 LVA721126:LVA721141 MEW721126:MEW721141 MOS721126:MOS721141 MYO721126:MYO721141 NIK721126:NIK721141 NSG721126:NSG721141 OCC721126:OCC721141 OLY721126:OLY721141 OVU721126:OVU721141 PFQ721126:PFQ721141 PPM721126:PPM721141 PZI721126:PZI721141 QJE721126:QJE721141 QTA721126:QTA721141 RCW721126:RCW721141 RMS721126:RMS721141 RWO721126:RWO721141 SGK721126:SGK721141 SQG721126:SQG721141 TAC721126:TAC721141 TJY721126:TJY721141 TTU721126:TTU721141 UDQ721126:UDQ721141 UNM721126:UNM721141 UXI721126:UXI721141 VHE721126:VHE721141 VRA721126:VRA721141 WAW721126:WAW721141 WKS721126:WKS721141 WUO721126:WUO721141 M786660:M786675 IC786662:IC786677 RY786662:RY786677 ABU786662:ABU786677 ALQ786662:ALQ786677 AVM786662:AVM786677 BFI786662:BFI786677 BPE786662:BPE786677 BZA786662:BZA786677 CIW786662:CIW786677 CSS786662:CSS786677 DCO786662:DCO786677 DMK786662:DMK786677 DWG786662:DWG786677 EGC786662:EGC786677 EPY786662:EPY786677 EZU786662:EZU786677 FJQ786662:FJQ786677 FTM786662:FTM786677 GDI786662:GDI786677 GNE786662:GNE786677 GXA786662:GXA786677 HGW786662:HGW786677 HQS786662:HQS786677 IAO786662:IAO786677 IKK786662:IKK786677 IUG786662:IUG786677 JEC786662:JEC786677 JNY786662:JNY786677 JXU786662:JXU786677 KHQ786662:KHQ786677 KRM786662:KRM786677 LBI786662:LBI786677 LLE786662:LLE786677 LVA786662:LVA786677 MEW786662:MEW786677 MOS786662:MOS786677 MYO786662:MYO786677 NIK786662:NIK786677 NSG786662:NSG786677 OCC786662:OCC786677 OLY786662:OLY786677 OVU786662:OVU786677 PFQ786662:PFQ786677 PPM786662:PPM786677 PZI786662:PZI786677 QJE786662:QJE786677 QTA786662:QTA786677 RCW786662:RCW786677 RMS786662:RMS786677 RWO786662:RWO786677 SGK786662:SGK786677 SQG786662:SQG786677 TAC786662:TAC786677 TJY786662:TJY786677 TTU786662:TTU786677 UDQ786662:UDQ786677 UNM786662:UNM786677 UXI786662:UXI786677 VHE786662:VHE786677 VRA786662:VRA786677 WAW786662:WAW786677 WKS786662:WKS786677 WUO786662:WUO786677 M852196:M852211 IC852198:IC852213 RY852198:RY852213 ABU852198:ABU852213 ALQ852198:ALQ852213 AVM852198:AVM852213 BFI852198:BFI852213 BPE852198:BPE852213 BZA852198:BZA852213 CIW852198:CIW852213 CSS852198:CSS852213 DCO852198:DCO852213 DMK852198:DMK852213 DWG852198:DWG852213 EGC852198:EGC852213 EPY852198:EPY852213 EZU852198:EZU852213 FJQ852198:FJQ852213 FTM852198:FTM852213 GDI852198:GDI852213 GNE852198:GNE852213 GXA852198:GXA852213 HGW852198:HGW852213 HQS852198:HQS852213 IAO852198:IAO852213 IKK852198:IKK852213 IUG852198:IUG852213 JEC852198:JEC852213 JNY852198:JNY852213 JXU852198:JXU852213 KHQ852198:KHQ852213 KRM852198:KRM852213 LBI852198:LBI852213 LLE852198:LLE852213 LVA852198:LVA852213 MEW852198:MEW852213 MOS852198:MOS852213 MYO852198:MYO852213 NIK852198:NIK852213 NSG852198:NSG852213 OCC852198:OCC852213 OLY852198:OLY852213 OVU852198:OVU852213 PFQ852198:PFQ852213 PPM852198:PPM852213 PZI852198:PZI852213 QJE852198:QJE852213 QTA852198:QTA852213 RCW852198:RCW852213 RMS852198:RMS852213 RWO852198:RWO852213 SGK852198:SGK852213 SQG852198:SQG852213 TAC852198:TAC852213 TJY852198:TJY852213 TTU852198:TTU852213 UDQ852198:UDQ852213 UNM852198:UNM852213 UXI852198:UXI852213 VHE852198:VHE852213 VRA852198:VRA852213 WAW852198:WAW852213 WKS852198:WKS852213 WUO852198:WUO852213 M917732:M917747 IC917734:IC917749 RY917734:RY917749 ABU917734:ABU917749 ALQ917734:ALQ917749 AVM917734:AVM917749 BFI917734:BFI917749 BPE917734:BPE917749 BZA917734:BZA917749 CIW917734:CIW917749 CSS917734:CSS917749 DCO917734:DCO917749 DMK917734:DMK917749 DWG917734:DWG917749 EGC917734:EGC917749 EPY917734:EPY917749 EZU917734:EZU917749 FJQ917734:FJQ917749 FTM917734:FTM917749 GDI917734:GDI917749 GNE917734:GNE917749 GXA917734:GXA917749 HGW917734:HGW917749 HQS917734:HQS917749 IAO917734:IAO917749 IKK917734:IKK917749 IUG917734:IUG917749 JEC917734:JEC917749 JNY917734:JNY917749 JXU917734:JXU917749 KHQ917734:KHQ917749 KRM917734:KRM917749 LBI917734:LBI917749 LLE917734:LLE917749 LVA917734:LVA917749 MEW917734:MEW917749 MOS917734:MOS917749 MYO917734:MYO917749 NIK917734:NIK917749 NSG917734:NSG917749 OCC917734:OCC917749 OLY917734:OLY917749 OVU917734:OVU917749 PFQ917734:PFQ917749 PPM917734:PPM917749 PZI917734:PZI917749 QJE917734:QJE917749 QTA917734:QTA917749 RCW917734:RCW917749 RMS917734:RMS917749 RWO917734:RWO917749 SGK917734:SGK917749 SQG917734:SQG917749 TAC917734:TAC917749 TJY917734:TJY917749 TTU917734:TTU917749 UDQ917734:UDQ917749 UNM917734:UNM917749 UXI917734:UXI917749 VHE917734:VHE917749 VRA917734:VRA917749 WAW917734:WAW917749 WKS917734:WKS917749 WUO917734:WUO917749 M983268:M983283 IC983270:IC983285 RY983270:RY983285 ABU983270:ABU983285 ALQ983270:ALQ983285 AVM983270:AVM983285 BFI983270:BFI983285 BPE983270:BPE983285 BZA983270:BZA983285 CIW983270:CIW983285 CSS983270:CSS983285 DCO983270:DCO983285 DMK983270:DMK983285 DWG983270:DWG983285 EGC983270:EGC983285 EPY983270:EPY983285 EZU983270:EZU983285 FJQ983270:FJQ983285 FTM983270:FTM983285 GDI983270:GDI983285 GNE983270:GNE983285 GXA983270:GXA983285 HGW983270:HGW983285 HQS983270:HQS983285 IAO983270:IAO983285 IKK983270:IKK983285 IUG983270:IUG983285 JEC983270:JEC983285 JNY983270:JNY983285 JXU983270:JXU983285 KHQ983270:KHQ983285 KRM983270:KRM983285 LBI983270:LBI983285 LLE983270:LLE983285 LVA983270:LVA983285 MEW983270:MEW983285 MOS983270:MOS983285 MYO983270:MYO983285 NIK983270:NIK983285 NSG983270:NSG983285 OCC983270:OCC983285 OLY983270:OLY983285 OVU983270:OVU983285 PFQ983270:PFQ983285 PPM983270:PPM983285 PZI983270:PZI983285 QJE983270:QJE983285 QTA983270:QTA983285 RCW983270:RCW983285 RMS983270:RMS983285 RWO983270:RWO983285 SGK983270:SGK983285 SQG983270:SQG983285 TAC983270:TAC983285 TJY983270:TJY983285 TTU983270:TTU983285 UDQ983270:UDQ983285 UNM983270:UNM983285 UXI983270:UXI983285 VHE983270:VHE983285 VRA983270:VRA983285 WAW983270:WAW983285 WKS983270:WKS983285 WUO983270:WUO983285 AH211:AO211 ST242:TA244 AL203:AL210 ACP242:ACW244 AML242:AMS244 AWH242:AWO244 BGD242:BGK244 BPZ242:BQG244 BZV242:CAC244 CJR242:CJY244 CTN242:CTU244 DDJ242:DDQ244 DNF242:DNM244 DXB242:DXI244 EGX242:EHE244 EQT242:ERA244 FAP242:FAW244 FKL242:FKS244 FUH242:FUO244 GED242:GEK244 GNZ242:GOG244 GXV242:GYC244 HHR242:HHY244 HRN242:HRU244 IBJ242:IBQ244 ILF242:ILM244 IVB242:IVI244 JEX242:JFE244 JOT242:JPA244 JYP242:JYW244 KIL242:KIS244 KSH242:KSO244 LCD242:LCK244 LLZ242:LMG244 LVV242:LWC244 MFR242:MFY244 MPN242:MPU244 MZJ242:MZQ244 NJF242:NJM244 NTB242:NTI244 OCX242:ODE244 OMT242:ONA244 OWP242:OWW244 PGL242:PGS244 PQH242:PQO244 QAD242:QAK244 QJZ242:QKG244 QTV242:QUC244 RDR242:RDY244 RNN242:RNU244 RXJ242:RXQ244 SHF242:SHM244 SRB242:SRI244 TAX242:TBE244 TKT242:TLA244 TUP242:TUW244 UEL242:UES244 UOH242:UOO244 UYD242:UYK244 VHZ242:VIG244 VRV242:VSC244 WBR242:WBY244 WLN242:WLU244 WVJ242:WVQ244 IX242:JE244 ST192:TA200 IX192:JE200 WVJ192:WVQ200 WLN192:WLU200 WBR192:WBY200 VRV192:VSC200 VHZ192:VIG200 UYD192:UYK200 UOH192:UOO200 UEL192:UES200 TUP192:TUW200 TKT192:TLA200 TAX192:TBE200 SRB192:SRI200 SHF192:SHM200 RXJ192:RXQ200 RNN192:RNU200 RDR192:RDY200 QTV192:QUC200 QJZ192:QKG200 QAD192:QAK200 PQH192:PQO200 PGL192:PGS200 OWP192:OWW200 OMT192:ONA200 OCX192:ODE200 NTB192:NTI200 NJF192:NJM200 MZJ192:MZQ200 MPN192:MPU200 MFR192:MFY200 LVV192:LWC200 LLZ192:LMG200 LCD192:LCK200 KSH192:KSO200 KIL192:KIS200 JYP192:JYW200 JOT192:JPA200 JEX192:JFE200 IVB192:IVI200 ILF192:ILM200 IBJ192:IBQ200 HRN192:HRU200 HHR192:HHY200 GXV192:GYC200 GNZ192:GOG200 GED192:GEK200 FUH192:FUO200 FKL192:FKS200 FAP192:FAW200 EQT192:ERA200 EGX192:EHE200 DXB192:DXI200 DNF192:DNM200 DDJ192:DDQ200 CTN192:CTU200 CJR192:CJY200 BZV192:CAC200 BPZ192:BQG200 BGD192:BGK200 AWH192:AWO200 AML192:AMS200 ACP192:ACW200 AL192:AL195 B323:B331 ST203:TA215 IX203:JE215 WVJ203:WVQ215 WLN203:WLU215 WBR203:WBY215 VRV203:VSC215 VHZ203:VIG215 UYD203:UYK215 UOH203:UOO215 UEL203:UES215 TUP203:TUW215 TKT203:TLA215 TAX203:TBE215 SRB203:SRI215 SHF203:SHM215 RXJ203:RXQ215 RNN203:RNU215 RDR203:RDY215 QTV203:QUC215 QJZ203:QKG215 QAD203:QAK215 PQH203:PQO215 PGL203:PGS215 OWP203:OWW215 OMT203:ONA215 OCX203:ODE215 NTB203:NTI215 NJF203:NJM215 MZJ203:MZQ215 MPN203:MPU215 MFR203:MFY215 LVV203:LWC215 LLZ203:LMG215 LCD203:LCK215 KSH203:KSO215 KIL203:KIS215 JYP203:JYW215 JOT203:JPA215 JEX203:JFE215 IVB203:IVI215 ILF203:ILM215 IBJ203:IBQ215 HRN203:HRU215 HHR203:HHY215 GXV203:GYC215 GNZ203:GOG215 GED203:GEK215 FUH203:FUO215 FKL203:FKS215 FAP203:FAW215 EQT203:ERA215 EGX203:EHE215 DXB203:DXI215 DNF203:DNM215 DDJ203:DDQ215 CTN203:CTU215 CJR203:CJY215 BZV203:CAC215 BPZ203:BQG215 BGD203:BGK215 AWH203:AWO215 AML203:AMS215 ACP203:ACW215 AF192:AF195 AF203:AF210 B307:B314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236"/>
  <sheetViews>
    <sheetView showGridLines="0" showOutlineSymbols="0" view="pageBreakPreview" topLeftCell="A496" zoomScaleNormal="100" zoomScaleSheetLayoutView="100" workbookViewId="0">
      <selection activeCell="H498" sqref="H498:L498"/>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44" s="23" customFormat="1" ht="13.5" customHeight="1">
      <c r="AR1" s="358"/>
    </row>
    <row r="2" spans="2:44" s="23" customFormat="1" ht="13.5" customHeight="1"/>
    <row r="3" spans="2:44" s="23" customFormat="1" ht="13.5" customHeight="1"/>
    <row r="4" spans="2:44" s="23" customFormat="1" ht="13.5" customHeight="1"/>
    <row r="5" spans="2:44" s="23" customFormat="1" ht="13.5" customHeight="1"/>
    <row r="6" spans="2:44" s="23" customFormat="1" ht="13.5" customHeight="1"/>
    <row r="7" spans="2:44" s="23" customFormat="1" ht="13.5" customHeight="1"/>
    <row r="8" spans="2:44" s="23" customFormat="1" ht="13.5" customHeight="1"/>
    <row r="9" spans="2:44" s="23" customFormat="1" ht="13.5" customHeight="1"/>
    <row r="10" spans="2:44" s="23" customFormat="1" ht="13.5" customHeight="1"/>
    <row r="11" spans="2:44" s="23" customFormat="1" ht="13.5" customHeight="1"/>
    <row r="12" spans="2:44" s="23" customFormat="1" ht="13.5" customHeight="1"/>
    <row r="13" spans="2:44" s="23" customFormat="1" ht="13.5" customHeight="1"/>
    <row r="14" spans="2:44" s="23" customFormat="1" ht="13.5" customHeight="1"/>
    <row r="15" spans="2:44" s="23" customFormat="1" ht="13.5" customHeight="1"/>
    <row r="16" spans="2:44"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553" t="s">
        <v>582</v>
      </c>
      <c r="B23" s="553"/>
      <c r="C23" s="553"/>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23" t="s">
        <v>284</v>
      </c>
    </row>
    <row r="24" spans="1:49" s="23" customFormat="1" ht="13.5" customHeight="1">
      <c r="A24" s="553"/>
      <c r="B24" s="553"/>
      <c r="C24" s="553"/>
      <c r="D24" s="553"/>
      <c r="E24" s="553"/>
      <c r="F24" s="553"/>
      <c r="G24" s="553"/>
      <c r="H24" s="553"/>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c r="AI24" s="553"/>
      <c r="AJ24" s="553"/>
      <c r="AK24" s="553"/>
      <c r="AL24" s="553"/>
      <c r="AM24" s="553"/>
      <c r="AN24" s="553"/>
      <c r="AO24" s="553"/>
      <c r="AP24" s="553"/>
      <c r="AQ24" s="553"/>
      <c r="AR24" s="553"/>
      <c r="AS24" s="553"/>
      <c r="AT24" s="553"/>
      <c r="AU24" s="553"/>
      <c r="AV24" s="553"/>
    </row>
    <row r="25" spans="1:49" s="23" customFormat="1" ht="13.5" customHeight="1">
      <c r="A25" s="553"/>
      <c r="B25" s="553"/>
      <c r="C25" s="553"/>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554" t="s">
        <v>583</v>
      </c>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c r="AP60" s="554"/>
      <c r="AQ60" s="554"/>
      <c r="AR60" s="554"/>
      <c r="AS60" s="554"/>
      <c r="AT60" s="554"/>
      <c r="AU60" s="554"/>
      <c r="AV60" s="101"/>
    </row>
    <row r="61" spans="1:48" s="71" customFormat="1" ht="20.100000000000001" customHeight="1">
      <c r="A61" s="102"/>
      <c r="B61" s="554"/>
      <c r="C61" s="554"/>
      <c r="D61" s="554"/>
      <c r="E61" s="554"/>
      <c r="F61" s="554"/>
      <c r="G61" s="554"/>
      <c r="H61" s="554"/>
      <c r="I61" s="554"/>
      <c r="J61" s="554"/>
      <c r="K61" s="554"/>
      <c r="L61" s="554"/>
      <c r="M61" s="55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c r="AP61" s="554"/>
      <c r="AQ61" s="554"/>
      <c r="AR61" s="554"/>
      <c r="AS61" s="554"/>
      <c r="AT61" s="554"/>
      <c r="AU61" s="554"/>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78" t="s">
        <v>109</v>
      </c>
      <c r="AP63" s="478"/>
      <c r="AQ63" s="478"/>
      <c r="AR63" s="478"/>
      <c r="AS63" s="478"/>
      <c r="AT63" s="478"/>
      <c r="AU63" s="478"/>
      <c r="AV63" s="102"/>
    </row>
    <row r="64" spans="1:48" s="71" customFormat="1" ht="20.100000000000001" customHeight="1">
      <c r="A64" s="102"/>
      <c r="B64" s="555"/>
      <c r="C64" s="556"/>
      <c r="D64" s="556"/>
      <c r="E64" s="556"/>
      <c r="F64" s="556"/>
      <c r="G64" s="556"/>
      <c r="H64" s="556"/>
      <c r="I64" s="556"/>
      <c r="J64" s="556"/>
      <c r="K64" s="556"/>
      <c r="L64" s="556"/>
      <c r="M64" s="556"/>
      <c r="N64" s="556"/>
      <c r="O64" s="557"/>
      <c r="P64" s="561" t="s">
        <v>264</v>
      </c>
      <c r="Q64" s="561"/>
      <c r="R64" s="561"/>
      <c r="S64" s="561"/>
      <c r="T64" s="561"/>
      <c r="U64" s="561"/>
      <c r="V64" s="561"/>
      <c r="W64" s="561"/>
      <c r="X64" s="561"/>
      <c r="Y64" s="561"/>
      <c r="Z64" s="561"/>
      <c r="AA64" s="561"/>
      <c r="AB64" s="561"/>
      <c r="AC64" s="561"/>
      <c r="AD64" s="561"/>
      <c r="AE64" s="561"/>
      <c r="AF64" s="562" t="s">
        <v>265</v>
      </c>
      <c r="AG64" s="563"/>
      <c r="AH64" s="563"/>
      <c r="AI64" s="563"/>
      <c r="AJ64" s="563"/>
      <c r="AK64" s="563"/>
      <c r="AL64" s="563"/>
      <c r="AM64" s="564"/>
      <c r="AN64" s="561" t="s">
        <v>266</v>
      </c>
      <c r="AO64" s="561"/>
      <c r="AP64" s="561"/>
      <c r="AQ64" s="561"/>
      <c r="AR64" s="561"/>
      <c r="AS64" s="561"/>
      <c r="AT64" s="561"/>
      <c r="AU64" s="561"/>
      <c r="AV64" s="102"/>
    </row>
    <row r="65" spans="1:48" s="71" customFormat="1" ht="20.100000000000001" customHeight="1">
      <c r="A65" s="102"/>
      <c r="B65" s="558"/>
      <c r="C65" s="559"/>
      <c r="D65" s="559"/>
      <c r="E65" s="559"/>
      <c r="F65" s="559"/>
      <c r="G65" s="559"/>
      <c r="H65" s="559"/>
      <c r="I65" s="559"/>
      <c r="J65" s="559"/>
      <c r="K65" s="559"/>
      <c r="L65" s="559"/>
      <c r="M65" s="559"/>
      <c r="N65" s="559"/>
      <c r="O65" s="560"/>
      <c r="P65" s="565" t="s">
        <v>267</v>
      </c>
      <c r="Q65" s="566"/>
      <c r="R65" s="566"/>
      <c r="S65" s="566"/>
      <c r="T65" s="566"/>
      <c r="U65" s="566"/>
      <c r="V65" s="566"/>
      <c r="W65" s="567"/>
      <c r="X65" s="565" t="s">
        <v>268</v>
      </c>
      <c r="Y65" s="566"/>
      <c r="Z65" s="566"/>
      <c r="AA65" s="566"/>
      <c r="AB65" s="566"/>
      <c r="AC65" s="566"/>
      <c r="AD65" s="566"/>
      <c r="AE65" s="567"/>
      <c r="AF65" s="565"/>
      <c r="AG65" s="566"/>
      <c r="AH65" s="566"/>
      <c r="AI65" s="566"/>
      <c r="AJ65" s="566"/>
      <c r="AK65" s="566"/>
      <c r="AL65" s="566"/>
      <c r="AM65" s="567"/>
      <c r="AN65" s="561"/>
      <c r="AO65" s="561"/>
      <c r="AP65" s="561"/>
      <c r="AQ65" s="561"/>
      <c r="AR65" s="561"/>
      <c r="AS65" s="561"/>
      <c r="AT65" s="561"/>
      <c r="AU65" s="561"/>
      <c r="AV65" s="102"/>
    </row>
    <row r="66" spans="1:48" s="71" customFormat="1" ht="24.95" customHeight="1">
      <c r="A66" s="102"/>
      <c r="B66" s="528" t="s">
        <v>269</v>
      </c>
      <c r="C66" s="529"/>
      <c r="D66" s="529"/>
      <c r="E66" s="529"/>
      <c r="F66" s="529"/>
      <c r="G66" s="529"/>
      <c r="H66" s="529"/>
      <c r="I66" s="529"/>
      <c r="J66" s="529"/>
      <c r="K66" s="529"/>
      <c r="L66" s="529"/>
      <c r="M66" s="529"/>
      <c r="N66" s="529"/>
      <c r="O66" s="530"/>
      <c r="P66" s="531">
        <v>652165550</v>
      </c>
      <c r="Q66" s="532"/>
      <c r="R66" s="532"/>
      <c r="S66" s="532"/>
      <c r="T66" s="532"/>
      <c r="U66" s="532"/>
      <c r="V66" s="532"/>
      <c r="W66" s="533"/>
      <c r="X66" s="534">
        <v>0</v>
      </c>
      <c r="Y66" s="535"/>
      <c r="Z66" s="535"/>
      <c r="AA66" s="535"/>
      <c r="AB66" s="535"/>
      <c r="AC66" s="535"/>
      <c r="AD66" s="535"/>
      <c r="AE66" s="536"/>
      <c r="AF66" s="534">
        <v>61231146</v>
      </c>
      <c r="AG66" s="535"/>
      <c r="AH66" s="535"/>
      <c r="AI66" s="535"/>
      <c r="AJ66" s="535"/>
      <c r="AK66" s="535"/>
      <c r="AL66" s="535"/>
      <c r="AM66" s="536"/>
      <c r="AN66" s="537">
        <v>106621580</v>
      </c>
      <c r="AO66" s="537"/>
      <c r="AP66" s="537"/>
      <c r="AQ66" s="537"/>
      <c r="AR66" s="537"/>
      <c r="AS66" s="537"/>
      <c r="AT66" s="537"/>
      <c r="AU66" s="537"/>
      <c r="AV66" s="102"/>
    </row>
    <row r="67" spans="1:48" s="71" customFormat="1" ht="24.95" customHeight="1">
      <c r="A67" s="102"/>
      <c r="B67" s="538" t="s">
        <v>276</v>
      </c>
      <c r="C67" s="539"/>
      <c r="D67" s="539"/>
      <c r="E67" s="539"/>
      <c r="F67" s="539"/>
      <c r="G67" s="539"/>
      <c r="H67" s="539"/>
      <c r="I67" s="539"/>
      <c r="J67" s="539"/>
      <c r="K67" s="539"/>
      <c r="L67" s="539"/>
      <c r="M67" s="539"/>
      <c r="N67" s="539"/>
      <c r="O67" s="540"/>
      <c r="P67" s="534">
        <v>0</v>
      </c>
      <c r="Q67" s="535"/>
      <c r="R67" s="535"/>
      <c r="S67" s="535"/>
      <c r="T67" s="535"/>
      <c r="U67" s="535"/>
      <c r="V67" s="535"/>
      <c r="W67" s="536"/>
      <c r="X67" s="534">
        <v>0</v>
      </c>
      <c r="Y67" s="535"/>
      <c r="Z67" s="535"/>
      <c r="AA67" s="535"/>
      <c r="AB67" s="535"/>
      <c r="AC67" s="535"/>
      <c r="AD67" s="535"/>
      <c r="AE67" s="536"/>
      <c r="AF67" s="534">
        <v>0</v>
      </c>
      <c r="AG67" s="535"/>
      <c r="AH67" s="535"/>
      <c r="AI67" s="535"/>
      <c r="AJ67" s="535"/>
      <c r="AK67" s="535"/>
      <c r="AL67" s="535"/>
      <c r="AM67" s="536"/>
      <c r="AN67" s="537">
        <v>0</v>
      </c>
      <c r="AO67" s="537"/>
      <c r="AP67" s="537"/>
      <c r="AQ67" s="537"/>
      <c r="AR67" s="537"/>
      <c r="AS67" s="537"/>
      <c r="AT67" s="537"/>
      <c r="AU67" s="537"/>
      <c r="AV67" s="102"/>
    </row>
    <row r="68" spans="1:48" s="71" customFormat="1" ht="24.95" customHeight="1">
      <c r="A68" s="102"/>
      <c r="B68" s="577"/>
      <c r="C68" s="578"/>
      <c r="D68" s="528" t="s">
        <v>270</v>
      </c>
      <c r="E68" s="529"/>
      <c r="F68" s="529"/>
      <c r="G68" s="529"/>
      <c r="H68" s="529"/>
      <c r="I68" s="529"/>
      <c r="J68" s="529"/>
      <c r="K68" s="529"/>
      <c r="L68" s="529"/>
      <c r="M68" s="529"/>
      <c r="N68" s="529"/>
      <c r="O68" s="530"/>
      <c r="P68" s="534">
        <v>0</v>
      </c>
      <c r="Q68" s="535"/>
      <c r="R68" s="535"/>
      <c r="S68" s="535"/>
      <c r="T68" s="535"/>
      <c r="U68" s="535"/>
      <c r="V68" s="535"/>
      <c r="W68" s="536"/>
      <c r="X68" s="534">
        <v>0</v>
      </c>
      <c r="Y68" s="535"/>
      <c r="Z68" s="535"/>
      <c r="AA68" s="535"/>
      <c r="AB68" s="535"/>
      <c r="AC68" s="535"/>
      <c r="AD68" s="535"/>
      <c r="AE68" s="536"/>
      <c r="AF68" s="534">
        <v>0</v>
      </c>
      <c r="AG68" s="535"/>
      <c r="AH68" s="535"/>
      <c r="AI68" s="535"/>
      <c r="AJ68" s="535"/>
      <c r="AK68" s="535"/>
      <c r="AL68" s="535"/>
      <c r="AM68" s="536"/>
      <c r="AN68" s="537">
        <v>0</v>
      </c>
      <c r="AO68" s="537"/>
      <c r="AP68" s="537"/>
      <c r="AQ68" s="537"/>
      <c r="AR68" s="537"/>
      <c r="AS68" s="537"/>
      <c r="AT68" s="537"/>
      <c r="AU68" s="537"/>
      <c r="AV68" s="102"/>
    </row>
    <row r="69" spans="1:48" s="71" customFormat="1" ht="24.95" customHeight="1">
      <c r="A69" s="102"/>
      <c r="B69" s="577"/>
      <c r="C69" s="578"/>
      <c r="D69" s="528" t="s">
        <v>271</v>
      </c>
      <c r="E69" s="529"/>
      <c r="F69" s="529"/>
      <c r="G69" s="529"/>
      <c r="H69" s="529"/>
      <c r="I69" s="529"/>
      <c r="J69" s="529"/>
      <c r="K69" s="529"/>
      <c r="L69" s="529"/>
      <c r="M69" s="529"/>
      <c r="N69" s="529"/>
      <c r="O69" s="530"/>
      <c r="P69" s="534">
        <v>0</v>
      </c>
      <c r="Q69" s="535"/>
      <c r="R69" s="535"/>
      <c r="S69" s="535"/>
      <c r="T69" s="535"/>
      <c r="U69" s="535"/>
      <c r="V69" s="535"/>
      <c r="W69" s="536"/>
      <c r="X69" s="534">
        <v>0</v>
      </c>
      <c r="Y69" s="535"/>
      <c r="Z69" s="535"/>
      <c r="AA69" s="535"/>
      <c r="AB69" s="535"/>
      <c r="AC69" s="535"/>
      <c r="AD69" s="535"/>
      <c r="AE69" s="536"/>
      <c r="AF69" s="534">
        <v>0</v>
      </c>
      <c r="AG69" s="535"/>
      <c r="AH69" s="535"/>
      <c r="AI69" s="535"/>
      <c r="AJ69" s="535"/>
      <c r="AK69" s="535"/>
      <c r="AL69" s="535"/>
      <c r="AM69" s="536"/>
      <c r="AN69" s="537">
        <v>0</v>
      </c>
      <c r="AO69" s="537"/>
      <c r="AP69" s="537"/>
      <c r="AQ69" s="537"/>
      <c r="AR69" s="537"/>
      <c r="AS69" s="537"/>
      <c r="AT69" s="537"/>
      <c r="AU69" s="537"/>
      <c r="AV69" s="102"/>
    </row>
    <row r="70" spans="1:48" s="71" customFormat="1" ht="24.95" customHeight="1">
      <c r="A70" s="102"/>
      <c r="B70" s="577"/>
      <c r="C70" s="578"/>
      <c r="D70" s="528" t="s">
        <v>272</v>
      </c>
      <c r="E70" s="529"/>
      <c r="F70" s="529"/>
      <c r="G70" s="529"/>
      <c r="H70" s="529"/>
      <c r="I70" s="529"/>
      <c r="J70" s="529"/>
      <c r="K70" s="529"/>
      <c r="L70" s="529"/>
      <c r="M70" s="529"/>
      <c r="N70" s="529"/>
      <c r="O70" s="530"/>
      <c r="P70" s="534">
        <v>0</v>
      </c>
      <c r="Q70" s="535"/>
      <c r="R70" s="535"/>
      <c r="S70" s="535"/>
      <c r="T70" s="535"/>
      <c r="U70" s="535"/>
      <c r="V70" s="535"/>
      <c r="W70" s="536"/>
      <c r="X70" s="534">
        <v>0</v>
      </c>
      <c r="Y70" s="535"/>
      <c r="Z70" s="535"/>
      <c r="AA70" s="535"/>
      <c r="AB70" s="535"/>
      <c r="AC70" s="535"/>
      <c r="AD70" s="535"/>
      <c r="AE70" s="536"/>
      <c r="AF70" s="534">
        <v>0</v>
      </c>
      <c r="AG70" s="535"/>
      <c r="AH70" s="535"/>
      <c r="AI70" s="535"/>
      <c r="AJ70" s="535"/>
      <c r="AK70" s="535"/>
      <c r="AL70" s="535"/>
      <c r="AM70" s="536"/>
      <c r="AN70" s="537">
        <v>0</v>
      </c>
      <c r="AO70" s="537"/>
      <c r="AP70" s="537"/>
      <c r="AQ70" s="537"/>
      <c r="AR70" s="537"/>
      <c r="AS70" s="537"/>
      <c r="AT70" s="537"/>
      <c r="AU70" s="537"/>
      <c r="AV70" s="102"/>
    </row>
    <row r="71" spans="1:48" s="71" customFormat="1" ht="24.95" customHeight="1">
      <c r="A71" s="102"/>
      <c r="B71" s="568"/>
      <c r="C71" s="570"/>
      <c r="D71" s="528" t="s">
        <v>273</v>
      </c>
      <c r="E71" s="529"/>
      <c r="F71" s="529"/>
      <c r="G71" s="529"/>
      <c r="H71" s="529"/>
      <c r="I71" s="529"/>
      <c r="J71" s="529"/>
      <c r="K71" s="529"/>
      <c r="L71" s="529"/>
      <c r="M71" s="529"/>
      <c r="N71" s="529"/>
      <c r="O71" s="530"/>
      <c r="P71" s="534">
        <v>0</v>
      </c>
      <c r="Q71" s="535"/>
      <c r="R71" s="535"/>
      <c r="S71" s="535"/>
      <c r="T71" s="535"/>
      <c r="U71" s="535"/>
      <c r="V71" s="535"/>
      <c r="W71" s="536"/>
      <c r="X71" s="534">
        <v>0</v>
      </c>
      <c r="Y71" s="535"/>
      <c r="Z71" s="535"/>
      <c r="AA71" s="535"/>
      <c r="AB71" s="535"/>
      <c r="AC71" s="535"/>
      <c r="AD71" s="535"/>
      <c r="AE71" s="536"/>
      <c r="AF71" s="534">
        <v>0</v>
      </c>
      <c r="AG71" s="535"/>
      <c r="AH71" s="535"/>
      <c r="AI71" s="535"/>
      <c r="AJ71" s="535"/>
      <c r="AK71" s="535"/>
      <c r="AL71" s="535"/>
      <c r="AM71" s="536"/>
      <c r="AN71" s="537">
        <v>0</v>
      </c>
      <c r="AO71" s="537"/>
      <c r="AP71" s="537"/>
      <c r="AQ71" s="537"/>
      <c r="AR71" s="537"/>
      <c r="AS71" s="537"/>
      <c r="AT71" s="537"/>
      <c r="AU71" s="537"/>
      <c r="AV71" s="102"/>
    </row>
    <row r="72" spans="1:48" s="71" customFormat="1" ht="20.100000000000001" customHeight="1">
      <c r="A72" s="102"/>
      <c r="B72" s="538" t="s">
        <v>274</v>
      </c>
      <c r="C72" s="539"/>
      <c r="D72" s="539"/>
      <c r="E72" s="539"/>
      <c r="F72" s="539"/>
      <c r="G72" s="539"/>
      <c r="H72" s="539"/>
      <c r="I72" s="539"/>
      <c r="J72" s="539"/>
      <c r="K72" s="539"/>
      <c r="L72" s="539"/>
      <c r="M72" s="539"/>
      <c r="N72" s="539"/>
      <c r="O72" s="540"/>
      <c r="P72" s="571"/>
      <c r="Q72" s="572"/>
      <c r="R72" s="572"/>
      <c r="S72" s="572"/>
      <c r="T72" s="572"/>
      <c r="U72" s="572"/>
      <c r="V72" s="572"/>
      <c r="W72" s="573"/>
      <c r="X72" s="571"/>
      <c r="Y72" s="572"/>
      <c r="Z72" s="572"/>
      <c r="AA72" s="572"/>
      <c r="AB72" s="572"/>
      <c r="AC72" s="572"/>
      <c r="AD72" s="572"/>
      <c r="AE72" s="573"/>
      <c r="AF72" s="571"/>
      <c r="AG72" s="572"/>
      <c r="AH72" s="572"/>
      <c r="AI72" s="572"/>
      <c r="AJ72" s="572"/>
      <c r="AK72" s="572"/>
      <c r="AL72" s="572"/>
      <c r="AM72" s="573"/>
      <c r="AN72" s="574" t="s">
        <v>275</v>
      </c>
      <c r="AO72" s="575"/>
      <c r="AP72" s="575"/>
      <c r="AQ72" s="575"/>
      <c r="AR72" s="575"/>
      <c r="AS72" s="575"/>
      <c r="AT72" s="575"/>
      <c r="AU72" s="576"/>
      <c r="AV72" s="102"/>
    </row>
    <row r="73" spans="1:48" s="71" customFormat="1" ht="20.100000000000001" customHeight="1">
      <c r="A73" s="102"/>
      <c r="B73" s="568"/>
      <c r="C73" s="569"/>
      <c r="D73" s="569"/>
      <c r="E73" s="569"/>
      <c r="F73" s="569"/>
      <c r="G73" s="569"/>
      <c r="H73" s="569"/>
      <c r="I73" s="569"/>
      <c r="J73" s="569"/>
      <c r="K73" s="569"/>
      <c r="L73" s="569"/>
      <c r="M73" s="569"/>
      <c r="N73" s="569"/>
      <c r="O73" s="570"/>
      <c r="P73" s="546">
        <f>P66+P67+P68</f>
        <v>652165550</v>
      </c>
      <c r="Q73" s="547"/>
      <c r="R73" s="547"/>
      <c r="S73" s="547"/>
      <c r="T73" s="547"/>
      <c r="U73" s="547"/>
      <c r="V73" s="547"/>
      <c r="W73" s="548"/>
      <c r="X73" s="549">
        <v>0</v>
      </c>
      <c r="Y73" s="550"/>
      <c r="Z73" s="550"/>
      <c r="AA73" s="550"/>
      <c r="AB73" s="550"/>
      <c r="AC73" s="550"/>
      <c r="AD73" s="550"/>
      <c r="AE73" s="551"/>
      <c r="AF73" s="549">
        <f>AF66+AF67+AF68</f>
        <v>61231146</v>
      </c>
      <c r="AG73" s="550"/>
      <c r="AH73" s="550"/>
      <c r="AI73" s="550"/>
      <c r="AJ73" s="550"/>
      <c r="AK73" s="550"/>
      <c r="AL73" s="550"/>
      <c r="AM73" s="551"/>
      <c r="AN73" s="552">
        <f>AN66-AN71</f>
        <v>106621580</v>
      </c>
      <c r="AO73" s="552"/>
      <c r="AP73" s="552"/>
      <c r="AQ73" s="552"/>
      <c r="AR73" s="552"/>
      <c r="AS73" s="552"/>
      <c r="AT73" s="552"/>
      <c r="AU73" s="552"/>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553" t="s">
        <v>584</v>
      </c>
      <c r="B97" s="553"/>
      <c r="C97" s="553"/>
      <c r="D97" s="553"/>
      <c r="E97" s="553"/>
      <c r="F97" s="553"/>
      <c r="G97" s="553"/>
      <c r="H97" s="553"/>
      <c r="I97" s="553"/>
      <c r="J97" s="553"/>
      <c r="K97" s="553"/>
      <c r="L97" s="553"/>
      <c r="M97" s="553"/>
      <c r="N97" s="553"/>
      <c r="O97" s="553"/>
      <c r="P97" s="553"/>
      <c r="Q97" s="553"/>
      <c r="R97" s="553"/>
      <c r="S97" s="553"/>
      <c r="T97" s="553"/>
      <c r="U97" s="553"/>
      <c r="V97" s="553"/>
      <c r="W97" s="553"/>
      <c r="X97" s="553"/>
      <c r="Y97" s="553"/>
      <c r="Z97" s="553"/>
      <c r="AA97" s="553"/>
      <c r="AB97" s="553"/>
      <c r="AC97" s="553"/>
      <c r="AD97" s="553"/>
      <c r="AE97" s="553"/>
      <c r="AF97" s="553"/>
      <c r="AG97" s="553"/>
      <c r="AH97" s="553"/>
      <c r="AI97" s="553"/>
      <c r="AJ97" s="553"/>
      <c r="AK97" s="553"/>
      <c r="AL97" s="553"/>
      <c r="AM97" s="553"/>
      <c r="AN97" s="553"/>
      <c r="AO97" s="553"/>
      <c r="AP97" s="553"/>
      <c r="AQ97" s="553"/>
      <c r="AR97" s="553"/>
      <c r="AS97" s="553"/>
      <c r="AT97" s="553"/>
      <c r="AU97" s="553"/>
      <c r="AV97" s="553"/>
    </row>
    <row r="98" spans="1:48" s="23" customFormat="1" ht="13.5" customHeight="1">
      <c r="A98" s="553"/>
      <c r="B98" s="553"/>
      <c r="C98" s="553"/>
      <c r="D98" s="553"/>
      <c r="E98" s="553"/>
      <c r="F98" s="553"/>
      <c r="G98" s="553"/>
      <c r="H98" s="553"/>
      <c r="I98" s="553"/>
      <c r="J98" s="553"/>
      <c r="K98" s="553"/>
      <c r="L98" s="553"/>
      <c r="M98" s="553"/>
      <c r="N98" s="553"/>
      <c r="O98" s="553"/>
      <c r="P98" s="553"/>
      <c r="Q98" s="553"/>
      <c r="R98" s="553"/>
      <c r="S98" s="553"/>
      <c r="T98" s="553"/>
      <c r="U98" s="553"/>
      <c r="V98" s="553"/>
      <c r="W98" s="553"/>
      <c r="X98" s="553"/>
      <c r="Y98" s="553"/>
      <c r="Z98" s="553"/>
      <c r="AA98" s="553"/>
      <c r="AB98" s="553"/>
      <c r="AC98" s="553"/>
      <c r="AD98" s="553"/>
      <c r="AE98" s="553"/>
      <c r="AF98" s="553"/>
      <c r="AG98" s="553"/>
      <c r="AH98" s="553"/>
      <c r="AI98" s="553"/>
      <c r="AJ98" s="553"/>
      <c r="AK98" s="553"/>
      <c r="AL98" s="553"/>
      <c r="AM98" s="553"/>
      <c r="AN98" s="553"/>
      <c r="AO98" s="553"/>
      <c r="AP98" s="553"/>
      <c r="AQ98" s="553"/>
      <c r="AR98" s="553"/>
      <c r="AS98" s="553"/>
      <c r="AT98" s="553"/>
      <c r="AU98" s="553"/>
      <c r="AV98" s="553"/>
    </row>
    <row r="99" spans="1:48" s="23" customFormat="1" ht="13.5" customHeight="1">
      <c r="A99" s="553"/>
      <c r="B99" s="553"/>
      <c r="C99" s="553"/>
      <c r="D99" s="553"/>
      <c r="E99" s="553"/>
      <c r="F99" s="553"/>
      <c r="G99" s="553"/>
      <c r="H99" s="553"/>
      <c r="I99" s="553"/>
      <c r="J99" s="553"/>
      <c r="K99" s="553"/>
      <c r="L99" s="553"/>
      <c r="M99" s="553"/>
      <c r="N99" s="553"/>
      <c r="O99" s="553"/>
      <c r="P99" s="553"/>
      <c r="Q99" s="553"/>
      <c r="R99" s="553"/>
      <c r="S99" s="553"/>
      <c r="T99" s="553"/>
      <c r="U99" s="553"/>
      <c r="V99" s="553"/>
      <c r="W99" s="553"/>
      <c r="X99" s="553"/>
      <c r="Y99" s="553"/>
      <c r="Z99" s="553"/>
      <c r="AA99" s="553"/>
      <c r="AB99" s="553"/>
      <c r="AC99" s="553"/>
      <c r="AD99" s="553"/>
      <c r="AE99" s="553"/>
      <c r="AF99" s="553"/>
      <c r="AG99" s="553"/>
      <c r="AH99" s="553"/>
      <c r="AI99" s="553"/>
      <c r="AJ99" s="553"/>
      <c r="AK99" s="553"/>
      <c r="AL99" s="553"/>
      <c r="AM99" s="553"/>
      <c r="AN99" s="553"/>
      <c r="AO99" s="553"/>
      <c r="AP99" s="553"/>
      <c r="AQ99" s="553"/>
      <c r="AR99" s="553"/>
      <c r="AS99" s="553"/>
      <c r="AT99" s="553"/>
      <c r="AU99" s="553"/>
      <c r="AV99" s="553"/>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349"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349" t="s">
        <v>1</v>
      </c>
      <c r="C136" s="349"/>
      <c r="D136" s="349"/>
      <c r="E136" s="349"/>
      <c r="F136" s="349"/>
      <c r="G136" s="349"/>
      <c r="H136" s="349"/>
      <c r="I136" s="349"/>
      <c r="J136" s="349"/>
      <c r="K136" s="349"/>
      <c r="L136" s="349"/>
      <c r="M136" s="349"/>
      <c r="N136" s="349"/>
      <c r="O136" s="349"/>
      <c r="P136" s="349"/>
      <c r="Q136" s="349"/>
      <c r="R136" s="349"/>
      <c r="S136" s="349"/>
      <c r="T136" s="349"/>
      <c r="U136" s="349"/>
      <c r="V136" s="349"/>
      <c r="W136" s="349"/>
      <c r="X136" s="349"/>
      <c r="Y136" s="349"/>
      <c r="Z136" s="349"/>
      <c r="AA136" s="349"/>
      <c r="AB136" s="349"/>
      <c r="AC136" s="349"/>
      <c r="AD136" s="349"/>
      <c r="AE136" s="349"/>
      <c r="AF136" s="349"/>
      <c r="AG136" s="349"/>
      <c r="AH136" s="349"/>
      <c r="AI136" s="349"/>
      <c r="AJ136" s="349"/>
      <c r="AK136" s="349"/>
      <c r="AL136" s="349"/>
      <c r="AM136" s="349"/>
      <c r="AN136" s="349"/>
      <c r="AO136" s="349"/>
      <c r="AP136" s="349"/>
      <c r="AQ136" s="349"/>
      <c r="AR136" s="349"/>
      <c r="AS136" s="349"/>
      <c r="AT136" s="349"/>
      <c r="AU136" s="349"/>
      <c r="AV136" s="349"/>
    </row>
    <row r="137" spans="1:48" ht="18" customHeight="1">
      <c r="A137" s="315" t="s">
        <v>249</v>
      </c>
      <c r="B137" s="130"/>
      <c r="C137" s="130"/>
      <c r="D137" s="946" t="s">
        <v>250</v>
      </c>
      <c r="E137" s="946"/>
      <c r="F137" s="946"/>
      <c r="G137" s="946"/>
      <c r="H137" s="946"/>
      <c r="I137" s="946"/>
      <c r="J137" s="946"/>
      <c r="K137" s="946"/>
      <c r="L137" s="946"/>
      <c r="M137" s="946"/>
      <c r="N137" s="946"/>
      <c r="O137" s="946"/>
      <c r="P137" s="946"/>
      <c r="Q137" s="946"/>
      <c r="R137" s="946"/>
      <c r="S137" s="946"/>
      <c r="T137" s="946"/>
      <c r="U137" s="946"/>
      <c r="V137" s="946"/>
      <c r="W137" s="946"/>
      <c r="X137" s="946"/>
      <c r="Y137" s="946"/>
      <c r="Z137" s="946"/>
      <c r="AA137" s="946"/>
      <c r="AB137" s="946"/>
      <c r="AC137" s="946"/>
      <c r="AD137" s="946"/>
      <c r="AE137" s="946"/>
      <c r="AF137" s="946"/>
      <c r="AG137" s="946"/>
      <c r="AH137" s="946"/>
      <c r="AI137" s="946"/>
      <c r="AJ137" s="946"/>
      <c r="AK137" s="946"/>
      <c r="AL137" s="946"/>
      <c r="AM137" s="946"/>
      <c r="AN137" s="946"/>
      <c r="AO137" s="946"/>
      <c r="AP137" s="946"/>
      <c r="AQ137" s="946"/>
      <c r="AR137" s="946"/>
      <c r="AS137" s="946"/>
      <c r="AT137" s="946"/>
      <c r="AU137" s="946"/>
      <c r="AV137" s="946"/>
    </row>
    <row r="138" spans="1:48" s="19" customFormat="1" ht="18" customHeight="1">
      <c r="A138" s="315" t="s">
        <v>251</v>
      </c>
      <c r="B138" s="123"/>
      <c r="C138" s="541" t="s">
        <v>623</v>
      </c>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c r="AA138" s="541"/>
      <c r="AB138" s="541"/>
      <c r="AC138" s="541"/>
      <c r="AD138" s="541"/>
      <c r="AE138" s="541"/>
      <c r="AF138" s="541"/>
      <c r="AG138" s="541"/>
      <c r="AH138" s="541"/>
      <c r="AI138" s="541"/>
      <c r="AJ138" s="541"/>
      <c r="AK138" s="541"/>
      <c r="AL138" s="541"/>
      <c r="AM138" s="541"/>
      <c r="AN138" s="541"/>
      <c r="AO138" s="541"/>
      <c r="AP138" s="541"/>
      <c r="AQ138" s="541"/>
      <c r="AR138" s="541"/>
      <c r="AS138" s="541"/>
      <c r="AT138" s="541"/>
      <c r="AU138" s="541"/>
      <c r="AV138" s="541"/>
    </row>
    <row r="139" spans="1:48" ht="18" customHeight="1">
      <c r="A139" s="315" t="s">
        <v>249</v>
      </c>
      <c r="B139" s="123"/>
      <c r="C139" s="123"/>
      <c r="D139" s="541" t="s">
        <v>624</v>
      </c>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c r="AA139" s="541"/>
      <c r="AB139" s="541"/>
      <c r="AC139" s="541"/>
      <c r="AD139" s="541"/>
      <c r="AE139" s="541"/>
      <c r="AF139" s="541"/>
      <c r="AG139" s="541"/>
      <c r="AH139" s="541"/>
      <c r="AI139" s="541"/>
      <c r="AJ139" s="541"/>
      <c r="AK139" s="541"/>
      <c r="AL139" s="123"/>
      <c r="AM139" s="123"/>
      <c r="AN139" s="123"/>
      <c r="AO139" s="123"/>
      <c r="AP139" s="123"/>
      <c r="AQ139" s="123"/>
      <c r="AR139" s="123"/>
      <c r="AS139" s="123"/>
      <c r="AT139" s="123"/>
      <c r="AU139" s="123"/>
      <c r="AV139" s="123"/>
    </row>
    <row r="140" spans="1:48" ht="18" customHeight="1">
      <c r="A140" s="315" t="s">
        <v>249</v>
      </c>
      <c r="B140" s="123"/>
      <c r="C140" s="123"/>
      <c r="D140" s="545" t="s">
        <v>625</v>
      </c>
      <c r="E140" s="545"/>
      <c r="F140" s="545"/>
      <c r="G140" s="545"/>
      <c r="H140" s="545"/>
      <c r="I140" s="545"/>
      <c r="J140" s="545"/>
      <c r="K140" s="545"/>
      <c r="L140" s="545"/>
      <c r="M140" s="545"/>
      <c r="N140" s="545"/>
      <c r="O140" s="545"/>
      <c r="P140" s="545"/>
      <c r="Q140" s="545"/>
      <c r="R140" s="545"/>
      <c r="S140" s="545"/>
      <c r="T140" s="545"/>
      <c r="U140" s="545"/>
      <c r="V140" s="545"/>
      <c r="W140" s="545"/>
      <c r="X140" s="545"/>
      <c r="Y140" s="545"/>
      <c r="Z140" s="545"/>
      <c r="AA140" s="545"/>
      <c r="AB140" s="545"/>
      <c r="AC140" s="545"/>
      <c r="AD140" s="545"/>
      <c r="AE140" s="545"/>
      <c r="AF140" s="545"/>
      <c r="AG140" s="545"/>
      <c r="AH140" s="545"/>
      <c r="AI140" s="545"/>
      <c r="AJ140" s="545"/>
      <c r="AK140" s="545"/>
      <c r="AL140" s="545"/>
      <c r="AM140" s="545"/>
      <c r="AN140" s="545"/>
      <c r="AO140" s="545"/>
      <c r="AP140" s="545"/>
      <c r="AQ140" s="545"/>
      <c r="AR140" s="545"/>
      <c r="AS140" s="545"/>
      <c r="AT140" s="545"/>
      <c r="AU140" s="545"/>
      <c r="AV140" s="545"/>
    </row>
    <row r="141" spans="1:48" ht="18" customHeight="1">
      <c r="A141" s="315" t="s">
        <v>251</v>
      </c>
      <c r="B141" s="123"/>
      <c r="C141" s="521" t="s">
        <v>626</v>
      </c>
      <c r="D141" s="521"/>
      <c r="E141" s="521"/>
      <c r="F141" s="521"/>
      <c r="G141" s="521"/>
      <c r="H141" s="521"/>
      <c r="I141" s="521"/>
      <c r="J141" s="521"/>
      <c r="K141" s="521"/>
      <c r="L141" s="521"/>
      <c r="M141" s="521"/>
      <c r="N141" s="521"/>
      <c r="O141" s="521"/>
      <c r="P141" s="521"/>
      <c r="Q141" s="521"/>
      <c r="R141" s="521"/>
      <c r="S141" s="521"/>
      <c r="T141" s="521"/>
      <c r="U141" s="521"/>
      <c r="V141" s="521"/>
      <c r="W141" s="521"/>
      <c r="X141" s="521"/>
      <c r="Y141" s="521"/>
      <c r="Z141" s="521"/>
      <c r="AA141" s="521"/>
      <c r="AB141" s="521"/>
      <c r="AC141" s="521"/>
      <c r="AD141" s="521"/>
      <c r="AE141" s="521"/>
      <c r="AF141" s="521"/>
      <c r="AG141" s="521"/>
      <c r="AH141" s="521"/>
      <c r="AI141" s="521"/>
      <c r="AJ141" s="521"/>
      <c r="AK141" s="521"/>
      <c r="AL141" s="521"/>
      <c r="AM141" s="123"/>
      <c r="AN141" s="123"/>
      <c r="AO141" s="123"/>
      <c r="AP141" s="123"/>
      <c r="AQ141" s="123"/>
      <c r="AR141" s="123"/>
      <c r="AS141" s="123"/>
      <c r="AT141" s="123"/>
      <c r="AU141" s="123"/>
      <c r="AV141" s="123"/>
    </row>
    <row r="142" spans="1:48" ht="18" customHeight="1">
      <c r="A142" s="315" t="s">
        <v>249</v>
      </c>
      <c r="B142" s="123"/>
      <c r="C142" s="123" t="s">
        <v>284</v>
      </c>
      <c r="D142" s="521" t="s">
        <v>627</v>
      </c>
      <c r="E142" s="521"/>
      <c r="F142" s="521"/>
      <c r="G142" s="521"/>
      <c r="H142" s="521"/>
      <c r="I142" s="521"/>
      <c r="J142" s="521"/>
      <c r="K142" s="521"/>
      <c r="L142" s="521"/>
      <c r="M142" s="521"/>
      <c r="N142" s="521"/>
      <c r="O142" s="521"/>
      <c r="P142" s="521"/>
      <c r="Q142" s="521"/>
      <c r="R142" s="521"/>
      <c r="S142" s="521"/>
      <c r="T142" s="521"/>
      <c r="U142" s="521"/>
      <c r="V142" s="521"/>
      <c r="W142" s="521"/>
      <c r="X142" s="521"/>
      <c r="Y142" s="521"/>
      <c r="Z142" s="521"/>
      <c r="AA142" s="521"/>
      <c r="AB142" s="521"/>
      <c r="AC142" s="521"/>
      <c r="AD142" s="521"/>
      <c r="AE142" s="521"/>
      <c r="AF142" s="521"/>
      <c r="AG142" s="521"/>
      <c r="AH142" s="521"/>
      <c r="AI142" s="521"/>
      <c r="AJ142" s="521"/>
      <c r="AK142" s="521"/>
      <c r="AL142" s="521"/>
      <c r="AM142" s="521"/>
      <c r="AN142" s="521"/>
      <c r="AO142" s="521"/>
      <c r="AP142" s="521"/>
      <c r="AQ142" s="521"/>
      <c r="AR142" s="521"/>
      <c r="AS142" s="521"/>
      <c r="AT142" s="521"/>
      <c r="AU142" s="123"/>
      <c r="AV142" s="123"/>
    </row>
    <row r="143" spans="1:48" ht="18" customHeight="1">
      <c r="A143" s="315" t="s">
        <v>249</v>
      </c>
      <c r="B143" s="123"/>
      <c r="C143" s="123"/>
      <c r="D143" s="541" t="s">
        <v>628</v>
      </c>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c r="AA143" s="541"/>
      <c r="AB143" s="541"/>
      <c r="AC143" s="541"/>
      <c r="AD143" s="541"/>
      <c r="AE143" s="541"/>
      <c r="AF143" s="541"/>
      <c r="AG143" s="541"/>
      <c r="AH143" s="541"/>
      <c r="AI143" s="541"/>
      <c r="AJ143" s="541"/>
      <c r="AK143" s="123"/>
      <c r="AL143" s="123"/>
      <c r="AM143" s="123"/>
      <c r="AN143" s="123"/>
      <c r="AO143" s="123"/>
      <c r="AP143" s="123"/>
      <c r="AQ143" s="123"/>
      <c r="AR143" s="123"/>
      <c r="AS143" s="123"/>
      <c r="AT143" s="123"/>
      <c r="AU143" s="123"/>
      <c r="AV143" s="123"/>
    </row>
    <row r="144" spans="1:48" ht="18" customHeight="1">
      <c r="A144" s="315" t="s">
        <v>249</v>
      </c>
      <c r="B144" s="123"/>
      <c r="C144" s="123"/>
      <c r="D144" s="541" t="s">
        <v>638</v>
      </c>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c r="AA144" s="541"/>
      <c r="AB144" s="541"/>
      <c r="AC144" s="541"/>
      <c r="AD144" s="541"/>
      <c r="AE144" s="541"/>
      <c r="AF144" s="541"/>
      <c r="AG144" s="541"/>
      <c r="AH144" s="541"/>
      <c r="AI144" s="541"/>
      <c r="AJ144" s="541"/>
      <c r="AK144" s="541"/>
      <c r="AL144" s="541"/>
      <c r="AM144" s="541"/>
      <c r="AN144" s="541"/>
      <c r="AO144" s="541"/>
      <c r="AP144" s="541"/>
      <c r="AQ144" s="541"/>
      <c r="AR144" s="541"/>
      <c r="AS144" s="541"/>
      <c r="AT144" s="541"/>
      <c r="AU144" s="541"/>
      <c r="AV144" s="541"/>
    </row>
    <row r="145" spans="1:48" ht="18" customHeight="1">
      <c r="A145" s="315" t="s">
        <v>251</v>
      </c>
      <c r="B145" s="123"/>
      <c r="C145" s="542" t="s">
        <v>639</v>
      </c>
      <c r="D145" s="542"/>
      <c r="E145" s="542"/>
      <c r="F145" s="542"/>
      <c r="G145" s="542"/>
      <c r="H145" s="542"/>
      <c r="I145" s="542"/>
      <c r="J145" s="542"/>
      <c r="K145" s="542"/>
      <c r="L145" s="542"/>
      <c r="M145" s="542"/>
      <c r="N145" s="542"/>
      <c r="O145" s="542"/>
      <c r="P145" s="542"/>
      <c r="Q145" s="542"/>
      <c r="R145" s="542"/>
      <c r="S145" s="542"/>
      <c r="T145" s="542"/>
      <c r="U145" s="542"/>
      <c r="V145" s="542"/>
      <c r="W145" s="542"/>
      <c r="X145" s="542"/>
      <c r="Y145" s="542"/>
      <c r="Z145" s="542"/>
      <c r="AA145" s="542"/>
      <c r="AB145" s="542"/>
      <c r="AC145" s="542"/>
      <c r="AD145" s="542"/>
      <c r="AE145" s="542"/>
      <c r="AF145" s="542"/>
      <c r="AG145" s="542"/>
      <c r="AH145" s="542"/>
      <c r="AI145" s="542"/>
      <c r="AJ145" s="542"/>
      <c r="AK145" s="542"/>
      <c r="AL145" s="542"/>
      <c r="AM145" s="542"/>
      <c r="AN145" s="542"/>
      <c r="AO145" s="542"/>
      <c r="AP145" s="542"/>
      <c r="AQ145" s="542"/>
      <c r="AR145" s="542"/>
      <c r="AS145" s="542"/>
      <c r="AT145" s="542"/>
      <c r="AU145" s="542"/>
      <c r="AV145" s="542"/>
    </row>
    <row r="146" spans="1:48" ht="18" customHeight="1">
      <c r="A146" s="315" t="s">
        <v>249</v>
      </c>
      <c r="B146" s="123"/>
      <c r="C146" s="543" t="s">
        <v>630</v>
      </c>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43"/>
      <c r="AQ146" s="543"/>
      <c r="AR146" s="543"/>
      <c r="AS146" s="543"/>
      <c r="AT146" s="543"/>
      <c r="AU146" s="543"/>
      <c r="AV146" s="543"/>
    </row>
    <row r="147" spans="1:48" ht="18" customHeight="1">
      <c r="A147" s="315" t="s">
        <v>249</v>
      </c>
      <c r="B147" s="123"/>
      <c r="C147" s="544" t="s">
        <v>631</v>
      </c>
      <c r="D147" s="544"/>
      <c r="E147" s="544"/>
      <c r="F147" s="544"/>
      <c r="G147" s="544"/>
      <c r="H147" s="544"/>
      <c r="I147" s="544"/>
      <c r="J147" s="544"/>
      <c r="K147" s="544"/>
      <c r="L147" s="544"/>
      <c r="M147" s="544"/>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44"/>
      <c r="AQ147" s="544"/>
      <c r="AR147" s="544"/>
      <c r="AS147" s="544"/>
      <c r="AT147" s="544"/>
      <c r="AU147" s="544"/>
      <c r="AV147" s="544"/>
    </row>
    <row r="148" spans="1:48" ht="18" customHeight="1">
      <c r="A148" s="315" t="s">
        <v>257</v>
      </c>
      <c r="B148" s="123"/>
      <c r="C148" s="541" t="s">
        <v>629</v>
      </c>
      <c r="D148" s="541"/>
      <c r="E148" s="541"/>
      <c r="F148" s="541"/>
      <c r="G148" s="541"/>
      <c r="H148" s="541"/>
      <c r="I148" s="541"/>
      <c r="J148" s="541"/>
      <c r="K148" s="541"/>
      <c r="L148" s="541"/>
      <c r="M148" s="541"/>
      <c r="N148" s="541"/>
      <c r="O148" s="541"/>
      <c r="P148" s="541"/>
      <c r="Q148" s="541"/>
      <c r="R148" s="541"/>
      <c r="S148" s="541"/>
      <c r="T148" s="541"/>
      <c r="U148" s="541"/>
      <c r="V148" s="541"/>
      <c r="W148" s="541"/>
      <c r="X148" s="541"/>
      <c r="Y148" s="541"/>
      <c r="Z148" s="541"/>
      <c r="AA148" s="541"/>
      <c r="AB148" s="541"/>
      <c r="AC148" s="541"/>
      <c r="AD148" s="541"/>
      <c r="AE148" s="541"/>
      <c r="AF148" s="541"/>
      <c r="AG148" s="541"/>
      <c r="AH148" s="541"/>
      <c r="AI148" s="541"/>
      <c r="AJ148" s="541"/>
      <c r="AK148" s="541"/>
      <c r="AL148" s="541"/>
      <c r="AM148" s="541"/>
      <c r="AN148" s="541"/>
      <c r="AO148" s="541"/>
      <c r="AP148" s="541"/>
      <c r="AQ148" s="541"/>
      <c r="AR148" s="541"/>
      <c r="AS148" s="541"/>
      <c r="AT148" s="541"/>
      <c r="AU148" s="541"/>
      <c r="AV148" s="541"/>
    </row>
    <row r="149" spans="1:48" ht="18" customHeight="1">
      <c r="A149" s="315"/>
      <c r="B149" s="123"/>
      <c r="C149" s="521" t="s">
        <v>380</v>
      </c>
      <c r="D149" s="521"/>
      <c r="E149" s="521"/>
      <c r="F149" s="521"/>
      <c r="G149" s="521"/>
      <c r="H149" s="521"/>
      <c r="I149" s="521"/>
      <c r="J149" s="521"/>
      <c r="K149" s="521"/>
      <c r="L149" s="521"/>
      <c r="M149" s="521"/>
      <c r="N149" s="521"/>
      <c r="O149" s="521"/>
      <c r="P149" s="521"/>
      <c r="Q149" s="521"/>
      <c r="R149" s="521"/>
      <c r="S149" s="521"/>
      <c r="T149" s="521"/>
      <c r="U149" s="521"/>
      <c r="V149" s="521"/>
      <c r="W149" s="521"/>
      <c r="X149" s="521"/>
      <c r="Y149" s="521"/>
      <c r="Z149" s="521"/>
      <c r="AA149" s="521"/>
      <c r="AB149" s="521"/>
      <c r="AC149" s="521"/>
      <c r="AD149" s="521"/>
      <c r="AE149" s="521"/>
      <c r="AF149" s="521"/>
      <c r="AG149" s="521"/>
      <c r="AH149" s="521"/>
      <c r="AI149" s="521"/>
      <c r="AJ149" s="521"/>
      <c r="AK149" s="521"/>
      <c r="AL149" s="521"/>
      <c r="AM149" s="521"/>
      <c r="AN149" s="521"/>
      <c r="AO149" s="521"/>
      <c r="AP149" s="521"/>
      <c r="AQ149" s="521"/>
      <c r="AR149" s="521"/>
      <c r="AS149" s="521"/>
      <c r="AT149" s="521"/>
      <c r="AU149" s="521"/>
      <c r="AV149" s="521"/>
    </row>
    <row r="150" spans="1:48" ht="18" customHeight="1">
      <c r="A150" s="315" t="s">
        <v>258</v>
      </c>
      <c r="B150" s="123"/>
      <c r="C150" s="130"/>
      <c r="D150" s="946" t="s">
        <v>263</v>
      </c>
      <c r="E150" s="946"/>
      <c r="F150" s="946"/>
      <c r="G150" s="946"/>
      <c r="H150" s="946"/>
      <c r="I150" s="946"/>
      <c r="J150" s="946"/>
      <c r="K150" s="946"/>
      <c r="L150" s="946"/>
      <c r="M150" s="946"/>
      <c r="N150" s="946"/>
      <c r="O150" s="946"/>
      <c r="P150" s="946"/>
      <c r="Q150" s="946"/>
      <c r="R150" s="946"/>
      <c r="S150" s="946"/>
      <c r="T150" s="946"/>
      <c r="U150" s="946"/>
      <c r="V150" s="946"/>
      <c r="W150" s="946"/>
      <c r="X150" s="946"/>
      <c r="Y150" s="946"/>
      <c r="Z150" s="946"/>
      <c r="AA150" s="946"/>
      <c r="AB150" s="946"/>
      <c r="AC150" s="946"/>
      <c r="AD150" s="946"/>
      <c r="AE150" s="946"/>
      <c r="AF150" s="946"/>
      <c r="AG150" s="946"/>
      <c r="AH150" s="946"/>
      <c r="AI150" s="946"/>
      <c r="AJ150" s="946"/>
      <c r="AK150" s="946"/>
      <c r="AL150" s="946"/>
      <c r="AM150" s="946"/>
      <c r="AN150" s="946"/>
      <c r="AO150" s="946"/>
      <c r="AP150" s="946"/>
      <c r="AQ150" s="946"/>
      <c r="AR150" s="946"/>
      <c r="AS150" s="946"/>
      <c r="AT150" s="946"/>
      <c r="AU150" s="946"/>
      <c r="AV150" s="946"/>
    </row>
    <row r="151" spans="1:48" ht="18" customHeight="1">
      <c r="A151" s="315" t="s">
        <v>251</v>
      </c>
      <c r="B151" s="123"/>
      <c r="C151" s="946" t="s">
        <v>260</v>
      </c>
      <c r="D151" s="946"/>
      <c r="E151" s="946"/>
      <c r="F151" s="946"/>
      <c r="G151" s="946"/>
      <c r="H151" s="946"/>
      <c r="I151" s="946"/>
      <c r="J151" s="946"/>
      <c r="K151" s="946"/>
      <c r="L151" s="946"/>
      <c r="M151" s="946"/>
      <c r="N151" s="946"/>
      <c r="O151" s="946"/>
      <c r="P151" s="946"/>
      <c r="Q151" s="946"/>
      <c r="R151" s="946"/>
      <c r="S151" s="946"/>
      <c r="T151" s="946"/>
      <c r="U151" s="946"/>
      <c r="V151" s="946"/>
      <c r="W151" s="946"/>
      <c r="X151" s="946"/>
      <c r="Y151" s="946"/>
      <c r="Z151" s="946"/>
      <c r="AA151" s="946"/>
      <c r="AB151" s="946"/>
      <c r="AC151" s="946"/>
      <c r="AD151" s="946"/>
      <c r="AE151" s="946"/>
      <c r="AF151" s="946"/>
      <c r="AG151" s="946"/>
      <c r="AH151" s="946"/>
      <c r="AI151" s="130"/>
      <c r="AJ151" s="130"/>
      <c r="AK151" s="130"/>
      <c r="AL151" s="130"/>
      <c r="AM151" s="130"/>
      <c r="AN151" s="130"/>
      <c r="AO151" s="130"/>
      <c r="AP151" s="130"/>
      <c r="AQ151" s="130"/>
      <c r="AR151" s="130"/>
      <c r="AS151" s="130"/>
      <c r="AT151" s="130"/>
      <c r="AU151" s="130"/>
      <c r="AV151" s="130"/>
    </row>
    <row r="152" spans="1:48" ht="18" customHeight="1">
      <c r="A152" s="315" t="s">
        <v>261</v>
      </c>
      <c r="B152" s="123"/>
      <c r="C152" s="123"/>
      <c r="D152" s="541" t="s">
        <v>262</v>
      </c>
      <c r="E152" s="541"/>
      <c r="F152" s="541"/>
      <c r="G152" s="541"/>
      <c r="H152" s="541"/>
      <c r="I152" s="541"/>
      <c r="J152" s="541"/>
      <c r="K152" s="541"/>
      <c r="L152" s="541"/>
      <c r="M152" s="541"/>
      <c r="N152" s="541"/>
      <c r="O152" s="541"/>
      <c r="P152" s="541"/>
      <c r="Q152" s="541"/>
      <c r="R152" s="541"/>
      <c r="S152" s="541"/>
      <c r="T152" s="541"/>
      <c r="U152" s="541"/>
      <c r="V152" s="541"/>
      <c r="W152" s="541"/>
      <c r="X152" s="541"/>
      <c r="Y152" s="541"/>
      <c r="Z152" s="541"/>
      <c r="AA152" s="541"/>
      <c r="AB152" s="541"/>
      <c r="AC152" s="541"/>
      <c r="AD152" s="541"/>
      <c r="AE152" s="541"/>
      <c r="AF152" s="541"/>
      <c r="AG152" s="541"/>
      <c r="AH152" s="541"/>
      <c r="AI152" s="541"/>
      <c r="AJ152" s="541"/>
      <c r="AK152" s="541"/>
      <c r="AL152" s="541"/>
      <c r="AM152" s="123"/>
      <c r="AN152" s="123"/>
      <c r="AO152" s="123"/>
      <c r="AP152" s="123"/>
      <c r="AQ152" s="123"/>
      <c r="AR152" s="123"/>
      <c r="AS152" s="123"/>
      <c r="AT152" s="123"/>
      <c r="AU152" s="123"/>
      <c r="AV152" s="123"/>
    </row>
    <row r="153" spans="1:48" ht="18" customHeight="1">
      <c r="A153" s="316"/>
      <c r="B153" s="339"/>
      <c r="C153" s="339"/>
      <c r="D153" s="339"/>
      <c r="E153" s="339"/>
      <c r="F153" s="339"/>
      <c r="G153" s="339"/>
      <c r="H153" s="339"/>
      <c r="I153" s="339"/>
      <c r="J153" s="339"/>
      <c r="K153" s="339"/>
      <c r="L153" s="339"/>
      <c r="M153" s="339"/>
      <c r="N153" s="339"/>
      <c r="O153" s="339"/>
      <c r="P153" s="339"/>
      <c r="Q153" s="339"/>
      <c r="R153" s="339"/>
      <c r="S153" s="339"/>
      <c r="T153" s="339"/>
      <c r="U153" s="339"/>
      <c r="V153" s="339"/>
      <c r="W153" s="339"/>
      <c r="X153" s="339"/>
      <c r="Y153" s="339"/>
      <c r="Z153" s="339"/>
      <c r="AA153" s="339"/>
      <c r="AB153" s="339"/>
      <c r="AC153" s="339"/>
      <c r="AD153" s="339"/>
      <c r="AE153" s="339"/>
      <c r="AF153" s="339"/>
      <c r="AG153" s="339"/>
      <c r="AH153" s="339"/>
      <c r="AI153" s="339"/>
      <c r="AJ153" s="339"/>
      <c r="AK153" s="339"/>
      <c r="AL153" s="339"/>
      <c r="AM153" s="339"/>
      <c r="AN153" s="339"/>
      <c r="AO153" s="339"/>
      <c r="AP153" s="339"/>
      <c r="AQ153" s="339"/>
      <c r="AR153" s="339"/>
      <c r="AS153" s="339"/>
      <c r="AT153" s="339"/>
      <c r="AU153" s="339"/>
      <c r="AV153" s="339"/>
    </row>
    <row r="154" spans="1:48" ht="18" customHeight="1">
      <c r="A154" s="316" t="s">
        <v>2</v>
      </c>
      <c r="B154" s="315" t="s">
        <v>3</v>
      </c>
      <c r="C154" s="315"/>
      <c r="D154" s="315"/>
      <c r="E154" s="315"/>
      <c r="F154" s="315"/>
      <c r="G154" s="315"/>
      <c r="H154" s="315"/>
      <c r="I154" s="315"/>
      <c r="J154" s="315"/>
      <c r="K154" s="315"/>
      <c r="L154" s="315"/>
      <c r="M154" s="315"/>
      <c r="N154" s="315"/>
      <c r="O154" s="315"/>
      <c r="P154" s="315"/>
      <c r="Q154" s="315"/>
      <c r="R154" s="315"/>
      <c r="S154" s="315"/>
      <c r="T154" s="315"/>
      <c r="U154" s="315"/>
      <c r="V154" s="315"/>
      <c r="W154" s="315"/>
      <c r="X154" s="315"/>
      <c r="Y154" s="315"/>
      <c r="Z154" s="316"/>
      <c r="AA154" s="316"/>
      <c r="AB154" s="316"/>
      <c r="AC154" s="316"/>
      <c r="AD154" s="316"/>
      <c r="AE154" s="316"/>
      <c r="AF154" s="316"/>
      <c r="AG154" s="316"/>
      <c r="AH154" s="316"/>
      <c r="AI154" s="316"/>
      <c r="AJ154" s="316"/>
      <c r="AK154" s="316"/>
      <c r="AL154" s="316"/>
      <c r="AM154" s="316"/>
      <c r="AN154" s="316"/>
      <c r="AO154" s="316"/>
      <c r="AP154" s="316"/>
      <c r="AQ154" s="316"/>
      <c r="AR154" s="316"/>
      <c r="AS154" s="316"/>
      <c r="AT154" s="316"/>
      <c r="AU154" s="316"/>
      <c r="AV154" s="316"/>
    </row>
    <row r="155" spans="1:48" ht="18" customHeight="1">
      <c r="A155" s="316" t="s">
        <v>2</v>
      </c>
      <c r="B155" s="584" t="s">
        <v>4</v>
      </c>
      <c r="C155" s="585"/>
      <c r="D155" s="586"/>
      <c r="E155" s="584" t="s">
        <v>5</v>
      </c>
      <c r="F155" s="585"/>
      <c r="G155" s="585"/>
      <c r="H155" s="585"/>
      <c r="I155" s="585"/>
      <c r="J155" s="585"/>
      <c r="K155" s="585"/>
      <c r="L155" s="585"/>
      <c r="M155" s="585"/>
      <c r="N155" s="585"/>
      <c r="O155" s="585"/>
      <c r="P155" s="585"/>
      <c r="Q155" s="585"/>
      <c r="R155" s="585"/>
      <c r="S155" s="585"/>
      <c r="T155" s="585"/>
      <c r="U155" s="586"/>
      <c r="V155" s="590" t="s">
        <v>6</v>
      </c>
      <c r="W155" s="590"/>
      <c r="X155" s="590"/>
      <c r="Y155" s="590"/>
      <c r="Z155" s="590"/>
      <c r="AA155" s="590"/>
      <c r="AB155" s="590" t="s">
        <v>7</v>
      </c>
      <c r="AC155" s="590"/>
      <c r="AD155" s="590"/>
      <c r="AE155" s="590"/>
      <c r="AF155" s="590"/>
      <c r="AG155" s="590"/>
      <c r="AH155" s="316"/>
      <c r="AM155" s="316"/>
      <c r="AN155" s="316"/>
      <c r="AO155" s="316"/>
      <c r="AP155" s="316"/>
      <c r="AQ155" s="316"/>
      <c r="AR155" s="316"/>
      <c r="AS155" s="316"/>
      <c r="AT155" s="316"/>
      <c r="AU155" s="316"/>
      <c r="AV155" s="316"/>
    </row>
    <row r="156" spans="1:48" ht="18" customHeight="1">
      <c r="A156" s="316"/>
      <c r="B156" s="587"/>
      <c r="C156" s="588"/>
      <c r="D156" s="589"/>
      <c r="E156" s="587"/>
      <c r="F156" s="588"/>
      <c r="G156" s="588"/>
      <c r="H156" s="588"/>
      <c r="I156" s="588"/>
      <c r="J156" s="588"/>
      <c r="K156" s="588"/>
      <c r="L156" s="588"/>
      <c r="M156" s="588"/>
      <c r="N156" s="588"/>
      <c r="O156" s="588"/>
      <c r="P156" s="588"/>
      <c r="Q156" s="588"/>
      <c r="R156" s="588"/>
      <c r="S156" s="588"/>
      <c r="T156" s="588"/>
      <c r="U156" s="589"/>
      <c r="V156" s="590"/>
      <c r="W156" s="590"/>
      <c r="X156" s="590"/>
      <c r="Y156" s="590"/>
      <c r="Z156" s="590"/>
      <c r="AA156" s="590"/>
      <c r="AB156" s="590"/>
      <c r="AC156" s="590"/>
      <c r="AD156" s="590"/>
      <c r="AE156" s="590"/>
      <c r="AF156" s="590"/>
      <c r="AG156" s="590"/>
      <c r="AH156" s="316"/>
      <c r="AM156" s="316"/>
      <c r="AN156" s="316"/>
      <c r="AO156" s="316"/>
      <c r="AP156" s="316"/>
      <c r="AQ156" s="316"/>
      <c r="AR156" s="316"/>
      <c r="AS156" s="316"/>
      <c r="AT156" s="316"/>
      <c r="AU156" s="316"/>
      <c r="AV156" s="316"/>
    </row>
    <row r="157" spans="1:48" ht="18" customHeight="1">
      <c r="A157" s="316"/>
      <c r="B157" s="580" t="s">
        <v>405</v>
      </c>
      <c r="C157" s="580"/>
      <c r="D157" s="580"/>
      <c r="E157" s="581" t="s">
        <v>588</v>
      </c>
      <c r="F157" s="582"/>
      <c r="G157" s="582"/>
      <c r="H157" s="582"/>
      <c r="I157" s="582"/>
      <c r="J157" s="582"/>
      <c r="K157" s="582"/>
      <c r="L157" s="582"/>
      <c r="M157" s="582"/>
      <c r="N157" s="582"/>
      <c r="O157" s="582"/>
      <c r="P157" s="582"/>
      <c r="Q157" s="582"/>
      <c r="R157" s="582"/>
      <c r="S157" s="582"/>
      <c r="T157" s="582"/>
      <c r="U157" s="583"/>
      <c r="V157" s="579">
        <v>44987</v>
      </c>
      <c r="W157" s="579"/>
      <c r="X157" s="579"/>
      <c r="Y157" s="579"/>
      <c r="Z157" s="579"/>
      <c r="AA157" s="579"/>
      <c r="AB157" s="579">
        <v>44995</v>
      </c>
      <c r="AC157" s="579"/>
      <c r="AD157" s="579"/>
      <c r="AE157" s="579"/>
      <c r="AF157" s="579"/>
      <c r="AG157" s="579"/>
      <c r="AH157" s="316"/>
      <c r="AM157" s="316"/>
      <c r="AN157" s="316"/>
      <c r="AO157" s="316"/>
      <c r="AP157" s="316"/>
      <c r="AQ157" s="316"/>
      <c r="AR157" s="316"/>
      <c r="AS157" s="316"/>
      <c r="AT157" s="316"/>
      <c r="AU157" s="316"/>
      <c r="AV157" s="316"/>
    </row>
    <row r="158" spans="1:48" ht="18" customHeight="1">
      <c r="A158" s="316"/>
      <c r="B158" s="580" t="s">
        <v>632</v>
      </c>
      <c r="C158" s="580"/>
      <c r="D158" s="580"/>
      <c r="E158" s="581" t="s">
        <v>633</v>
      </c>
      <c r="F158" s="582"/>
      <c r="G158" s="582"/>
      <c r="H158" s="582"/>
      <c r="I158" s="582"/>
      <c r="J158" s="582"/>
      <c r="K158" s="582"/>
      <c r="L158" s="582"/>
      <c r="M158" s="582"/>
      <c r="N158" s="582"/>
      <c r="O158" s="582"/>
      <c r="P158" s="582"/>
      <c r="Q158" s="582"/>
      <c r="R158" s="582"/>
      <c r="S158" s="582"/>
      <c r="T158" s="582"/>
      <c r="U158" s="583"/>
      <c r="V158" s="579">
        <v>45176</v>
      </c>
      <c r="W158" s="579"/>
      <c r="X158" s="579"/>
      <c r="Y158" s="579"/>
      <c r="Z158" s="579"/>
      <c r="AA158" s="579"/>
      <c r="AB158" s="579">
        <v>45184</v>
      </c>
      <c r="AC158" s="579"/>
      <c r="AD158" s="579"/>
      <c r="AE158" s="579"/>
      <c r="AF158" s="579"/>
      <c r="AG158" s="579"/>
      <c r="AH158" s="316"/>
      <c r="AM158" s="316"/>
      <c r="AN158" s="316"/>
      <c r="AO158" s="316"/>
      <c r="AP158" s="316"/>
      <c r="AQ158" s="316"/>
      <c r="AR158" s="316"/>
      <c r="AS158" s="316"/>
      <c r="AT158" s="316"/>
      <c r="AU158" s="316"/>
      <c r="AV158" s="316"/>
    </row>
    <row r="159" spans="1:48" ht="18" customHeight="1">
      <c r="A159" s="360"/>
      <c r="B159" s="580" t="s">
        <v>634</v>
      </c>
      <c r="C159" s="580"/>
      <c r="D159" s="580"/>
      <c r="E159" s="581" t="s">
        <v>635</v>
      </c>
      <c r="F159" s="582"/>
      <c r="G159" s="582"/>
      <c r="H159" s="582"/>
      <c r="I159" s="582"/>
      <c r="J159" s="582"/>
      <c r="K159" s="582"/>
      <c r="L159" s="582"/>
      <c r="M159" s="582"/>
      <c r="N159" s="582"/>
      <c r="O159" s="582"/>
      <c r="P159" s="582"/>
      <c r="Q159" s="582"/>
      <c r="R159" s="582"/>
      <c r="S159" s="582"/>
      <c r="T159" s="582"/>
      <c r="U159" s="583"/>
      <c r="V159" s="579">
        <v>45267</v>
      </c>
      <c r="W159" s="579"/>
      <c r="X159" s="579"/>
      <c r="Y159" s="579"/>
      <c r="Z159" s="579"/>
      <c r="AA159" s="579"/>
      <c r="AB159" s="579">
        <v>45273</v>
      </c>
      <c r="AC159" s="579"/>
      <c r="AD159" s="579"/>
      <c r="AE159" s="579"/>
      <c r="AF159" s="579"/>
      <c r="AG159" s="579"/>
      <c r="AH159" s="360"/>
      <c r="AM159" s="360"/>
      <c r="AN159" s="360"/>
      <c r="AO159" s="360"/>
      <c r="AP159" s="360"/>
      <c r="AQ159" s="360"/>
      <c r="AR159" s="360"/>
      <c r="AS159" s="360"/>
      <c r="AT159" s="360"/>
      <c r="AU159" s="360"/>
      <c r="AV159" s="360"/>
    </row>
    <row r="160" spans="1:48" ht="18" customHeight="1">
      <c r="A160" s="316"/>
      <c r="B160" s="580" t="s">
        <v>637</v>
      </c>
      <c r="C160" s="580"/>
      <c r="D160" s="580"/>
      <c r="E160" s="581" t="s">
        <v>636</v>
      </c>
      <c r="F160" s="582"/>
      <c r="G160" s="582"/>
      <c r="H160" s="582"/>
      <c r="I160" s="582"/>
      <c r="J160" s="582"/>
      <c r="K160" s="582"/>
      <c r="L160" s="582"/>
      <c r="M160" s="582"/>
      <c r="N160" s="582"/>
      <c r="O160" s="582"/>
      <c r="P160" s="582"/>
      <c r="Q160" s="582"/>
      <c r="R160" s="582"/>
      <c r="S160" s="582"/>
      <c r="T160" s="582"/>
      <c r="U160" s="583"/>
      <c r="V160" s="579">
        <v>45358</v>
      </c>
      <c r="W160" s="579"/>
      <c r="X160" s="579"/>
      <c r="Y160" s="579"/>
      <c r="Z160" s="579"/>
      <c r="AA160" s="579"/>
      <c r="AB160" s="579">
        <v>45366</v>
      </c>
      <c r="AC160" s="579"/>
      <c r="AD160" s="579"/>
      <c r="AE160" s="579"/>
      <c r="AF160" s="579"/>
      <c r="AG160" s="579"/>
      <c r="AH160" s="316"/>
      <c r="AM160" s="316"/>
      <c r="AN160" s="316"/>
      <c r="AO160" s="316"/>
      <c r="AP160" s="316"/>
      <c r="AQ160" s="316"/>
      <c r="AR160" s="316"/>
      <c r="AS160" s="316"/>
      <c r="AT160" s="316"/>
      <c r="AU160" s="316"/>
      <c r="AV160" s="316"/>
    </row>
    <row r="161" spans="1:48" ht="18" customHeight="1">
      <c r="A161" s="316" t="s">
        <v>2</v>
      </c>
      <c r="B161" s="124"/>
      <c r="C161" s="47"/>
      <c r="D161" s="47"/>
      <c r="E161" s="47"/>
      <c r="F161" s="47"/>
      <c r="G161" s="47"/>
      <c r="H161" s="47"/>
      <c r="I161" s="47"/>
      <c r="J161" s="339"/>
      <c r="K161" s="124"/>
      <c r="L161" s="339"/>
      <c r="M161" s="339"/>
      <c r="N161" s="339"/>
      <c r="O161" s="339"/>
      <c r="P161" s="339"/>
      <c r="Q161" s="339"/>
      <c r="R161" s="339"/>
      <c r="S161" s="339"/>
      <c r="T161" s="339"/>
      <c r="U161" s="339"/>
      <c r="V161" s="339"/>
      <c r="W161" s="339"/>
      <c r="X161" s="339"/>
      <c r="Y161" s="339"/>
      <c r="Z161" s="339"/>
      <c r="AA161" s="339"/>
      <c r="AB161" s="339"/>
      <c r="AC161" s="339"/>
      <c r="AD161" s="339"/>
      <c r="AE161" s="339"/>
      <c r="AF161" s="339"/>
      <c r="AG161" s="339"/>
      <c r="AH161" s="316"/>
      <c r="AI161" s="316"/>
      <c r="AJ161" s="316"/>
      <c r="AK161" s="316"/>
      <c r="AL161" s="316"/>
      <c r="AM161" s="316"/>
      <c r="AN161" s="316"/>
      <c r="AO161" s="316"/>
      <c r="AP161" s="316"/>
      <c r="AQ161" s="316"/>
      <c r="AR161" s="316"/>
      <c r="AS161" s="316"/>
      <c r="AT161" s="316"/>
      <c r="AU161" s="316"/>
      <c r="AV161" s="316"/>
    </row>
    <row r="162" spans="1:48" ht="18" customHeight="1">
      <c r="A162" s="25" t="s">
        <v>2</v>
      </c>
      <c r="B162" s="127" t="s">
        <v>8</v>
      </c>
      <c r="C162" s="128"/>
      <c r="D162" s="128"/>
      <c r="E162" s="128"/>
      <c r="F162" s="128"/>
      <c r="G162" s="128"/>
      <c r="H162" s="128"/>
      <c r="I162" s="128"/>
      <c r="J162" s="128"/>
      <c r="K162" s="349" t="s">
        <v>9</v>
      </c>
      <c r="L162" s="128"/>
      <c r="M162" s="128"/>
      <c r="N162" s="128"/>
      <c r="O162" s="128"/>
      <c r="P162" s="125"/>
      <c r="Q162" s="125"/>
      <c r="R162" s="125"/>
      <c r="S162" s="125"/>
      <c r="T162" s="125"/>
      <c r="U162" s="125"/>
      <c r="V162" s="125"/>
      <c r="W162" s="125"/>
      <c r="X162" s="125"/>
      <c r="Y162" s="125"/>
      <c r="Z162" s="125"/>
      <c r="AA162" s="125"/>
      <c r="AB162" s="125"/>
      <c r="AC162" s="125"/>
      <c r="AD162" s="125"/>
      <c r="AE162" s="125"/>
      <c r="AF162" s="125"/>
      <c r="AG162" s="125"/>
      <c r="AH162" s="25"/>
      <c r="AI162" s="25"/>
      <c r="AJ162" s="25"/>
      <c r="AK162" s="25"/>
      <c r="AL162" s="25"/>
      <c r="AM162" s="25"/>
      <c r="AN162" s="25"/>
      <c r="AO162" s="25"/>
      <c r="AP162" s="25"/>
      <c r="AQ162" s="25"/>
      <c r="AR162" s="25"/>
      <c r="AS162" s="25"/>
      <c r="AT162" s="25"/>
      <c r="AU162" s="25"/>
      <c r="AV162" s="25"/>
    </row>
    <row r="163" spans="1:48" ht="18" customHeight="1">
      <c r="A163" s="316" t="s">
        <v>2</v>
      </c>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c r="AA163" s="125"/>
      <c r="AB163" s="125"/>
      <c r="AC163" s="125"/>
      <c r="AD163" s="339"/>
      <c r="AE163" s="339"/>
      <c r="AF163" s="339"/>
      <c r="AG163" s="339"/>
      <c r="AH163" s="316"/>
      <c r="AI163" s="316"/>
      <c r="AJ163" s="316"/>
      <c r="AK163" s="316"/>
      <c r="AL163" s="316"/>
      <c r="AM163" s="316"/>
      <c r="AN163" s="316"/>
      <c r="AO163" s="316"/>
      <c r="AP163" s="316"/>
      <c r="AQ163" s="316"/>
      <c r="AR163" s="316"/>
      <c r="AS163" s="316"/>
      <c r="AT163" s="316"/>
      <c r="AU163" s="316"/>
      <c r="AV163" s="316"/>
    </row>
    <row r="164" spans="1:48" ht="18" customHeight="1">
      <c r="A164" s="25" t="s">
        <v>2</v>
      </c>
      <c r="B164" s="130" t="s">
        <v>10</v>
      </c>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23"/>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c r="AU164" s="25"/>
      <c r="AV164" s="25"/>
    </row>
    <row r="165" spans="1:48" ht="18" customHeight="1">
      <c r="A165" s="25"/>
      <c r="B165" s="595" t="s">
        <v>11</v>
      </c>
      <c r="C165" s="596"/>
      <c r="D165" s="596"/>
      <c r="E165" s="596"/>
      <c r="F165" s="597"/>
      <c r="G165" s="507" t="s">
        <v>541</v>
      </c>
      <c r="H165" s="507"/>
      <c r="I165" s="507"/>
      <c r="J165" s="507"/>
      <c r="K165" s="507"/>
      <c r="L165" s="507"/>
      <c r="M165" s="507"/>
      <c r="N165" s="507"/>
      <c r="O165" s="507"/>
      <c r="P165" s="507" t="s">
        <v>585</v>
      </c>
      <c r="Q165" s="507"/>
      <c r="R165" s="507"/>
      <c r="S165" s="507"/>
      <c r="T165" s="507"/>
      <c r="U165" s="507"/>
      <c r="V165" s="507"/>
      <c r="W165" s="507"/>
      <c r="X165" s="507"/>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9.5" customHeight="1">
      <c r="A166" s="25"/>
      <c r="B166" s="598"/>
      <c r="C166" s="599"/>
      <c r="D166" s="599"/>
      <c r="E166" s="599"/>
      <c r="F166" s="600"/>
      <c r="G166" s="507"/>
      <c r="H166" s="507"/>
      <c r="I166" s="507"/>
      <c r="J166" s="507"/>
      <c r="K166" s="507"/>
      <c r="L166" s="507"/>
      <c r="M166" s="507"/>
      <c r="N166" s="507"/>
      <c r="O166" s="507"/>
      <c r="P166" s="507"/>
      <c r="Q166" s="507"/>
      <c r="R166" s="507"/>
      <c r="S166" s="507"/>
      <c r="T166" s="507"/>
      <c r="U166" s="507"/>
      <c r="V166" s="507"/>
      <c r="W166" s="507"/>
      <c r="X166" s="507"/>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504" t="s">
        <v>12</v>
      </c>
      <c r="C167" s="505"/>
      <c r="D167" s="505"/>
      <c r="E167" s="505"/>
      <c r="F167" s="506"/>
      <c r="G167" s="504" t="s">
        <v>231</v>
      </c>
      <c r="H167" s="505"/>
      <c r="I167" s="505"/>
      <c r="J167" s="505"/>
      <c r="K167" s="505"/>
      <c r="L167" s="505"/>
      <c r="M167" s="505"/>
      <c r="N167" s="505"/>
      <c r="O167" s="506"/>
      <c r="P167" s="507" t="s">
        <v>231</v>
      </c>
      <c r="Q167" s="507"/>
      <c r="R167" s="507"/>
      <c r="S167" s="507"/>
      <c r="T167" s="507"/>
      <c r="U167" s="507"/>
      <c r="V167" s="507"/>
      <c r="W167" s="507"/>
      <c r="X167" s="507"/>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t="s">
        <v>2</v>
      </c>
      <c r="B168" s="501" t="s">
        <v>13</v>
      </c>
      <c r="C168" s="502"/>
      <c r="D168" s="502"/>
      <c r="E168" s="502"/>
      <c r="F168" s="503"/>
      <c r="G168" s="504" t="s">
        <v>231</v>
      </c>
      <c r="H168" s="505"/>
      <c r="I168" s="505"/>
      <c r="J168" s="505"/>
      <c r="K168" s="505"/>
      <c r="L168" s="505"/>
      <c r="M168" s="505"/>
      <c r="N168" s="505"/>
      <c r="O168" s="506"/>
      <c r="P168" s="507" t="s">
        <v>231</v>
      </c>
      <c r="Q168" s="507"/>
      <c r="R168" s="507"/>
      <c r="S168" s="507"/>
      <c r="T168" s="507"/>
      <c r="U168" s="507"/>
      <c r="V168" s="507"/>
      <c r="W168" s="507"/>
      <c r="X168" s="507"/>
      <c r="Y168" s="125"/>
      <c r="Z168" s="125"/>
      <c r="AA168" s="125"/>
      <c r="AB168" s="125"/>
      <c r="AC168" s="125"/>
      <c r="AD168" s="125"/>
      <c r="AE168" s="125"/>
      <c r="AF168" s="125"/>
      <c r="AG168" s="125"/>
      <c r="AH168" s="25"/>
      <c r="AI168" s="25"/>
      <c r="AJ168" s="25"/>
      <c r="AK168" s="25"/>
      <c r="AL168" s="25"/>
      <c r="AM168" s="25"/>
      <c r="AN168" s="25"/>
      <c r="AO168" s="25"/>
      <c r="AP168" s="25"/>
      <c r="AQ168" s="25"/>
      <c r="AR168" s="25"/>
      <c r="AS168" s="25"/>
      <c r="AT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row>
    <row r="173" spans="1:48" ht="18" customHeight="1">
      <c r="A173" s="315"/>
      <c r="B173" s="315" t="s">
        <v>14</v>
      </c>
      <c r="C173" s="315"/>
      <c r="D173" s="315"/>
      <c r="E173" s="315"/>
      <c r="F173" s="315"/>
      <c r="G173" s="315"/>
      <c r="H173" s="315"/>
      <c r="I173" s="315"/>
      <c r="J173" s="315"/>
      <c r="K173" s="315"/>
      <c r="L173" s="315"/>
      <c r="M173" s="315"/>
      <c r="N173" s="315"/>
      <c r="O173" s="315"/>
      <c r="P173" s="315"/>
      <c r="Q173" s="315"/>
      <c r="R173" s="315"/>
      <c r="S173" s="315"/>
      <c r="T173" s="315"/>
      <c r="U173" s="315"/>
      <c r="V173" s="315"/>
      <c r="W173" s="315"/>
      <c r="X173" s="315"/>
      <c r="Y173" s="315"/>
      <c r="Z173" s="315"/>
      <c r="AA173" s="315"/>
      <c r="AB173" s="315"/>
      <c r="AC173" s="315"/>
      <c r="AD173" s="315"/>
      <c r="AE173" s="315"/>
      <c r="AF173" s="315"/>
      <c r="AG173" s="315"/>
      <c r="AH173" s="315"/>
      <c r="AI173" s="315"/>
      <c r="AJ173" s="315"/>
      <c r="AK173" s="315"/>
      <c r="AL173" s="315"/>
      <c r="AM173" s="315"/>
      <c r="AN173" s="315"/>
      <c r="AO173" s="315"/>
      <c r="AP173" s="315"/>
      <c r="AQ173" s="315"/>
      <c r="AR173" s="315"/>
      <c r="AS173" s="315"/>
      <c r="AT173" s="315"/>
      <c r="AU173" s="315"/>
      <c r="AV173" s="315"/>
    </row>
    <row r="174" spans="1:48" s="315" customFormat="1" ht="18" customHeight="1">
      <c r="A174" s="1"/>
      <c r="B174" s="1"/>
      <c r="C174" s="1" t="s">
        <v>292</v>
      </c>
      <c r="D174" s="1"/>
      <c r="E174" s="1"/>
      <c r="F174" s="1"/>
      <c r="G174" s="1"/>
      <c r="H174" s="1"/>
      <c r="I174" s="1"/>
      <c r="J174" s="1"/>
      <c r="K174" s="1"/>
      <c r="L174" s="1"/>
      <c r="M174" s="1"/>
      <c r="N174" s="1"/>
      <c r="O174" s="1"/>
      <c r="P174" s="1"/>
      <c r="Q174" s="1"/>
      <c r="R174" s="1"/>
      <c r="S174" s="478" t="s">
        <v>145</v>
      </c>
      <c r="T174" s="478"/>
      <c r="U174" s="478"/>
      <c r="V174" s="478"/>
      <c r="W174" s="478"/>
      <c r="X174" s="478"/>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8" customHeight="1">
      <c r="B175" s="508" t="s">
        <v>15</v>
      </c>
      <c r="C175" s="508"/>
      <c r="D175" s="508"/>
      <c r="E175" s="508"/>
      <c r="F175" s="508" t="s">
        <v>16</v>
      </c>
      <c r="G175" s="508"/>
      <c r="H175" s="508"/>
      <c r="I175" s="508"/>
      <c r="J175" s="509" t="s">
        <v>140</v>
      </c>
      <c r="K175" s="510"/>
      <c r="L175" s="510"/>
      <c r="M175" s="510"/>
      <c r="N175" s="510"/>
      <c r="O175" s="510"/>
      <c r="P175" s="510"/>
      <c r="Q175" s="510"/>
      <c r="R175" s="510"/>
      <c r="S175" s="511"/>
      <c r="T175" s="509" t="s">
        <v>233</v>
      </c>
      <c r="U175" s="510"/>
      <c r="V175" s="510"/>
      <c r="W175" s="510"/>
      <c r="X175" s="511"/>
    </row>
    <row r="176" spans="1:48" ht="18" customHeight="1">
      <c r="B176" s="508"/>
      <c r="C176" s="508"/>
      <c r="D176" s="508"/>
      <c r="E176" s="508"/>
      <c r="F176" s="508"/>
      <c r="G176" s="508"/>
      <c r="H176" s="508"/>
      <c r="I176" s="508"/>
      <c r="J176" s="515" t="s">
        <v>234</v>
      </c>
      <c r="K176" s="516"/>
      <c r="L176" s="516"/>
      <c r="M176" s="516"/>
      <c r="N176" s="516"/>
      <c r="O176" s="516"/>
      <c r="P176" s="516"/>
      <c r="Q176" s="516"/>
      <c r="R176" s="516"/>
      <c r="S176" s="517"/>
      <c r="T176" s="512"/>
      <c r="U176" s="513"/>
      <c r="V176" s="513"/>
      <c r="W176" s="513"/>
      <c r="X176" s="514"/>
    </row>
    <row r="177" spans="1:64" ht="18" customHeight="1">
      <c r="B177" s="508"/>
      <c r="C177" s="508"/>
      <c r="D177" s="508"/>
      <c r="E177" s="508"/>
      <c r="F177" s="508"/>
      <c r="G177" s="508"/>
      <c r="H177" s="508"/>
      <c r="I177" s="508"/>
      <c r="J177" s="518" t="s">
        <v>235</v>
      </c>
      <c r="K177" s="519"/>
      <c r="L177" s="519"/>
      <c r="M177" s="519"/>
      <c r="N177" s="520"/>
      <c r="O177" s="591" t="s">
        <v>232</v>
      </c>
      <c r="P177" s="592"/>
      <c r="Q177" s="592"/>
      <c r="R177" s="592"/>
      <c r="S177" s="593"/>
      <c r="T177" s="594" t="s">
        <v>236</v>
      </c>
      <c r="U177" s="594"/>
      <c r="V177" s="594"/>
      <c r="W177" s="594"/>
      <c r="X177" s="594"/>
    </row>
    <row r="178" spans="1:64" ht="18" customHeight="1">
      <c r="B178" s="508" t="s">
        <v>17</v>
      </c>
      <c r="C178" s="508"/>
      <c r="D178" s="508"/>
      <c r="E178" s="508"/>
      <c r="F178" s="591" t="s">
        <v>18</v>
      </c>
      <c r="G178" s="592"/>
      <c r="H178" s="592"/>
      <c r="I178" s="592"/>
      <c r="J178" s="522">
        <v>10</v>
      </c>
      <c r="K178" s="523"/>
      <c r="L178" s="523"/>
      <c r="M178" s="321"/>
      <c r="N178" s="26"/>
      <c r="O178" s="522">
        <v>2200</v>
      </c>
      <c r="P178" s="523"/>
      <c r="Q178" s="523"/>
      <c r="R178" s="523"/>
      <c r="S178" s="26"/>
      <c r="T178" s="522">
        <v>220</v>
      </c>
      <c r="U178" s="523"/>
      <c r="V178" s="523"/>
      <c r="W178" s="523"/>
      <c r="X178" s="26"/>
    </row>
    <row r="179" spans="1:64" ht="18" customHeight="1">
      <c r="B179" s="508"/>
      <c r="C179" s="508"/>
      <c r="D179" s="508"/>
      <c r="E179" s="508"/>
      <c r="F179" s="508" t="s">
        <v>19</v>
      </c>
      <c r="G179" s="508"/>
      <c r="H179" s="508"/>
      <c r="I179" s="591"/>
      <c r="J179" s="526">
        <v>20</v>
      </c>
      <c r="K179" s="527"/>
      <c r="L179" s="527"/>
      <c r="M179" s="322"/>
      <c r="N179" s="27"/>
      <c r="O179" s="522">
        <v>4950</v>
      </c>
      <c r="P179" s="523"/>
      <c r="Q179" s="523"/>
      <c r="R179" s="523"/>
      <c r="S179" s="26"/>
      <c r="T179" s="522">
        <v>275</v>
      </c>
      <c r="U179" s="523"/>
      <c r="V179" s="523"/>
      <c r="W179" s="523"/>
      <c r="X179" s="26"/>
    </row>
    <row r="180" spans="1:64" ht="18" customHeight="1">
      <c r="B180" s="508"/>
      <c r="C180" s="508"/>
      <c r="D180" s="508"/>
      <c r="E180" s="508"/>
      <c r="F180" s="508" t="s">
        <v>20</v>
      </c>
      <c r="G180" s="508"/>
      <c r="H180" s="508"/>
      <c r="I180" s="591"/>
      <c r="J180" s="522">
        <v>20</v>
      </c>
      <c r="K180" s="523"/>
      <c r="L180" s="523"/>
      <c r="M180" s="321"/>
      <c r="N180" s="26"/>
      <c r="O180" s="522">
        <v>4950</v>
      </c>
      <c r="P180" s="523"/>
      <c r="Q180" s="523"/>
      <c r="R180" s="523"/>
      <c r="S180" s="26"/>
      <c r="T180" s="522">
        <v>275</v>
      </c>
      <c r="U180" s="523"/>
      <c r="V180" s="523"/>
      <c r="W180" s="523"/>
      <c r="X180" s="26"/>
    </row>
    <row r="181" spans="1:64" ht="18" customHeight="1">
      <c r="B181" s="508"/>
      <c r="C181" s="508"/>
      <c r="D181" s="508"/>
      <c r="E181" s="508"/>
      <c r="F181" s="508" t="s">
        <v>21</v>
      </c>
      <c r="G181" s="508"/>
      <c r="H181" s="508"/>
      <c r="I181" s="591"/>
      <c r="J181" s="522">
        <v>100</v>
      </c>
      <c r="K181" s="523"/>
      <c r="L181" s="523"/>
      <c r="M181" s="321"/>
      <c r="N181" s="26"/>
      <c r="O181" s="522">
        <v>24640</v>
      </c>
      <c r="P181" s="523"/>
      <c r="Q181" s="523"/>
      <c r="R181" s="523"/>
      <c r="S181" s="26"/>
      <c r="T181" s="522">
        <v>275</v>
      </c>
      <c r="U181" s="523"/>
      <c r="V181" s="523"/>
      <c r="W181" s="523"/>
      <c r="X181" s="26"/>
    </row>
    <row r="182" spans="1:64" ht="18" customHeight="1">
      <c r="B182" s="508"/>
      <c r="C182" s="508"/>
      <c r="D182" s="508"/>
      <c r="E182" s="508"/>
      <c r="F182" s="508" t="s">
        <v>22</v>
      </c>
      <c r="G182" s="508"/>
      <c r="H182" s="508"/>
      <c r="I182" s="591"/>
      <c r="J182" s="522">
        <v>200</v>
      </c>
      <c r="K182" s="523"/>
      <c r="L182" s="523"/>
      <c r="M182" s="321"/>
      <c r="N182" s="26"/>
      <c r="O182" s="522">
        <v>12320</v>
      </c>
      <c r="P182" s="523"/>
      <c r="Q182" s="523"/>
      <c r="R182" s="523"/>
      <c r="S182" s="26"/>
      <c r="T182" s="522">
        <v>104</v>
      </c>
      <c r="U182" s="523"/>
      <c r="V182" s="523"/>
      <c r="W182" s="523"/>
      <c r="X182" s="26"/>
    </row>
    <row r="183" spans="1:64" ht="18" customHeight="1">
      <c r="B183" s="508"/>
      <c r="C183" s="508"/>
      <c r="D183" s="508"/>
      <c r="E183" s="508"/>
      <c r="F183" s="508" t="s">
        <v>23</v>
      </c>
      <c r="G183" s="508"/>
      <c r="H183" s="508"/>
      <c r="I183" s="591"/>
      <c r="J183" s="522">
        <v>1</v>
      </c>
      <c r="K183" s="523"/>
      <c r="L183" s="523"/>
      <c r="M183" s="321"/>
      <c r="N183" s="26"/>
      <c r="O183" s="522">
        <v>352</v>
      </c>
      <c r="P183" s="523"/>
      <c r="Q183" s="523"/>
      <c r="R183" s="523"/>
      <c r="S183" s="26"/>
      <c r="T183" s="522">
        <v>352</v>
      </c>
      <c r="U183" s="523"/>
      <c r="V183" s="523"/>
      <c r="W183" s="523"/>
      <c r="X183" s="26"/>
    </row>
    <row r="184" spans="1:64" ht="18" customHeight="1">
      <c r="B184" s="508" t="s">
        <v>24</v>
      </c>
      <c r="C184" s="508"/>
      <c r="D184" s="508"/>
      <c r="E184" s="508"/>
      <c r="F184" s="508" t="s">
        <v>25</v>
      </c>
      <c r="G184" s="508"/>
      <c r="H184" s="508"/>
      <c r="I184" s="508"/>
      <c r="J184" s="508" t="s">
        <v>26</v>
      </c>
      <c r="K184" s="508"/>
      <c r="L184" s="508"/>
      <c r="M184" s="508"/>
      <c r="N184" s="508"/>
      <c r="O184" s="522">
        <v>1595</v>
      </c>
      <c r="P184" s="523"/>
      <c r="Q184" s="523"/>
      <c r="R184" s="523"/>
      <c r="S184" s="26"/>
      <c r="T184" s="524">
        <v>165</v>
      </c>
      <c r="U184" s="525"/>
      <c r="V184" s="525"/>
      <c r="W184" s="525"/>
      <c r="X184" s="28"/>
    </row>
    <row r="185" spans="1:64" ht="18" customHeight="1">
      <c r="B185" s="508" t="s">
        <v>27</v>
      </c>
      <c r="C185" s="508"/>
      <c r="D185" s="508"/>
      <c r="E185" s="508"/>
      <c r="F185" s="508" t="s">
        <v>28</v>
      </c>
      <c r="G185" s="508"/>
      <c r="H185" s="508"/>
      <c r="I185" s="508"/>
      <c r="J185" s="508" t="s">
        <v>29</v>
      </c>
      <c r="K185" s="508"/>
      <c r="L185" s="508"/>
      <c r="M185" s="508"/>
      <c r="N185" s="508"/>
      <c r="O185" s="524">
        <v>5720</v>
      </c>
      <c r="P185" s="525"/>
      <c r="Q185" s="525"/>
      <c r="R185" s="525"/>
      <c r="S185" s="525"/>
      <c r="T185" s="617" t="s">
        <v>141</v>
      </c>
      <c r="U185" s="618"/>
      <c r="V185" s="618"/>
      <c r="W185" s="618"/>
      <c r="X185" s="619"/>
      <c r="Y185" s="2"/>
      <c r="Z185" s="2"/>
      <c r="AA185" s="2"/>
    </row>
    <row r="186" spans="1:64" ht="18" customHeight="1">
      <c r="B186" s="508"/>
      <c r="C186" s="508"/>
      <c r="D186" s="508"/>
      <c r="E186" s="508"/>
      <c r="F186" s="508"/>
      <c r="G186" s="508"/>
      <c r="H186" s="508"/>
      <c r="I186" s="508"/>
      <c r="J186" s="508"/>
      <c r="K186" s="508"/>
      <c r="L186" s="508"/>
      <c r="M186" s="508"/>
      <c r="N186" s="508"/>
      <c r="O186" s="526"/>
      <c r="P186" s="527"/>
      <c r="Q186" s="527"/>
      <c r="R186" s="527"/>
      <c r="S186" s="527"/>
      <c r="T186" s="620"/>
      <c r="U186" s="621"/>
      <c r="V186" s="621"/>
      <c r="W186" s="621"/>
      <c r="X186" s="622"/>
      <c r="Y186" s="2"/>
      <c r="Z186" s="2"/>
      <c r="AA186" s="2"/>
    </row>
    <row r="187" spans="1:64" ht="18" customHeight="1"/>
    <row r="188" spans="1:64" ht="18" customHeight="1">
      <c r="A188" s="315"/>
      <c r="B188" s="130" t="s">
        <v>30</v>
      </c>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130"/>
      <c r="AV188" s="315"/>
    </row>
    <row r="189" spans="1:64" s="315" customFormat="1" ht="18" customHeight="1">
      <c r="A189" s="1"/>
      <c r="B189" s="142" t="s">
        <v>31</v>
      </c>
      <c r="C189" s="142"/>
      <c r="D189" s="142"/>
      <c r="E189" s="142"/>
      <c r="F189" s="142"/>
      <c r="G189" s="142"/>
      <c r="H189" s="142"/>
      <c r="I189" s="142"/>
      <c r="J189" s="142"/>
      <c r="K189" s="142"/>
      <c r="L189" s="142"/>
      <c r="M189" s="142"/>
      <c r="N189" s="142"/>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3"/>
      <c r="AN189" s="143"/>
      <c r="AO189" s="623" t="s">
        <v>145</v>
      </c>
      <c r="AP189" s="623"/>
      <c r="AQ189" s="623"/>
      <c r="AR189" s="623"/>
      <c r="AS189" s="623"/>
      <c r="AT189" s="623"/>
      <c r="AU189" s="623"/>
      <c r="AV189" s="1"/>
    </row>
    <row r="190" spans="1:64" ht="18" customHeight="1">
      <c r="A190" s="315"/>
      <c r="B190" s="595" t="s">
        <v>32</v>
      </c>
      <c r="C190" s="596"/>
      <c r="D190" s="596"/>
      <c r="E190" s="596"/>
      <c r="F190" s="596"/>
      <c r="G190" s="596"/>
      <c r="H190" s="596"/>
      <c r="I190" s="596"/>
      <c r="J190" s="596"/>
      <c r="K190" s="597"/>
      <c r="L190" s="624" t="s">
        <v>281</v>
      </c>
      <c r="M190" s="625"/>
      <c r="N190" s="625"/>
      <c r="O190" s="625"/>
      <c r="P190" s="625"/>
      <c r="Q190" s="625"/>
      <c r="R190" s="625"/>
      <c r="S190" s="625"/>
      <c r="T190" s="625"/>
      <c r="U190" s="625"/>
      <c r="V190" s="625"/>
      <c r="W190" s="625"/>
      <c r="X190" s="625"/>
      <c r="Y190" s="625"/>
      <c r="Z190" s="626"/>
      <c r="AA190" s="595" t="s">
        <v>33</v>
      </c>
      <c r="AB190" s="596"/>
      <c r="AC190" s="596"/>
      <c r="AD190" s="596"/>
      <c r="AE190" s="597"/>
      <c r="AF190" s="507" t="s">
        <v>34</v>
      </c>
      <c r="AG190" s="507"/>
      <c r="AH190" s="507"/>
      <c r="AI190" s="507"/>
      <c r="AJ190" s="507"/>
      <c r="AK190" s="507"/>
      <c r="AL190" s="506" t="s">
        <v>238</v>
      </c>
      <c r="AM190" s="507"/>
      <c r="AN190" s="507"/>
      <c r="AO190" s="507"/>
      <c r="AP190" s="507"/>
      <c r="AQ190" s="507"/>
      <c r="AR190" s="631" t="s">
        <v>239</v>
      </c>
      <c r="AS190" s="631"/>
      <c r="AT190" s="631"/>
      <c r="AU190" s="631"/>
      <c r="AV190" s="315"/>
    </row>
    <row r="191" spans="1:64" ht="18" customHeight="1">
      <c r="A191" s="315"/>
      <c r="B191" s="598"/>
      <c r="C191" s="599"/>
      <c r="D191" s="599"/>
      <c r="E191" s="599"/>
      <c r="F191" s="599"/>
      <c r="G191" s="599"/>
      <c r="H191" s="599"/>
      <c r="I191" s="599"/>
      <c r="J191" s="599"/>
      <c r="K191" s="600"/>
      <c r="L191" s="627"/>
      <c r="M191" s="628"/>
      <c r="N191" s="628"/>
      <c r="O191" s="628"/>
      <c r="P191" s="628"/>
      <c r="Q191" s="628"/>
      <c r="R191" s="628"/>
      <c r="S191" s="628"/>
      <c r="T191" s="628"/>
      <c r="U191" s="628"/>
      <c r="V191" s="628"/>
      <c r="W191" s="628"/>
      <c r="X191" s="628"/>
      <c r="Y191" s="628"/>
      <c r="Z191" s="629"/>
      <c r="AA191" s="598"/>
      <c r="AB191" s="599"/>
      <c r="AC191" s="599"/>
      <c r="AD191" s="599"/>
      <c r="AE191" s="600"/>
      <c r="AF191" s="507"/>
      <c r="AG191" s="507"/>
      <c r="AH191" s="507"/>
      <c r="AI191" s="507"/>
      <c r="AJ191" s="507"/>
      <c r="AK191" s="507"/>
      <c r="AL191" s="597"/>
      <c r="AM191" s="630"/>
      <c r="AN191" s="630"/>
      <c r="AO191" s="630"/>
      <c r="AP191" s="630"/>
      <c r="AQ191" s="630"/>
      <c r="AR191" s="631"/>
      <c r="AS191" s="631"/>
      <c r="AT191" s="631"/>
      <c r="AU191" s="631"/>
      <c r="AV191" s="315"/>
    </row>
    <row r="192" spans="1:64" s="315" customFormat="1" ht="75.95" customHeight="1">
      <c r="B192" s="604" t="s">
        <v>593</v>
      </c>
      <c r="C192" s="605"/>
      <c r="D192" s="605"/>
      <c r="E192" s="605"/>
      <c r="F192" s="605"/>
      <c r="G192" s="605"/>
      <c r="H192" s="605"/>
      <c r="I192" s="605"/>
      <c r="J192" s="605"/>
      <c r="K192" s="606"/>
      <c r="L192" s="604" t="s">
        <v>594</v>
      </c>
      <c r="M192" s="605"/>
      <c r="N192" s="605"/>
      <c r="O192" s="605"/>
      <c r="P192" s="605"/>
      <c r="Q192" s="605"/>
      <c r="R192" s="605"/>
      <c r="S192" s="605"/>
      <c r="T192" s="605"/>
      <c r="U192" s="605"/>
      <c r="V192" s="605"/>
      <c r="W192" s="605"/>
      <c r="X192" s="605"/>
      <c r="Y192" s="605"/>
      <c r="Z192" s="606"/>
      <c r="AA192" s="632">
        <v>4290000</v>
      </c>
      <c r="AB192" s="633"/>
      <c r="AC192" s="633"/>
      <c r="AD192" s="633"/>
      <c r="AE192" s="634"/>
      <c r="AF192" s="635">
        <v>45036</v>
      </c>
      <c r="AG192" s="635"/>
      <c r="AH192" s="635"/>
      <c r="AI192" s="635"/>
      <c r="AJ192" s="635"/>
      <c r="AK192" s="635"/>
      <c r="AL192" s="635">
        <v>45191</v>
      </c>
      <c r="AM192" s="635"/>
      <c r="AN192" s="635"/>
      <c r="AO192" s="635"/>
      <c r="AP192" s="635"/>
      <c r="AQ192" s="635"/>
      <c r="AR192" s="615"/>
      <c r="AS192" s="616"/>
      <c r="AT192" s="616"/>
      <c r="AU192" s="616"/>
      <c r="AV192" s="350"/>
      <c r="AX192" s="601" t="s">
        <v>285</v>
      </c>
      <c r="AY192" s="602"/>
      <c r="AZ192" s="602"/>
      <c r="BA192" s="602"/>
      <c r="BB192" s="602"/>
      <c r="BC192" s="602"/>
      <c r="BD192" s="602"/>
      <c r="BE192" s="602"/>
      <c r="BF192" s="602"/>
      <c r="BG192" s="602"/>
      <c r="BH192" s="602"/>
      <c r="BI192" s="602"/>
      <c r="BJ192" s="602"/>
      <c r="BK192" s="602"/>
      <c r="BL192" s="603"/>
    </row>
    <row r="193" spans="1:48" s="315" customFormat="1" ht="75.95" customHeight="1">
      <c r="B193" s="604" t="s">
        <v>595</v>
      </c>
      <c r="C193" s="605"/>
      <c r="D193" s="605"/>
      <c r="E193" s="605"/>
      <c r="F193" s="605"/>
      <c r="G193" s="605"/>
      <c r="H193" s="605"/>
      <c r="I193" s="605"/>
      <c r="J193" s="605"/>
      <c r="K193" s="606"/>
      <c r="L193" s="604" t="s">
        <v>596</v>
      </c>
      <c r="M193" s="605"/>
      <c r="N193" s="605"/>
      <c r="O193" s="605"/>
      <c r="P193" s="605"/>
      <c r="Q193" s="605"/>
      <c r="R193" s="605"/>
      <c r="S193" s="605"/>
      <c r="T193" s="605"/>
      <c r="U193" s="605"/>
      <c r="V193" s="605"/>
      <c r="W193" s="605"/>
      <c r="X193" s="605"/>
      <c r="Y193" s="605"/>
      <c r="Z193" s="606"/>
      <c r="AA193" s="632">
        <v>2640000</v>
      </c>
      <c r="AB193" s="633"/>
      <c r="AC193" s="633"/>
      <c r="AD193" s="633"/>
      <c r="AE193" s="634"/>
      <c r="AF193" s="635">
        <v>45106</v>
      </c>
      <c r="AG193" s="635"/>
      <c r="AH193" s="635"/>
      <c r="AI193" s="635"/>
      <c r="AJ193" s="635"/>
      <c r="AK193" s="635"/>
      <c r="AL193" s="635">
        <v>45230</v>
      </c>
      <c r="AM193" s="635"/>
      <c r="AN193" s="635"/>
      <c r="AO193" s="635"/>
      <c r="AP193" s="635"/>
      <c r="AQ193" s="635"/>
      <c r="AR193" s="614"/>
      <c r="AS193" s="614"/>
      <c r="AT193" s="614"/>
      <c r="AU193" s="614"/>
      <c r="AV193" s="350"/>
    </row>
    <row r="194" spans="1:48" s="315" customFormat="1" ht="75.95" customHeight="1">
      <c r="B194" s="604" t="s">
        <v>597</v>
      </c>
      <c r="C194" s="605"/>
      <c r="D194" s="605"/>
      <c r="E194" s="605"/>
      <c r="F194" s="605"/>
      <c r="G194" s="605"/>
      <c r="H194" s="605"/>
      <c r="I194" s="605"/>
      <c r="J194" s="605"/>
      <c r="K194" s="606"/>
      <c r="L194" s="604" t="s">
        <v>598</v>
      </c>
      <c r="M194" s="605"/>
      <c r="N194" s="605"/>
      <c r="O194" s="605"/>
      <c r="P194" s="605"/>
      <c r="Q194" s="605"/>
      <c r="R194" s="605"/>
      <c r="S194" s="605"/>
      <c r="T194" s="605"/>
      <c r="U194" s="605"/>
      <c r="V194" s="605"/>
      <c r="W194" s="605"/>
      <c r="X194" s="605"/>
      <c r="Y194" s="605"/>
      <c r="Z194" s="606"/>
      <c r="AA194" s="632">
        <v>1452000</v>
      </c>
      <c r="AB194" s="633"/>
      <c r="AC194" s="633"/>
      <c r="AD194" s="633"/>
      <c r="AE194" s="634"/>
      <c r="AF194" s="635">
        <v>45106</v>
      </c>
      <c r="AG194" s="635"/>
      <c r="AH194" s="635"/>
      <c r="AI194" s="635"/>
      <c r="AJ194" s="635"/>
      <c r="AK194" s="635"/>
      <c r="AL194" s="635">
        <v>45275</v>
      </c>
      <c r="AM194" s="635"/>
      <c r="AN194" s="635"/>
      <c r="AO194" s="635"/>
      <c r="AP194" s="635"/>
      <c r="AQ194" s="635"/>
      <c r="AR194" s="614"/>
      <c r="AS194" s="614"/>
      <c r="AT194" s="614"/>
      <c r="AU194" s="614"/>
      <c r="AV194" s="350"/>
    </row>
    <row r="195" spans="1:48" s="315" customFormat="1" ht="75.95" customHeight="1">
      <c r="B195" s="604" t="s">
        <v>599</v>
      </c>
      <c r="C195" s="605"/>
      <c r="D195" s="605"/>
      <c r="E195" s="605"/>
      <c r="F195" s="605"/>
      <c r="G195" s="605"/>
      <c r="H195" s="605"/>
      <c r="I195" s="605"/>
      <c r="J195" s="605"/>
      <c r="K195" s="606"/>
      <c r="L195" s="604" t="s">
        <v>600</v>
      </c>
      <c r="M195" s="605"/>
      <c r="N195" s="605"/>
      <c r="O195" s="605"/>
      <c r="P195" s="605"/>
      <c r="Q195" s="605"/>
      <c r="R195" s="605"/>
      <c r="S195" s="605"/>
      <c r="T195" s="605"/>
      <c r="U195" s="605"/>
      <c r="V195" s="605"/>
      <c r="W195" s="605"/>
      <c r="X195" s="605"/>
      <c r="Y195" s="605"/>
      <c r="Z195" s="606"/>
      <c r="AA195" s="632">
        <v>26752000</v>
      </c>
      <c r="AB195" s="633"/>
      <c r="AC195" s="633"/>
      <c r="AD195" s="633"/>
      <c r="AE195" s="634"/>
      <c r="AF195" s="635">
        <v>45138</v>
      </c>
      <c r="AG195" s="635"/>
      <c r="AH195" s="635"/>
      <c r="AI195" s="635"/>
      <c r="AJ195" s="635"/>
      <c r="AK195" s="635"/>
      <c r="AL195" s="635">
        <v>45359</v>
      </c>
      <c r="AM195" s="635"/>
      <c r="AN195" s="635"/>
      <c r="AO195" s="635"/>
      <c r="AP195" s="635"/>
      <c r="AQ195" s="635"/>
      <c r="AR195" s="614"/>
      <c r="AS195" s="614"/>
      <c r="AT195" s="614"/>
      <c r="AU195" s="614"/>
      <c r="AV195" s="350"/>
    </row>
    <row r="196" spans="1:48" s="5" customFormat="1" ht="18" customHeight="1">
      <c r="B196" s="345"/>
      <c r="C196" s="345"/>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350"/>
    </row>
    <row r="197" spans="1:48" s="5" customFormat="1" ht="18" customHeight="1">
      <c r="B197" s="343"/>
      <c r="C197" s="343"/>
      <c r="D197" s="343"/>
      <c r="E197" s="343"/>
      <c r="F197" s="343"/>
      <c r="G197" s="343"/>
      <c r="H197" s="343"/>
      <c r="I197" s="343"/>
      <c r="J197" s="343"/>
      <c r="K197" s="343"/>
      <c r="L197" s="343"/>
      <c r="M197" s="343"/>
      <c r="N197" s="343"/>
      <c r="O197" s="343"/>
      <c r="P197" s="343"/>
      <c r="Q197" s="343"/>
      <c r="R197" s="343"/>
      <c r="S197" s="343"/>
      <c r="T197" s="343"/>
      <c r="U197" s="343"/>
      <c r="V197" s="343"/>
      <c r="W197" s="343"/>
      <c r="X197" s="343"/>
      <c r="Y197" s="343"/>
      <c r="Z197" s="343"/>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350"/>
    </row>
    <row r="198" spans="1:48" s="5" customFormat="1" ht="18" customHeight="1">
      <c r="B198" s="343"/>
      <c r="C198" s="343"/>
      <c r="D198" s="343"/>
      <c r="E198" s="343"/>
      <c r="F198" s="343"/>
      <c r="G198" s="343"/>
      <c r="H198" s="343"/>
      <c r="I198" s="343"/>
      <c r="J198" s="343"/>
      <c r="K198" s="343"/>
      <c r="L198" s="343"/>
      <c r="M198" s="343"/>
      <c r="N198" s="343"/>
      <c r="O198" s="343"/>
      <c r="P198" s="343"/>
      <c r="Q198" s="343"/>
      <c r="R198" s="343"/>
      <c r="S198" s="343"/>
      <c r="T198" s="343"/>
      <c r="U198" s="343"/>
      <c r="V198" s="343"/>
      <c r="W198" s="343"/>
      <c r="X198" s="343"/>
      <c r="Y198" s="343"/>
      <c r="Z198" s="343"/>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350"/>
    </row>
    <row r="199" spans="1:48" s="5" customFormat="1" ht="18" customHeight="1">
      <c r="B199" s="343"/>
      <c r="C199" s="343"/>
      <c r="D199" s="343"/>
      <c r="E199" s="343"/>
      <c r="F199" s="343"/>
      <c r="G199" s="343"/>
      <c r="H199" s="343"/>
      <c r="I199" s="343"/>
      <c r="J199" s="343"/>
      <c r="K199" s="343"/>
      <c r="L199" s="343"/>
      <c r="M199" s="343"/>
      <c r="N199" s="343"/>
      <c r="O199" s="343"/>
      <c r="P199" s="343"/>
      <c r="Q199" s="343"/>
      <c r="R199" s="343"/>
      <c r="S199" s="343"/>
      <c r="T199" s="343"/>
      <c r="U199" s="343"/>
      <c r="V199" s="343"/>
      <c r="W199" s="343"/>
      <c r="X199" s="343"/>
      <c r="Y199" s="343"/>
      <c r="Z199" s="343"/>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350"/>
    </row>
    <row r="200" spans="1:48" s="5" customFormat="1" ht="18" customHeight="1">
      <c r="B200" s="344"/>
      <c r="C200" s="344"/>
      <c r="D200" s="344"/>
      <c r="E200" s="344"/>
      <c r="F200" s="344"/>
      <c r="G200" s="344"/>
      <c r="H200" s="344"/>
      <c r="I200" s="344"/>
      <c r="J200" s="344"/>
      <c r="K200" s="344"/>
      <c r="L200" s="344"/>
      <c r="M200" s="344"/>
      <c r="N200" s="344"/>
      <c r="O200" s="344"/>
      <c r="P200" s="344"/>
      <c r="Q200" s="344"/>
      <c r="R200" s="344"/>
      <c r="S200" s="344"/>
      <c r="T200" s="344"/>
      <c r="U200" s="344"/>
      <c r="V200" s="344"/>
      <c r="W200" s="344"/>
      <c r="X200" s="344"/>
      <c r="Y200" s="344"/>
      <c r="Z200" s="344"/>
      <c r="AA200" s="127"/>
      <c r="AB200" s="127"/>
      <c r="AC200" s="127"/>
      <c r="AD200" s="127"/>
      <c r="AE200" s="127"/>
      <c r="AF200" s="127"/>
      <c r="AG200" s="127"/>
      <c r="AH200" s="127"/>
      <c r="AI200" s="127"/>
      <c r="AJ200" s="127"/>
      <c r="AK200" s="127"/>
      <c r="AL200" s="127"/>
      <c r="AM200" s="127"/>
      <c r="AN200" s="127"/>
      <c r="AO200" s="623" t="s">
        <v>145</v>
      </c>
      <c r="AP200" s="623"/>
      <c r="AQ200" s="623"/>
      <c r="AR200" s="623"/>
      <c r="AS200" s="623"/>
      <c r="AT200" s="623"/>
      <c r="AU200" s="623"/>
      <c r="AV200" s="350"/>
    </row>
    <row r="201" spans="1:48" ht="18" customHeight="1">
      <c r="A201" s="315"/>
      <c r="B201" s="595" t="s">
        <v>32</v>
      </c>
      <c r="C201" s="596"/>
      <c r="D201" s="596"/>
      <c r="E201" s="596"/>
      <c r="F201" s="596"/>
      <c r="G201" s="596"/>
      <c r="H201" s="596"/>
      <c r="I201" s="596"/>
      <c r="J201" s="596"/>
      <c r="K201" s="597"/>
      <c r="L201" s="624" t="s">
        <v>281</v>
      </c>
      <c r="M201" s="625"/>
      <c r="N201" s="625"/>
      <c r="O201" s="625"/>
      <c r="P201" s="625"/>
      <c r="Q201" s="625"/>
      <c r="R201" s="625"/>
      <c r="S201" s="625"/>
      <c r="T201" s="625"/>
      <c r="U201" s="625"/>
      <c r="V201" s="625"/>
      <c r="W201" s="625"/>
      <c r="X201" s="625"/>
      <c r="Y201" s="625"/>
      <c r="Z201" s="626"/>
      <c r="AA201" s="595" t="s">
        <v>33</v>
      </c>
      <c r="AB201" s="596"/>
      <c r="AC201" s="596"/>
      <c r="AD201" s="596"/>
      <c r="AE201" s="597"/>
      <c r="AF201" s="507" t="s">
        <v>34</v>
      </c>
      <c r="AG201" s="507"/>
      <c r="AH201" s="507"/>
      <c r="AI201" s="507"/>
      <c r="AJ201" s="507"/>
      <c r="AK201" s="507"/>
      <c r="AL201" s="506" t="s">
        <v>238</v>
      </c>
      <c r="AM201" s="507"/>
      <c r="AN201" s="507"/>
      <c r="AO201" s="507"/>
      <c r="AP201" s="507"/>
      <c r="AQ201" s="507"/>
      <c r="AR201" s="631" t="s">
        <v>239</v>
      </c>
      <c r="AS201" s="631"/>
      <c r="AT201" s="631"/>
      <c r="AU201" s="631"/>
      <c r="AV201" s="315"/>
    </row>
    <row r="202" spans="1:48" ht="18" customHeight="1">
      <c r="A202" s="315"/>
      <c r="B202" s="598"/>
      <c r="C202" s="599"/>
      <c r="D202" s="599"/>
      <c r="E202" s="599"/>
      <c r="F202" s="599"/>
      <c r="G202" s="599"/>
      <c r="H202" s="599"/>
      <c r="I202" s="599"/>
      <c r="J202" s="599"/>
      <c r="K202" s="600"/>
      <c r="L202" s="627"/>
      <c r="M202" s="628"/>
      <c r="N202" s="628"/>
      <c r="O202" s="628"/>
      <c r="P202" s="628"/>
      <c r="Q202" s="628"/>
      <c r="R202" s="628"/>
      <c r="S202" s="628"/>
      <c r="T202" s="628"/>
      <c r="U202" s="628"/>
      <c r="V202" s="628"/>
      <c r="W202" s="628"/>
      <c r="X202" s="628"/>
      <c r="Y202" s="628"/>
      <c r="Z202" s="629"/>
      <c r="AA202" s="598"/>
      <c r="AB202" s="599"/>
      <c r="AC202" s="599"/>
      <c r="AD202" s="599"/>
      <c r="AE202" s="600"/>
      <c r="AF202" s="507"/>
      <c r="AG202" s="507"/>
      <c r="AH202" s="507"/>
      <c r="AI202" s="507"/>
      <c r="AJ202" s="507"/>
      <c r="AK202" s="507"/>
      <c r="AL202" s="597"/>
      <c r="AM202" s="630"/>
      <c r="AN202" s="630"/>
      <c r="AO202" s="630"/>
      <c r="AP202" s="630"/>
      <c r="AQ202" s="630"/>
      <c r="AR202" s="631"/>
      <c r="AS202" s="631"/>
      <c r="AT202" s="631"/>
      <c r="AU202" s="631"/>
      <c r="AV202" s="315"/>
    </row>
    <row r="203" spans="1:48" s="315" customFormat="1" ht="50.1" hidden="1" customHeight="1">
      <c r="B203" s="604" t="s">
        <v>480</v>
      </c>
      <c r="C203" s="605"/>
      <c r="D203" s="605"/>
      <c r="E203" s="605"/>
      <c r="F203" s="605"/>
      <c r="G203" s="605"/>
      <c r="H203" s="605"/>
      <c r="I203" s="605"/>
      <c r="J203" s="605"/>
      <c r="K203" s="606"/>
      <c r="L203" s="604" t="s">
        <v>481</v>
      </c>
      <c r="M203" s="605"/>
      <c r="N203" s="605"/>
      <c r="O203" s="605"/>
      <c r="P203" s="605"/>
      <c r="Q203" s="605"/>
      <c r="R203" s="605"/>
      <c r="S203" s="605"/>
      <c r="T203" s="605"/>
      <c r="U203" s="605"/>
      <c r="V203" s="605"/>
      <c r="W203" s="605"/>
      <c r="X203" s="605"/>
      <c r="Y203" s="605"/>
      <c r="Z203" s="606"/>
      <c r="AA203" s="645">
        <v>8690000</v>
      </c>
      <c r="AB203" s="645"/>
      <c r="AC203" s="645"/>
      <c r="AD203" s="645"/>
      <c r="AE203" s="645"/>
      <c r="AF203" s="635">
        <v>44467</v>
      </c>
      <c r="AG203" s="635"/>
      <c r="AH203" s="635"/>
      <c r="AI203" s="635"/>
      <c r="AJ203" s="635"/>
      <c r="AK203" s="635"/>
      <c r="AL203" s="635">
        <v>44631</v>
      </c>
      <c r="AM203" s="635"/>
      <c r="AN203" s="635"/>
      <c r="AO203" s="635"/>
      <c r="AP203" s="635"/>
      <c r="AQ203" s="635"/>
      <c r="AR203" s="614"/>
      <c r="AS203" s="614"/>
      <c r="AT203" s="614"/>
      <c r="AU203" s="614"/>
      <c r="AV203" s="350"/>
    </row>
    <row r="204" spans="1:48" s="315" customFormat="1" ht="75" customHeight="1">
      <c r="B204" s="604" t="s">
        <v>554</v>
      </c>
      <c r="C204" s="605"/>
      <c r="D204" s="605"/>
      <c r="E204" s="605"/>
      <c r="F204" s="605"/>
      <c r="G204" s="605"/>
      <c r="H204" s="605"/>
      <c r="I204" s="605"/>
      <c r="J204" s="605"/>
      <c r="K204" s="606"/>
      <c r="L204" s="604" t="s">
        <v>601</v>
      </c>
      <c r="M204" s="605"/>
      <c r="N204" s="605"/>
      <c r="O204" s="605"/>
      <c r="P204" s="605"/>
      <c r="Q204" s="605"/>
      <c r="R204" s="605"/>
      <c r="S204" s="605"/>
      <c r="T204" s="605"/>
      <c r="U204" s="605"/>
      <c r="V204" s="605"/>
      <c r="W204" s="605"/>
      <c r="X204" s="605"/>
      <c r="Y204" s="605"/>
      <c r="Z204" s="606"/>
      <c r="AA204" s="645">
        <v>2475000</v>
      </c>
      <c r="AB204" s="645"/>
      <c r="AC204" s="645"/>
      <c r="AD204" s="645"/>
      <c r="AE204" s="645"/>
      <c r="AF204" s="635">
        <v>45259</v>
      </c>
      <c r="AG204" s="635"/>
      <c r="AH204" s="635"/>
      <c r="AI204" s="635"/>
      <c r="AJ204" s="635"/>
      <c r="AK204" s="635"/>
      <c r="AL204" s="610">
        <v>45366</v>
      </c>
      <c r="AM204" s="611"/>
      <c r="AN204" s="611"/>
      <c r="AO204" s="611"/>
      <c r="AP204" s="611"/>
      <c r="AQ204" s="612"/>
      <c r="AR204" s="643"/>
      <c r="AS204" s="644"/>
      <c r="AT204" s="644"/>
      <c r="AU204" s="644"/>
      <c r="AV204" s="350"/>
    </row>
    <row r="205" spans="1:48" s="315" customFormat="1" ht="75" customHeight="1">
      <c r="B205" s="604" t="s">
        <v>602</v>
      </c>
      <c r="C205" s="605"/>
      <c r="D205" s="605"/>
      <c r="E205" s="605"/>
      <c r="F205" s="605"/>
      <c r="G205" s="605"/>
      <c r="H205" s="605"/>
      <c r="I205" s="605"/>
      <c r="J205" s="605"/>
      <c r="K205" s="606"/>
      <c r="L205" s="604" t="s">
        <v>603</v>
      </c>
      <c r="M205" s="605"/>
      <c r="N205" s="605"/>
      <c r="O205" s="605"/>
      <c r="P205" s="605"/>
      <c r="Q205" s="605"/>
      <c r="R205" s="605"/>
      <c r="S205" s="605"/>
      <c r="T205" s="605"/>
      <c r="U205" s="605"/>
      <c r="V205" s="605"/>
      <c r="W205" s="605"/>
      <c r="X205" s="605"/>
      <c r="Y205" s="605"/>
      <c r="Z205" s="606"/>
      <c r="AA205" s="645">
        <v>1754500</v>
      </c>
      <c r="AB205" s="645"/>
      <c r="AC205" s="645"/>
      <c r="AD205" s="645"/>
      <c r="AE205" s="645"/>
      <c r="AF205" s="635">
        <v>45344</v>
      </c>
      <c r="AG205" s="635"/>
      <c r="AH205" s="635"/>
      <c r="AI205" s="635"/>
      <c r="AJ205" s="635"/>
      <c r="AK205" s="635"/>
      <c r="AL205" s="610">
        <v>45377</v>
      </c>
      <c r="AM205" s="611"/>
      <c r="AN205" s="611"/>
      <c r="AO205" s="611"/>
      <c r="AP205" s="611"/>
      <c r="AQ205" s="612"/>
      <c r="AR205" s="590"/>
      <c r="AS205" s="590"/>
      <c r="AT205" s="590"/>
      <c r="AU205" s="590"/>
      <c r="AV205" s="350"/>
    </row>
    <row r="206" spans="1:48" s="315" customFormat="1" ht="108.75" hidden="1" customHeight="1">
      <c r="B206" s="646" t="s">
        <v>488</v>
      </c>
      <c r="C206" s="646"/>
      <c r="D206" s="646"/>
      <c r="E206" s="646"/>
      <c r="F206" s="646"/>
      <c r="G206" s="646"/>
      <c r="H206" s="646"/>
      <c r="I206" s="646"/>
      <c r="J206" s="646"/>
      <c r="K206" s="646"/>
      <c r="L206" s="646" t="s">
        <v>489</v>
      </c>
      <c r="M206" s="646"/>
      <c r="N206" s="646"/>
      <c r="O206" s="646"/>
      <c r="P206" s="646"/>
      <c r="Q206" s="646"/>
      <c r="R206" s="646"/>
      <c r="S206" s="646"/>
      <c r="T206" s="646"/>
      <c r="U206" s="646"/>
      <c r="V206" s="646"/>
      <c r="W206" s="646"/>
      <c r="X206" s="646"/>
      <c r="Y206" s="646"/>
      <c r="Z206" s="646"/>
      <c r="AA206" s="639">
        <v>15539700</v>
      </c>
      <c r="AB206" s="639"/>
      <c r="AC206" s="639"/>
      <c r="AD206" s="639"/>
      <c r="AE206" s="639"/>
      <c r="AF206" s="613">
        <v>44468</v>
      </c>
      <c r="AG206" s="613"/>
      <c r="AH206" s="613"/>
      <c r="AI206" s="613"/>
      <c r="AJ206" s="613"/>
      <c r="AK206" s="613"/>
      <c r="AL206" s="613"/>
      <c r="AM206" s="613"/>
      <c r="AN206" s="613"/>
      <c r="AO206" s="613"/>
      <c r="AP206" s="613"/>
      <c r="AQ206" s="613"/>
      <c r="AR206" s="615" t="s">
        <v>556</v>
      </c>
      <c r="AS206" s="616"/>
      <c r="AT206" s="616"/>
      <c r="AU206" s="616"/>
      <c r="AV206" s="350"/>
    </row>
    <row r="207" spans="1:48" s="315" customFormat="1" ht="75" hidden="1" customHeight="1">
      <c r="B207" s="636" t="s">
        <v>482</v>
      </c>
      <c r="C207" s="637"/>
      <c r="D207" s="637"/>
      <c r="E207" s="637"/>
      <c r="F207" s="637"/>
      <c r="G207" s="637"/>
      <c r="H207" s="637"/>
      <c r="I207" s="637"/>
      <c r="J207" s="637"/>
      <c r="K207" s="638"/>
      <c r="L207" s="636" t="s">
        <v>483</v>
      </c>
      <c r="M207" s="637"/>
      <c r="N207" s="637"/>
      <c r="O207" s="637"/>
      <c r="P207" s="637"/>
      <c r="Q207" s="637"/>
      <c r="R207" s="637"/>
      <c r="S207" s="637"/>
      <c r="T207" s="637"/>
      <c r="U207" s="637"/>
      <c r="V207" s="637"/>
      <c r="W207" s="637"/>
      <c r="X207" s="637"/>
      <c r="Y207" s="637"/>
      <c r="Z207" s="638"/>
      <c r="AA207" s="639">
        <v>13750000</v>
      </c>
      <c r="AB207" s="639"/>
      <c r="AC207" s="639"/>
      <c r="AD207" s="639"/>
      <c r="AE207" s="639"/>
      <c r="AF207" s="613">
        <v>44468</v>
      </c>
      <c r="AG207" s="613"/>
      <c r="AH207" s="613"/>
      <c r="AI207" s="613"/>
      <c r="AJ207" s="613"/>
      <c r="AK207" s="613"/>
      <c r="AL207" s="640"/>
      <c r="AM207" s="641"/>
      <c r="AN207" s="641"/>
      <c r="AO207" s="641"/>
      <c r="AP207" s="641"/>
      <c r="AQ207" s="642"/>
      <c r="AR207" s="615" t="s">
        <v>557</v>
      </c>
      <c r="AS207" s="616"/>
      <c r="AT207" s="616"/>
      <c r="AU207" s="616"/>
      <c r="AV207" s="350"/>
    </row>
    <row r="208" spans="1:48" s="315" customFormat="1" ht="75" hidden="1" customHeight="1">
      <c r="B208" s="604"/>
      <c r="C208" s="605"/>
      <c r="D208" s="605"/>
      <c r="E208" s="605"/>
      <c r="F208" s="605"/>
      <c r="G208" s="605"/>
      <c r="H208" s="605"/>
      <c r="I208" s="605"/>
      <c r="J208" s="605"/>
      <c r="K208" s="606"/>
      <c r="L208" s="604"/>
      <c r="M208" s="605"/>
      <c r="N208" s="605"/>
      <c r="O208" s="605"/>
      <c r="P208" s="605"/>
      <c r="Q208" s="605"/>
      <c r="R208" s="605"/>
      <c r="S208" s="605"/>
      <c r="T208" s="605"/>
      <c r="U208" s="605"/>
      <c r="V208" s="605"/>
      <c r="W208" s="605"/>
      <c r="X208" s="605"/>
      <c r="Y208" s="605"/>
      <c r="Z208" s="606"/>
      <c r="AA208" s="645"/>
      <c r="AB208" s="645"/>
      <c r="AC208" s="645"/>
      <c r="AD208" s="645"/>
      <c r="AE208" s="645"/>
      <c r="AF208" s="635"/>
      <c r="AG208" s="635"/>
      <c r="AH208" s="635"/>
      <c r="AI208" s="635"/>
      <c r="AJ208" s="635"/>
      <c r="AK208" s="635"/>
      <c r="AL208" s="610"/>
      <c r="AM208" s="611"/>
      <c r="AN208" s="611"/>
      <c r="AO208" s="611"/>
      <c r="AP208" s="611"/>
      <c r="AQ208" s="612"/>
      <c r="AR208" s="643"/>
      <c r="AS208" s="644"/>
      <c r="AT208" s="644"/>
      <c r="AU208" s="644"/>
      <c r="AV208" s="350"/>
    </row>
    <row r="209" spans="2:48" s="315" customFormat="1" ht="50.1" hidden="1" customHeight="1">
      <c r="B209" s="604" t="s">
        <v>328</v>
      </c>
      <c r="C209" s="605"/>
      <c r="D209" s="605"/>
      <c r="E209" s="605"/>
      <c r="F209" s="605"/>
      <c r="G209" s="605"/>
      <c r="H209" s="605"/>
      <c r="I209" s="605"/>
      <c r="J209" s="605"/>
      <c r="K209" s="606"/>
      <c r="L209" s="604" t="s">
        <v>499</v>
      </c>
      <c r="M209" s="605"/>
      <c r="N209" s="605"/>
      <c r="O209" s="605"/>
      <c r="P209" s="605"/>
      <c r="Q209" s="605"/>
      <c r="R209" s="605"/>
      <c r="S209" s="605"/>
      <c r="T209" s="605"/>
      <c r="U209" s="605"/>
      <c r="V209" s="605"/>
      <c r="W209" s="605"/>
      <c r="X209" s="605"/>
      <c r="Y209" s="605"/>
      <c r="Z209" s="606"/>
      <c r="AA209" s="645">
        <v>1958000</v>
      </c>
      <c r="AB209" s="645"/>
      <c r="AC209" s="645"/>
      <c r="AD209" s="645"/>
      <c r="AE209" s="645"/>
      <c r="AF209" s="635">
        <v>44602</v>
      </c>
      <c r="AG209" s="635"/>
      <c r="AH209" s="635"/>
      <c r="AI209" s="635"/>
      <c r="AJ209" s="635"/>
      <c r="AK209" s="635"/>
      <c r="AL209" s="610">
        <v>44644</v>
      </c>
      <c r="AM209" s="611"/>
      <c r="AN209" s="611"/>
      <c r="AO209" s="611"/>
      <c r="AP209" s="611"/>
      <c r="AQ209" s="612"/>
      <c r="AR209" s="614"/>
      <c r="AS209" s="614"/>
      <c r="AT209" s="614"/>
      <c r="AU209" s="614"/>
      <c r="AV209" s="350"/>
    </row>
    <row r="210" spans="2:48" s="315" customFormat="1" ht="50.1" hidden="1" customHeight="1">
      <c r="B210" s="604" t="s">
        <v>496</v>
      </c>
      <c r="C210" s="605"/>
      <c r="D210" s="605"/>
      <c r="E210" s="605"/>
      <c r="F210" s="605"/>
      <c r="G210" s="605"/>
      <c r="H210" s="605"/>
      <c r="I210" s="605"/>
      <c r="J210" s="605"/>
      <c r="K210" s="606"/>
      <c r="L210" s="604" t="s">
        <v>497</v>
      </c>
      <c r="M210" s="605"/>
      <c r="N210" s="605"/>
      <c r="O210" s="605"/>
      <c r="P210" s="605"/>
      <c r="Q210" s="605"/>
      <c r="R210" s="605"/>
      <c r="S210" s="605"/>
      <c r="T210" s="605"/>
      <c r="U210" s="605"/>
      <c r="V210" s="605"/>
      <c r="W210" s="605"/>
      <c r="X210" s="605"/>
      <c r="Y210" s="605"/>
      <c r="Z210" s="606"/>
      <c r="AA210" s="645">
        <v>561000</v>
      </c>
      <c r="AB210" s="645"/>
      <c r="AC210" s="645"/>
      <c r="AD210" s="645"/>
      <c r="AE210" s="645"/>
      <c r="AF210" s="635">
        <v>44602</v>
      </c>
      <c r="AG210" s="635"/>
      <c r="AH210" s="635"/>
      <c r="AI210" s="635"/>
      <c r="AJ210" s="635"/>
      <c r="AK210" s="635"/>
      <c r="AL210" s="610">
        <v>44643</v>
      </c>
      <c r="AM210" s="611"/>
      <c r="AN210" s="611"/>
      <c r="AO210" s="611"/>
      <c r="AP210" s="611"/>
      <c r="AQ210" s="612"/>
      <c r="AR210" s="614"/>
      <c r="AS210" s="614"/>
      <c r="AT210" s="614"/>
      <c r="AU210" s="614"/>
      <c r="AV210" s="350"/>
    </row>
    <row r="211" spans="2:48" s="315" customFormat="1" ht="18" customHeight="1">
      <c r="B211" s="327"/>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c r="AA211" s="7"/>
      <c r="AB211" s="7"/>
      <c r="AC211" s="7"/>
      <c r="AD211" s="7"/>
      <c r="AE211" s="7"/>
      <c r="AF211" s="7"/>
      <c r="AG211" s="5"/>
      <c r="AH211" s="8"/>
      <c r="AI211" s="8"/>
      <c r="AJ211" s="8"/>
      <c r="AK211" s="8"/>
      <c r="AL211" s="8"/>
      <c r="AM211" s="8"/>
      <c r="AN211" s="8"/>
      <c r="AO211" s="8"/>
      <c r="AP211" s="9"/>
      <c r="AQ211" s="9"/>
      <c r="AR211" s="9"/>
      <c r="AS211" s="9"/>
      <c r="AT211" s="9"/>
      <c r="AU211" s="350"/>
      <c r="AV211" s="350"/>
    </row>
    <row r="212" spans="2:48" s="5" customFormat="1" ht="18" customHeight="1">
      <c r="B212" s="343"/>
      <c r="C212" s="343"/>
      <c r="D212" s="343"/>
      <c r="E212" s="343"/>
      <c r="F212" s="343"/>
      <c r="G212" s="343"/>
      <c r="H212" s="343"/>
      <c r="I212" s="343"/>
      <c r="J212" s="343"/>
      <c r="K212" s="343"/>
      <c r="L212" s="343"/>
      <c r="M212" s="343"/>
      <c r="N212" s="343"/>
      <c r="O212" s="343"/>
      <c r="P212" s="343"/>
      <c r="Q212" s="343"/>
      <c r="R212" s="343"/>
      <c r="S212" s="343"/>
      <c r="T212" s="343"/>
      <c r="U212" s="343"/>
      <c r="V212" s="343"/>
      <c r="W212" s="343"/>
      <c r="X212" s="343"/>
      <c r="Y212" s="343"/>
      <c r="Z212" s="343"/>
      <c r="AV212" s="350"/>
    </row>
    <row r="213" spans="2:48" s="5" customFormat="1" ht="18" customHeight="1">
      <c r="B213" s="343"/>
      <c r="C213" s="343"/>
      <c r="D213" s="343"/>
      <c r="E213" s="343"/>
      <c r="F213" s="343"/>
      <c r="G213" s="343"/>
      <c r="H213" s="343"/>
      <c r="I213" s="343"/>
      <c r="J213" s="343"/>
      <c r="K213" s="343"/>
      <c r="L213" s="343"/>
      <c r="M213" s="343"/>
      <c r="N213" s="343"/>
      <c r="O213" s="343"/>
      <c r="P213" s="343"/>
      <c r="Q213" s="343"/>
      <c r="R213" s="343"/>
      <c r="S213" s="343"/>
      <c r="T213" s="343"/>
      <c r="U213" s="343"/>
      <c r="V213" s="343"/>
      <c r="W213" s="343"/>
      <c r="X213" s="343"/>
      <c r="Y213" s="343"/>
      <c r="Z213" s="343"/>
      <c r="AV213" s="350"/>
    </row>
    <row r="214" spans="2:48" s="5" customFormat="1" ht="18" customHeight="1">
      <c r="B214" s="343"/>
      <c r="C214" s="343"/>
      <c r="D214" s="343"/>
      <c r="E214" s="343"/>
      <c r="F214" s="343"/>
      <c r="G214" s="343"/>
      <c r="H214" s="343"/>
      <c r="I214" s="343"/>
      <c r="J214" s="343"/>
      <c r="K214" s="343"/>
      <c r="L214" s="343"/>
      <c r="M214" s="343"/>
      <c r="N214" s="343"/>
      <c r="O214" s="343"/>
      <c r="P214" s="343"/>
      <c r="Q214" s="343"/>
      <c r="R214" s="343"/>
      <c r="S214" s="343"/>
      <c r="T214" s="343"/>
      <c r="U214" s="343"/>
      <c r="V214" s="343"/>
      <c r="W214" s="343"/>
      <c r="X214" s="343"/>
      <c r="Y214" s="343"/>
      <c r="Z214" s="343"/>
      <c r="AV214" s="350"/>
    </row>
    <row r="215" spans="2:48" s="5" customFormat="1" ht="18" customHeight="1">
      <c r="B215" s="343"/>
      <c r="C215" s="343"/>
      <c r="D215" s="343"/>
      <c r="E215" s="343"/>
      <c r="F215" s="343"/>
      <c r="G215" s="343"/>
      <c r="H215" s="343"/>
      <c r="I215" s="343"/>
      <c r="J215" s="343"/>
      <c r="K215" s="343"/>
      <c r="L215" s="343"/>
      <c r="M215" s="343"/>
      <c r="N215" s="343"/>
      <c r="O215" s="343"/>
      <c r="P215" s="343"/>
      <c r="Q215" s="343"/>
      <c r="R215" s="343"/>
      <c r="S215" s="343"/>
      <c r="T215" s="343"/>
      <c r="U215" s="343"/>
      <c r="V215" s="343"/>
      <c r="W215" s="343"/>
      <c r="X215" s="343"/>
      <c r="Y215" s="343"/>
      <c r="Z215" s="343"/>
      <c r="AV215" s="350"/>
    </row>
    <row r="216" spans="2:48" s="315" customFormat="1" ht="18" customHeight="1">
      <c r="B216" s="315" t="s">
        <v>35</v>
      </c>
      <c r="M216" s="10"/>
    </row>
    <row r="217" spans="2:48" s="315" customFormat="1" ht="18" customHeight="1">
      <c r="B217" s="20" t="s">
        <v>36</v>
      </c>
      <c r="C217" s="20"/>
      <c r="D217" s="20"/>
      <c r="E217" s="20"/>
      <c r="F217" s="20"/>
      <c r="G217" s="20"/>
      <c r="H217" s="20"/>
      <c r="I217" s="20"/>
      <c r="J217" s="20"/>
      <c r="K217" s="20"/>
      <c r="L217" s="20"/>
      <c r="M217" s="10"/>
    </row>
    <row r="218" spans="2:48" s="315" customFormat="1" ht="18" customHeight="1">
      <c r="B218" s="584" t="s">
        <v>37</v>
      </c>
      <c r="C218" s="585"/>
      <c r="D218" s="585"/>
      <c r="E218" s="585"/>
      <c r="F218" s="585"/>
      <c r="G218" s="585"/>
      <c r="H218" s="585"/>
      <c r="I218" s="585"/>
      <c r="J218" s="585"/>
      <c r="K218" s="585"/>
      <c r="L218" s="585"/>
      <c r="M218" s="586"/>
      <c r="N218" s="584" t="s">
        <v>38</v>
      </c>
      <c r="O218" s="586"/>
      <c r="P218" s="584" t="s">
        <v>586</v>
      </c>
      <c r="Q218" s="585"/>
      <c r="R218" s="585"/>
      <c r="S218" s="585"/>
      <c r="T218" s="585"/>
      <c r="U218" s="586"/>
      <c r="V218" s="584" t="s">
        <v>558</v>
      </c>
      <c r="W218" s="585"/>
      <c r="X218" s="585"/>
      <c r="Y218" s="585"/>
      <c r="Z218" s="585"/>
      <c r="AA218" s="586"/>
      <c r="AB218" s="647" t="s">
        <v>39</v>
      </c>
      <c r="AC218" s="648"/>
      <c r="AD218" s="648"/>
      <c r="AE218" s="648"/>
      <c r="AF218" s="648"/>
      <c r="AG218" s="648"/>
      <c r="AH218" s="648"/>
      <c r="AI218" s="648"/>
      <c r="AJ218" s="648"/>
      <c r="AK218" s="649"/>
      <c r="AL218" s="590" t="s">
        <v>40</v>
      </c>
      <c r="AM218" s="590"/>
      <c r="AN218" s="590"/>
      <c r="AO218" s="590"/>
      <c r="AP218" s="590"/>
      <c r="AQ218" s="590"/>
      <c r="AR218" s="590"/>
      <c r="AS218" s="590"/>
      <c r="AT218" s="590"/>
      <c r="AU218" s="590"/>
    </row>
    <row r="219" spans="2:48" s="315" customFormat="1" ht="18" customHeight="1">
      <c r="B219" s="587"/>
      <c r="C219" s="588"/>
      <c r="D219" s="588"/>
      <c r="E219" s="588"/>
      <c r="F219" s="588"/>
      <c r="G219" s="588"/>
      <c r="H219" s="588"/>
      <c r="I219" s="588"/>
      <c r="J219" s="588"/>
      <c r="K219" s="588"/>
      <c r="L219" s="588"/>
      <c r="M219" s="589"/>
      <c r="N219" s="587"/>
      <c r="O219" s="589"/>
      <c r="P219" s="587"/>
      <c r="Q219" s="588"/>
      <c r="R219" s="588"/>
      <c r="S219" s="588"/>
      <c r="T219" s="588"/>
      <c r="U219" s="589"/>
      <c r="V219" s="587"/>
      <c r="W219" s="588"/>
      <c r="X219" s="588"/>
      <c r="Y219" s="588"/>
      <c r="Z219" s="588"/>
      <c r="AA219" s="589"/>
      <c r="AB219" s="647" t="s">
        <v>41</v>
      </c>
      <c r="AC219" s="648"/>
      <c r="AD219" s="648"/>
      <c r="AE219" s="648"/>
      <c r="AF219" s="648"/>
      <c r="AG219" s="649"/>
      <c r="AH219" s="647" t="s">
        <v>42</v>
      </c>
      <c r="AI219" s="648"/>
      <c r="AJ219" s="648"/>
      <c r="AK219" s="649"/>
      <c r="AL219" s="590"/>
      <c r="AM219" s="590"/>
      <c r="AN219" s="590"/>
      <c r="AO219" s="590"/>
      <c r="AP219" s="590"/>
      <c r="AQ219" s="590"/>
      <c r="AR219" s="590"/>
      <c r="AS219" s="590"/>
      <c r="AT219" s="590"/>
      <c r="AU219" s="590"/>
    </row>
    <row r="220" spans="2:48" s="315" customFormat="1" ht="18" customHeight="1">
      <c r="B220" s="88"/>
      <c r="C220" s="651" t="s">
        <v>43</v>
      </c>
      <c r="D220" s="651"/>
      <c r="E220" s="651"/>
      <c r="F220" s="651"/>
      <c r="G220" s="651"/>
      <c r="H220" s="651"/>
      <c r="I220" s="651"/>
      <c r="J220" s="651"/>
      <c r="K220" s="651"/>
      <c r="L220" s="651"/>
      <c r="M220" s="324"/>
      <c r="N220" s="647" t="s">
        <v>44</v>
      </c>
      <c r="O220" s="649"/>
      <c r="P220" s="658">
        <v>4535</v>
      </c>
      <c r="Q220" s="659"/>
      <c r="R220" s="659"/>
      <c r="S220" s="659"/>
      <c r="T220" s="659"/>
      <c r="U220" s="29"/>
      <c r="V220" s="658">
        <v>4645</v>
      </c>
      <c r="W220" s="659"/>
      <c r="X220" s="659"/>
      <c r="Y220" s="659"/>
      <c r="Z220" s="659"/>
      <c r="AA220" s="29"/>
      <c r="AB220" s="660">
        <f>P220-V220</f>
        <v>-110</v>
      </c>
      <c r="AC220" s="661"/>
      <c r="AD220" s="661"/>
      <c r="AE220" s="661"/>
      <c r="AF220" s="661"/>
      <c r="AG220" s="30"/>
      <c r="AH220" s="656">
        <f>IF(AB220=0,"---",IF(V220&lt;&gt;0,AB220/V220,"皆増"))</f>
        <v>-2.3681377825618945E-2</v>
      </c>
      <c r="AI220" s="657"/>
      <c r="AJ220" s="657"/>
      <c r="AK220" s="318"/>
      <c r="AL220" s="650" t="s">
        <v>45</v>
      </c>
      <c r="AM220" s="650"/>
      <c r="AN220" s="650"/>
      <c r="AO220" s="650"/>
      <c r="AP220" s="650"/>
      <c r="AQ220" s="650"/>
      <c r="AR220" s="650"/>
      <c r="AS220" s="650"/>
      <c r="AT220" s="650"/>
      <c r="AU220" s="650"/>
    </row>
    <row r="221" spans="2:48" s="315" customFormat="1" ht="18" customHeight="1">
      <c r="B221" s="88"/>
      <c r="C221" s="651" t="s">
        <v>46</v>
      </c>
      <c r="D221" s="651"/>
      <c r="E221" s="651"/>
      <c r="F221" s="651"/>
      <c r="G221" s="651"/>
      <c r="H221" s="651"/>
      <c r="I221" s="651"/>
      <c r="J221" s="651"/>
      <c r="K221" s="651"/>
      <c r="L221" s="651"/>
      <c r="M221" s="324"/>
      <c r="N221" s="647" t="s">
        <v>44</v>
      </c>
      <c r="O221" s="649"/>
      <c r="P221" s="662">
        <v>8759</v>
      </c>
      <c r="Q221" s="663"/>
      <c r="R221" s="663"/>
      <c r="S221" s="663"/>
      <c r="T221" s="663"/>
      <c r="U221" s="29"/>
      <c r="V221" s="662">
        <v>8759</v>
      </c>
      <c r="W221" s="663"/>
      <c r="X221" s="663"/>
      <c r="Y221" s="663"/>
      <c r="Z221" s="663"/>
      <c r="AA221" s="29"/>
      <c r="AB221" s="660">
        <f t="shared" ref="AB221:AB230" si="0">P221-V221</f>
        <v>0</v>
      </c>
      <c r="AC221" s="661"/>
      <c r="AD221" s="661"/>
      <c r="AE221" s="661"/>
      <c r="AF221" s="661"/>
      <c r="AG221" s="31"/>
      <c r="AH221" s="656">
        <v>0</v>
      </c>
      <c r="AI221" s="657"/>
      <c r="AJ221" s="657"/>
      <c r="AK221" s="32"/>
      <c r="AL221" s="650"/>
      <c r="AM221" s="650"/>
      <c r="AN221" s="650"/>
      <c r="AO221" s="650"/>
      <c r="AP221" s="650"/>
      <c r="AQ221" s="650"/>
      <c r="AR221" s="650"/>
      <c r="AS221" s="650"/>
      <c r="AT221" s="650"/>
      <c r="AU221" s="650"/>
    </row>
    <row r="222" spans="2:48" s="315" customFormat="1" ht="18" customHeight="1">
      <c r="B222" s="88"/>
      <c r="C222" s="651" t="s">
        <v>47</v>
      </c>
      <c r="D222" s="651"/>
      <c r="E222" s="651"/>
      <c r="F222" s="651"/>
      <c r="G222" s="651"/>
      <c r="H222" s="651"/>
      <c r="I222" s="651"/>
      <c r="J222" s="651"/>
      <c r="K222" s="651"/>
      <c r="L222" s="651"/>
      <c r="M222" s="324"/>
      <c r="N222" s="647" t="s">
        <v>44</v>
      </c>
      <c r="O222" s="649"/>
      <c r="P222" s="658">
        <v>5842</v>
      </c>
      <c r="Q222" s="659"/>
      <c r="R222" s="659"/>
      <c r="S222" s="659"/>
      <c r="T222" s="659"/>
      <c r="U222" s="29"/>
      <c r="V222" s="658">
        <v>5976</v>
      </c>
      <c r="W222" s="659"/>
      <c r="X222" s="659"/>
      <c r="Y222" s="659"/>
      <c r="Z222" s="659"/>
      <c r="AA222" s="29"/>
      <c r="AB222" s="660">
        <f t="shared" si="0"/>
        <v>-134</v>
      </c>
      <c r="AC222" s="661"/>
      <c r="AD222" s="661"/>
      <c r="AE222" s="661"/>
      <c r="AF222" s="661"/>
      <c r="AG222" s="33"/>
      <c r="AH222" s="656">
        <f t="shared" ref="AH222:AH231" si="1">IF(AB222=0,"---",IF(V222&lt;&gt;0,AB222/V222,"皆増"))</f>
        <v>-2.2423025435073629E-2</v>
      </c>
      <c r="AI222" s="657"/>
      <c r="AJ222" s="657"/>
      <c r="AK222" s="318"/>
      <c r="AL222" s="650" t="s">
        <v>48</v>
      </c>
      <c r="AM222" s="650"/>
      <c r="AN222" s="650"/>
      <c r="AO222" s="650"/>
      <c r="AP222" s="650"/>
      <c r="AQ222" s="650"/>
      <c r="AR222" s="650"/>
      <c r="AS222" s="650"/>
      <c r="AT222" s="650"/>
      <c r="AU222" s="650"/>
    </row>
    <row r="223" spans="2:48" s="315" customFormat="1" ht="18" customHeight="1">
      <c r="B223" s="88"/>
      <c r="C223" s="651" t="s">
        <v>49</v>
      </c>
      <c r="D223" s="651"/>
      <c r="E223" s="651"/>
      <c r="F223" s="651"/>
      <c r="G223" s="651"/>
      <c r="H223" s="651"/>
      <c r="I223" s="651"/>
      <c r="J223" s="651"/>
      <c r="K223" s="651"/>
      <c r="L223" s="651"/>
      <c r="M223" s="324"/>
      <c r="N223" s="647" t="s">
        <v>50</v>
      </c>
      <c r="O223" s="649"/>
      <c r="P223" s="652">
        <f>P220/P222*100</f>
        <v>77.627524820267041</v>
      </c>
      <c r="Q223" s="653"/>
      <c r="R223" s="653"/>
      <c r="S223" s="653"/>
      <c r="T223" s="653"/>
      <c r="U223" s="29"/>
      <c r="V223" s="652">
        <f>V220/V222*100</f>
        <v>77.727576974564926</v>
      </c>
      <c r="W223" s="653"/>
      <c r="X223" s="653"/>
      <c r="Y223" s="653"/>
      <c r="Z223" s="653"/>
      <c r="AA223" s="29"/>
      <c r="AB223" s="654">
        <f t="shared" si="0"/>
        <v>-0.1000521542978845</v>
      </c>
      <c r="AC223" s="655"/>
      <c r="AD223" s="655"/>
      <c r="AE223" s="655"/>
      <c r="AF223" s="655"/>
      <c r="AG223" s="31"/>
      <c r="AH223" s="656">
        <f t="shared" si="1"/>
        <v>-1.2872156600304797E-3</v>
      </c>
      <c r="AI223" s="657"/>
      <c r="AJ223" s="657"/>
      <c r="AK223" s="32"/>
      <c r="AL223" s="650" t="s">
        <v>51</v>
      </c>
      <c r="AM223" s="650"/>
      <c r="AN223" s="650"/>
      <c r="AO223" s="650"/>
      <c r="AP223" s="650"/>
      <c r="AQ223" s="650"/>
      <c r="AR223" s="650"/>
      <c r="AS223" s="650"/>
      <c r="AT223" s="650"/>
      <c r="AU223" s="650"/>
    </row>
    <row r="224" spans="2:48" s="315" customFormat="1" ht="18" customHeight="1">
      <c r="B224" s="670" t="s">
        <v>52</v>
      </c>
      <c r="C224" s="671"/>
      <c r="D224" s="88"/>
      <c r="E224" s="326"/>
      <c r="F224" s="651" t="s">
        <v>53</v>
      </c>
      <c r="G224" s="651"/>
      <c r="H224" s="651"/>
      <c r="I224" s="651"/>
      <c r="J224" s="651"/>
      <c r="K224" s="651"/>
      <c r="L224" s="324"/>
      <c r="M224" s="324"/>
      <c r="N224" s="647" t="s">
        <v>237</v>
      </c>
      <c r="O224" s="649"/>
      <c r="P224" s="658">
        <v>716191</v>
      </c>
      <c r="Q224" s="659"/>
      <c r="R224" s="659"/>
      <c r="S224" s="659"/>
      <c r="T224" s="659"/>
      <c r="U224" s="29"/>
      <c r="V224" s="658">
        <v>686045</v>
      </c>
      <c r="W224" s="659"/>
      <c r="X224" s="659"/>
      <c r="Y224" s="659"/>
      <c r="Z224" s="659"/>
      <c r="AA224" s="29"/>
      <c r="AB224" s="660">
        <f t="shared" si="0"/>
        <v>30146</v>
      </c>
      <c r="AC224" s="661"/>
      <c r="AD224" s="661"/>
      <c r="AE224" s="661"/>
      <c r="AF224" s="661"/>
      <c r="AG224" s="34"/>
      <c r="AH224" s="656">
        <f t="shared" si="1"/>
        <v>4.3941723939391733E-2</v>
      </c>
      <c r="AI224" s="657"/>
      <c r="AJ224" s="657"/>
      <c r="AK224" s="318"/>
      <c r="AL224" s="590"/>
      <c r="AM224" s="590"/>
      <c r="AN224" s="590"/>
      <c r="AO224" s="590"/>
      <c r="AP224" s="590"/>
      <c r="AQ224" s="590"/>
      <c r="AR224" s="590"/>
      <c r="AS224" s="590"/>
      <c r="AT224" s="590"/>
      <c r="AU224" s="590"/>
    </row>
    <row r="225" spans="2:49" s="315" customFormat="1" ht="18" customHeight="1">
      <c r="B225" s="672"/>
      <c r="C225" s="673"/>
      <c r="D225" s="35"/>
      <c r="E225" s="314"/>
      <c r="F225" s="651" t="s">
        <v>54</v>
      </c>
      <c r="G225" s="651"/>
      <c r="H225" s="651"/>
      <c r="I225" s="651"/>
      <c r="J225" s="651"/>
      <c r="K225" s="651"/>
      <c r="L225" s="327"/>
      <c r="M225" s="327"/>
      <c r="N225" s="647" t="s">
        <v>237</v>
      </c>
      <c r="O225" s="649"/>
      <c r="P225" s="658">
        <v>59683</v>
      </c>
      <c r="Q225" s="659"/>
      <c r="R225" s="659"/>
      <c r="S225" s="659"/>
      <c r="T225" s="659"/>
      <c r="U225" s="29"/>
      <c r="V225" s="658">
        <v>57170</v>
      </c>
      <c r="W225" s="659"/>
      <c r="X225" s="659"/>
      <c r="Y225" s="659"/>
      <c r="Z225" s="659"/>
      <c r="AA225" s="29"/>
      <c r="AB225" s="660">
        <f t="shared" si="0"/>
        <v>2513</v>
      </c>
      <c r="AC225" s="661"/>
      <c r="AD225" s="661"/>
      <c r="AE225" s="661"/>
      <c r="AF225" s="661"/>
      <c r="AG225" s="36"/>
      <c r="AH225" s="656">
        <f t="shared" si="1"/>
        <v>4.3956620605212521E-2</v>
      </c>
      <c r="AI225" s="657"/>
      <c r="AJ225" s="657"/>
      <c r="AK225" s="32"/>
      <c r="AL225" s="590"/>
      <c r="AM225" s="590"/>
      <c r="AN225" s="590"/>
      <c r="AO225" s="590"/>
      <c r="AP225" s="590"/>
      <c r="AQ225" s="590"/>
      <c r="AR225" s="590"/>
      <c r="AS225" s="590"/>
      <c r="AT225" s="590"/>
      <c r="AU225" s="590"/>
    </row>
    <row r="226" spans="2:49" s="315" customFormat="1" ht="18" customHeight="1">
      <c r="B226" s="674"/>
      <c r="C226" s="675"/>
      <c r="D226" s="88"/>
      <c r="E226" s="326"/>
      <c r="F226" s="651" t="s">
        <v>55</v>
      </c>
      <c r="G226" s="651"/>
      <c r="H226" s="651"/>
      <c r="I226" s="651"/>
      <c r="J226" s="651"/>
      <c r="K226" s="651"/>
      <c r="L226" s="324"/>
      <c r="M226" s="324"/>
      <c r="N226" s="647" t="s">
        <v>237</v>
      </c>
      <c r="O226" s="649"/>
      <c r="P226" s="658">
        <v>1962</v>
      </c>
      <c r="Q226" s="659"/>
      <c r="R226" s="659"/>
      <c r="S226" s="659"/>
      <c r="T226" s="659"/>
      <c r="U226" s="29"/>
      <c r="V226" s="658">
        <v>1880</v>
      </c>
      <c r="W226" s="659"/>
      <c r="X226" s="659"/>
      <c r="Y226" s="659"/>
      <c r="Z226" s="659"/>
      <c r="AA226" s="29"/>
      <c r="AB226" s="660">
        <f t="shared" si="0"/>
        <v>82</v>
      </c>
      <c r="AC226" s="661"/>
      <c r="AD226" s="661"/>
      <c r="AE226" s="661"/>
      <c r="AF226" s="661"/>
      <c r="AG226" s="37"/>
      <c r="AH226" s="656">
        <f t="shared" si="1"/>
        <v>4.3617021276595745E-2</v>
      </c>
      <c r="AI226" s="657"/>
      <c r="AJ226" s="657"/>
      <c r="AK226" s="318"/>
      <c r="AL226" s="590"/>
      <c r="AM226" s="590"/>
      <c r="AN226" s="590"/>
      <c r="AO226" s="590"/>
      <c r="AP226" s="590"/>
      <c r="AQ226" s="590"/>
      <c r="AR226" s="590"/>
      <c r="AS226" s="590"/>
      <c r="AT226" s="590"/>
      <c r="AU226" s="590"/>
    </row>
    <row r="227" spans="2:49" s="315" customFormat="1" ht="18" customHeight="1">
      <c r="B227" s="664" t="s">
        <v>56</v>
      </c>
      <c r="C227" s="665"/>
      <c r="D227" s="35"/>
      <c r="E227" s="314"/>
      <c r="F227" s="651" t="s">
        <v>53</v>
      </c>
      <c r="G227" s="651"/>
      <c r="H227" s="651"/>
      <c r="I227" s="651"/>
      <c r="J227" s="651"/>
      <c r="K227" s="651"/>
      <c r="L227" s="327"/>
      <c r="M227" s="327"/>
      <c r="N227" s="647" t="s">
        <v>237</v>
      </c>
      <c r="O227" s="649"/>
      <c r="P227" s="658">
        <v>447501</v>
      </c>
      <c r="Q227" s="659"/>
      <c r="R227" s="659"/>
      <c r="S227" s="659"/>
      <c r="T227" s="659"/>
      <c r="U227" s="29"/>
      <c r="V227" s="658">
        <v>448181</v>
      </c>
      <c r="W227" s="659"/>
      <c r="X227" s="659"/>
      <c r="Y227" s="659"/>
      <c r="Z227" s="659"/>
      <c r="AA227" s="29"/>
      <c r="AB227" s="660">
        <f t="shared" si="0"/>
        <v>-680</v>
      </c>
      <c r="AC227" s="661"/>
      <c r="AD227" s="661"/>
      <c r="AE227" s="661"/>
      <c r="AF227" s="661"/>
      <c r="AG227" s="36"/>
      <c r="AH227" s="656">
        <f t="shared" si="1"/>
        <v>-1.5172441491272499E-3</v>
      </c>
      <c r="AI227" s="657"/>
      <c r="AJ227" s="657"/>
      <c r="AK227" s="32"/>
      <c r="AL227" s="590"/>
      <c r="AM227" s="590"/>
      <c r="AN227" s="590"/>
      <c r="AO227" s="590"/>
      <c r="AP227" s="590"/>
      <c r="AQ227" s="590"/>
      <c r="AR227" s="590"/>
      <c r="AS227" s="590"/>
      <c r="AT227" s="590"/>
      <c r="AU227" s="590"/>
    </row>
    <row r="228" spans="2:49" s="315" customFormat="1" ht="18" customHeight="1">
      <c r="B228" s="666"/>
      <c r="C228" s="667"/>
      <c r="D228" s="88"/>
      <c r="E228" s="326"/>
      <c r="F228" s="651" t="s">
        <v>54</v>
      </c>
      <c r="G228" s="651"/>
      <c r="H228" s="651"/>
      <c r="I228" s="651"/>
      <c r="J228" s="651"/>
      <c r="K228" s="651"/>
      <c r="L228" s="324"/>
      <c r="M228" s="324"/>
      <c r="N228" s="647" t="s">
        <v>237</v>
      </c>
      <c r="O228" s="649"/>
      <c r="P228" s="658">
        <v>37292</v>
      </c>
      <c r="Q228" s="659"/>
      <c r="R228" s="659"/>
      <c r="S228" s="659"/>
      <c r="T228" s="659"/>
      <c r="U228" s="29"/>
      <c r="V228" s="658">
        <v>37348</v>
      </c>
      <c r="W228" s="659"/>
      <c r="X228" s="659"/>
      <c r="Y228" s="659"/>
      <c r="Z228" s="659"/>
      <c r="AA228" s="29"/>
      <c r="AB228" s="660">
        <f t="shared" si="0"/>
        <v>-56</v>
      </c>
      <c r="AC228" s="661"/>
      <c r="AD228" s="661"/>
      <c r="AE228" s="661"/>
      <c r="AF228" s="661"/>
      <c r="AG228" s="37"/>
      <c r="AH228" s="656">
        <f t="shared" si="1"/>
        <v>-1.4994109456999037E-3</v>
      </c>
      <c r="AI228" s="657"/>
      <c r="AJ228" s="657"/>
      <c r="AK228" s="318"/>
      <c r="AL228" s="590"/>
      <c r="AM228" s="590"/>
      <c r="AN228" s="590"/>
      <c r="AO228" s="590"/>
      <c r="AP228" s="590"/>
      <c r="AQ228" s="590"/>
      <c r="AR228" s="590"/>
      <c r="AS228" s="590"/>
      <c r="AT228" s="590"/>
      <c r="AU228" s="590"/>
    </row>
    <row r="229" spans="2:49" s="315" customFormat="1" ht="18" customHeight="1">
      <c r="B229" s="668"/>
      <c r="C229" s="669"/>
      <c r="D229" s="38"/>
      <c r="E229" s="314"/>
      <c r="F229" s="651" t="s">
        <v>55</v>
      </c>
      <c r="G229" s="651"/>
      <c r="H229" s="651"/>
      <c r="I229" s="651"/>
      <c r="J229" s="651"/>
      <c r="K229" s="651"/>
      <c r="L229" s="319"/>
      <c r="M229" s="319"/>
      <c r="N229" s="647" t="s">
        <v>237</v>
      </c>
      <c r="O229" s="649"/>
      <c r="P229" s="658">
        <v>1226</v>
      </c>
      <c r="Q229" s="659"/>
      <c r="R229" s="659"/>
      <c r="S229" s="659"/>
      <c r="T229" s="659"/>
      <c r="U229" s="29"/>
      <c r="V229" s="658">
        <v>1228</v>
      </c>
      <c r="W229" s="659"/>
      <c r="X229" s="659"/>
      <c r="Y229" s="659"/>
      <c r="Z229" s="659"/>
      <c r="AA229" s="29"/>
      <c r="AB229" s="660">
        <f t="shared" si="0"/>
        <v>-2</v>
      </c>
      <c r="AC229" s="661"/>
      <c r="AD229" s="661"/>
      <c r="AE229" s="661"/>
      <c r="AF229" s="661"/>
      <c r="AG229" s="36"/>
      <c r="AH229" s="656">
        <f t="shared" si="1"/>
        <v>-1.6286644951140066E-3</v>
      </c>
      <c r="AI229" s="657"/>
      <c r="AJ229" s="657"/>
      <c r="AK229" s="32"/>
      <c r="AL229" s="590"/>
      <c r="AM229" s="590"/>
      <c r="AN229" s="590"/>
      <c r="AO229" s="590"/>
      <c r="AP229" s="590"/>
      <c r="AQ229" s="590"/>
      <c r="AR229" s="590"/>
      <c r="AS229" s="590"/>
      <c r="AT229" s="590"/>
      <c r="AU229" s="590"/>
    </row>
    <row r="230" spans="2:49" s="315" customFormat="1" ht="18" customHeight="1">
      <c r="B230" s="88"/>
      <c r="C230" s="651" t="s">
        <v>57</v>
      </c>
      <c r="D230" s="651"/>
      <c r="E230" s="651"/>
      <c r="F230" s="651"/>
      <c r="G230" s="651"/>
      <c r="H230" s="651"/>
      <c r="I230" s="651"/>
      <c r="J230" s="651"/>
      <c r="K230" s="651"/>
      <c r="L230" s="651"/>
      <c r="M230" s="324"/>
      <c r="N230" s="647" t="s">
        <v>237</v>
      </c>
      <c r="O230" s="649"/>
      <c r="P230" s="658">
        <v>2383</v>
      </c>
      <c r="Q230" s="659"/>
      <c r="R230" s="659"/>
      <c r="S230" s="659"/>
      <c r="T230" s="659"/>
      <c r="U230" s="29"/>
      <c r="V230" s="658">
        <v>2376</v>
      </c>
      <c r="W230" s="659"/>
      <c r="X230" s="659"/>
      <c r="Y230" s="659"/>
      <c r="Z230" s="659"/>
      <c r="AA230" s="29"/>
      <c r="AB230" s="660">
        <f t="shared" si="0"/>
        <v>7</v>
      </c>
      <c r="AC230" s="661"/>
      <c r="AD230" s="661"/>
      <c r="AE230" s="661"/>
      <c r="AF230" s="661"/>
      <c r="AG230" s="37"/>
      <c r="AH230" s="656">
        <f t="shared" si="1"/>
        <v>2.9461279461279462E-3</v>
      </c>
      <c r="AI230" s="657"/>
      <c r="AJ230" s="657"/>
      <c r="AK230" s="318"/>
      <c r="AL230" s="590"/>
      <c r="AM230" s="590"/>
      <c r="AN230" s="590"/>
      <c r="AO230" s="590"/>
      <c r="AP230" s="590"/>
      <c r="AQ230" s="590"/>
      <c r="AR230" s="590"/>
      <c r="AS230" s="590"/>
      <c r="AT230" s="590"/>
      <c r="AU230" s="590"/>
    </row>
    <row r="231" spans="2:49" s="315" customFormat="1" ht="18" customHeight="1">
      <c r="B231" s="38"/>
      <c r="C231" s="651" t="s">
        <v>58</v>
      </c>
      <c r="D231" s="651"/>
      <c r="E231" s="651"/>
      <c r="F231" s="651"/>
      <c r="G231" s="651"/>
      <c r="H231" s="651"/>
      <c r="I231" s="651"/>
      <c r="J231" s="651"/>
      <c r="K231" s="651"/>
      <c r="L231" s="651"/>
      <c r="M231" s="319"/>
      <c r="N231" s="647" t="s">
        <v>50</v>
      </c>
      <c r="O231" s="649"/>
      <c r="P231" s="652">
        <f>P227/P224*100</f>
        <v>62.483471587886477</v>
      </c>
      <c r="Q231" s="653"/>
      <c r="R231" s="653"/>
      <c r="S231" s="653"/>
      <c r="T231" s="653"/>
      <c r="U231" s="29"/>
      <c r="V231" s="652">
        <f>V227/V224*100</f>
        <v>65.328221909641499</v>
      </c>
      <c r="W231" s="653"/>
      <c r="X231" s="653"/>
      <c r="Y231" s="653"/>
      <c r="Z231" s="653"/>
      <c r="AA231" s="29"/>
      <c r="AB231" s="682">
        <f>P231-V231</f>
        <v>-2.8447503217550221</v>
      </c>
      <c r="AC231" s="683"/>
      <c r="AD231" s="683"/>
      <c r="AE231" s="683"/>
      <c r="AF231" s="683"/>
      <c r="AG231" s="39"/>
      <c r="AH231" s="656">
        <f t="shared" si="1"/>
        <v>-4.3545503590924739E-2</v>
      </c>
      <c r="AI231" s="657"/>
      <c r="AJ231" s="657"/>
      <c r="AK231" s="318"/>
      <c r="AL231" s="590"/>
      <c r="AM231" s="590"/>
      <c r="AN231" s="590"/>
      <c r="AO231" s="590"/>
      <c r="AP231" s="590"/>
      <c r="AQ231" s="590"/>
      <c r="AR231" s="590"/>
      <c r="AS231" s="590"/>
      <c r="AT231" s="590"/>
      <c r="AU231" s="590"/>
    </row>
    <row r="232" spans="2:49" s="315" customFormat="1" ht="9" customHeight="1">
      <c r="AD232" s="9"/>
      <c r="AE232" s="9"/>
      <c r="AF232" s="9"/>
      <c r="AG232" s="9"/>
      <c r="AH232" s="350"/>
      <c r="AI232" s="350"/>
      <c r="AJ232" s="350"/>
      <c r="AK232" s="350"/>
      <c r="AL232" s="350"/>
      <c r="AM232" s="350"/>
      <c r="AN232" s="350"/>
      <c r="AO232" s="350"/>
      <c r="AP232" s="350"/>
      <c r="AQ232" s="350"/>
      <c r="AR232" s="350"/>
      <c r="AS232" s="350"/>
      <c r="AT232" s="350"/>
      <c r="AU232" s="350"/>
      <c r="AV232" s="350"/>
    </row>
    <row r="233" spans="2:49" ht="18" customHeight="1">
      <c r="M233" s="69"/>
      <c r="N233" s="69"/>
      <c r="O233" s="69"/>
      <c r="P233" s="69"/>
      <c r="Q233" s="69"/>
      <c r="R233" s="69"/>
      <c r="S233" s="69"/>
      <c r="T233" s="69"/>
      <c r="U233" s="69"/>
      <c r="V233" s="69"/>
      <c r="W233" s="69"/>
      <c r="X233" s="69"/>
      <c r="Y233" s="69"/>
      <c r="Z233" s="69"/>
    </row>
    <row r="234" spans="2:49" ht="18" customHeight="1">
      <c r="M234" s="69"/>
      <c r="N234" s="69"/>
      <c r="O234" s="69"/>
      <c r="P234" s="69"/>
      <c r="Q234" s="69"/>
      <c r="R234" s="69"/>
      <c r="S234" s="69"/>
      <c r="T234" s="69"/>
      <c r="U234" s="69"/>
      <c r="V234" s="69"/>
      <c r="W234" s="69"/>
      <c r="X234" s="69"/>
      <c r="Y234" s="69"/>
      <c r="Z234" s="69"/>
      <c r="AA234" s="69"/>
    </row>
    <row r="235" spans="2:49" ht="18" customHeight="1">
      <c r="M235" s="69"/>
      <c r="N235" s="69"/>
      <c r="O235" s="69"/>
      <c r="P235" s="69"/>
      <c r="Q235" s="69"/>
      <c r="R235" s="69"/>
      <c r="S235" s="69"/>
      <c r="T235" s="69"/>
      <c r="U235" s="69"/>
      <c r="V235" s="69"/>
      <c r="W235" s="69"/>
      <c r="X235" s="69"/>
      <c r="Y235" s="69"/>
      <c r="Z235" s="69"/>
      <c r="AA235" s="69"/>
    </row>
    <row r="236" spans="2:49" s="315" customFormat="1" ht="18" customHeight="1">
      <c r="D236" s="315" t="s">
        <v>146</v>
      </c>
      <c r="K236" s="10"/>
      <c r="Z236" s="315" t="s">
        <v>147</v>
      </c>
      <c r="AW236" s="69"/>
    </row>
    <row r="237" spans="2:49" s="315" customFormat="1" ht="18" customHeight="1">
      <c r="D237" s="1"/>
      <c r="E237" s="679" t="s">
        <v>59</v>
      </c>
      <c r="F237" s="679"/>
      <c r="G237" s="679"/>
      <c r="H237" s="679"/>
      <c r="I237" s="679"/>
      <c r="J237" s="1"/>
      <c r="K237" s="1"/>
      <c r="L237" s="678">
        <f>L251</f>
        <v>111291610</v>
      </c>
      <c r="M237" s="678"/>
      <c r="N237" s="678"/>
      <c r="O237" s="678"/>
      <c r="P237" s="678"/>
      <c r="Q237" s="678"/>
      <c r="R237" s="678"/>
      <c r="S237" s="69"/>
      <c r="T237" s="69"/>
      <c r="U237" s="680" t="s">
        <v>559</v>
      </c>
      <c r="V237" s="680"/>
      <c r="W237" s="680"/>
      <c r="X237" s="680"/>
      <c r="Y237" s="69"/>
      <c r="Z237" s="69"/>
      <c r="AA237" s="679" t="s">
        <v>60</v>
      </c>
      <c r="AB237" s="679"/>
      <c r="AC237" s="679"/>
      <c r="AD237" s="679"/>
      <c r="AE237" s="679"/>
      <c r="AF237" s="1"/>
      <c r="AG237" s="1"/>
      <c r="AH237" s="678">
        <f>L266+L272-L258</f>
        <v>127083665</v>
      </c>
      <c r="AI237" s="678"/>
      <c r="AJ237" s="678"/>
      <c r="AK237" s="678"/>
      <c r="AL237" s="678"/>
      <c r="AM237" s="678"/>
      <c r="AN237" s="678"/>
      <c r="AO237" s="69"/>
      <c r="AP237" s="69"/>
      <c r="AQ237" s="680" t="s">
        <v>577</v>
      </c>
      <c r="AR237" s="680"/>
      <c r="AS237" s="680"/>
      <c r="AT237" s="680"/>
      <c r="AU237" s="69"/>
      <c r="AV237" s="69"/>
    </row>
    <row r="238" spans="2:49" s="315" customFormat="1" ht="9.9499999999999993" customHeight="1" thickBot="1">
      <c r="D238" s="1"/>
      <c r="E238" s="41"/>
      <c r="F238" s="41"/>
      <c r="G238" s="41"/>
      <c r="H238" s="41"/>
      <c r="I238" s="41"/>
      <c r="J238" s="681" t="s">
        <v>61</v>
      </c>
      <c r="K238" s="681"/>
      <c r="L238" s="42"/>
      <c r="M238" s="42"/>
      <c r="N238" s="42"/>
      <c r="O238" s="42"/>
      <c r="P238" s="42"/>
      <c r="Q238" s="42"/>
      <c r="R238" s="42"/>
      <c r="S238" s="678" t="s">
        <v>61</v>
      </c>
      <c r="T238" s="678"/>
      <c r="U238" s="680"/>
      <c r="V238" s="680"/>
      <c r="W238" s="680"/>
      <c r="X238" s="680"/>
      <c r="Y238" s="69"/>
      <c r="Z238" s="69"/>
      <c r="AA238" s="41"/>
      <c r="AB238" s="41"/>
      <c r="AC238" s="41"/>
      <c r="AD238" s="41"/>
      <c r="AE238" s="41"/>
      <c r="AF238" s="681" t="s">
        <v>61</v>
      </c>
      <c r="AG238" s="681"/>
      <c r="AH238" s="42"/>
      <c r="AI238" s="42"/>
      <c r="AJ238" s="42"/>
      <c r="AK238" s="42"/>
      <c r="AL238" s="42"/>
      <c r="AM238" s="42"/>
      <c r="AN238" s="42"/>
      <c r="AO238" s="678" t="s">
        <v>61</v>
      </c>
      <c r="AP238" s="678"/>
      <c r="AQ238" s="680"/>
      <c r="AR238" s="680"/>
      <c r="AS238" s="680"/>
      <c r="AT238" s="680"/>
      <c r="AU238" s="69"/>
      <c r="AV238" s="69"/>
    </row>
    <row r="239" spans="2:49" s="315" customFormat="1" ht="9.9499999999999993" customHeight="1">
      <c r="D239" s="1"/>
      <c r="E239" s="2"/>
      <c r="F239" s="2"/>
      <c r="G239" s="2"/>
      <c r="H239" s="2"/>
      <c r="I239" s="2"/>
      <c r="J239" s="681"/>
      <c r="K239" s="681"/>
      <c r="L239" s="69"/>
      <c r="M239" s="69"/>
      <c r="N239" s="69"/>
      <c r="O239" s="69"/>
      <c r="P239" s="69"/>
      <c r="Q239" s="69"/>
      <c r="R239" s="69"/>
      <c r="S239" s="678"/>
      <c r="T239" s="678"/>
      <c r="U239" s="680"/>
      <c r="V239" s="680"/>
      <c r="W239" s="680"/>
      <c r="X239" s="680"/>
      <c r="Y239" s="69"/>
      <c r="Z239" s="69"/>
      <c r="AA239" s="1"/>
      <c r="AB239" s="1"/>
      <c r="AC239" s="1"/>
      <c r="AD239" s="1"/>
      <c r="AE239" s="1"/>
      <c r="AF239" s="681"/>
      <c r="AG239" s="681"/>
      <c r="AH239" s="69"/>
      <c r="AI239" s="69"/>
      <c r="AJ239" s="69"/>
      <c r="AK239" s="69"/>
      <c r="AL239" s="69"/>
      <c r="AM239" s="69"/>
      <c r="AN239" s="69"/>
      <c r="AO239" s="678"/>
      <c r="AP239" s="678"/>
      <c r="AQ239" s="680"/>
      <c r="AR239" s="680"/>
      <c r="AS239" s="680"/>
      <c r="AT239" s="680"/>
      <c r="AU239" s="69"/>
      <c r="AV239" s="69"/>
    </row>
    <row r="240" spans="2:49" s="315" customFormat="1" ht="18" customHeight="1">
      <c r="D240" s="1"/>
      <c r="E240" s="679" t="s">
        <v>56</v>
      </c>
      <c r="F240" s="679"/>
      <c r="G240" s="679"/>
      <c r="H240" s="679"/>
      <c r="I240" s="679"/>
      <c r="J240" s="1"/>
      <c r="K240" s="1"/>
      <c r="L240" s="678">
        <f>P227</f>
        <v>447501</v>
      </c>
      <c r="M240" s="678"/>
      <c r="N240" s="678"/>
      <c r="O240" s="678"/>
      <c r="P240" s="678"/>
      <c r="Q240" s="678"/>
      <c r="R240" s="678"/>
      <c r="S240" s="69"/>
      <c r="T240" s="69"/>
      <c r="U240" s="680"/>
      <c r="V240" s="680"/>
      <c r="W240" s="680"/>
      <c r="X240" s="680"/>
      <c r="Y240" s="69"/>
      <c r="Z240" s="69"/>
      <c r="AA240" s="679" t="s">
        <v>56</v>
      </c>
      <c r="AB240" s="679"/>
      <c r="AC240" s="679"/>
      <c r="AD240" s="679"/>
      <c r="AE240" s="679"/>
      <c r="AF240" s="1"/>
      <c r="AG240" s="1"/>
      <c r="AH240" s="678">
        <f>P227</f>
        <v>447501</v>
      </c>
      <c r="AI240" s="678"/>
      <c r="AJ240" s="678"/>
      <c r="AK240" s="678"/>
      <c r="AL240" s="678"/>
      <c r="AM240" s="678"/>
      <c r="AN240" s="678"/>
      <c r="AO240" s="69"/>
      <c r="AP240" s="69"/>
      <c r="AQ240" s="680"/>
      <c r="AR240" s="680"/>
      <c r="AS240" s="680"/>
      <c r="AT240" s="680"/>
      <c r="AU240" s="69"/>
      <c r="AV240" s="69"/>
    </row>
    <row r="241" spans="1:48" s="315" customFormat="1" ht="18" customHeight="1">
      <c r="D241" s="1"/>
      <c r="E241" s="327"/>
      <c r="F241" s="327"/>
      <c r="G241" s="327"/>
      <c r="H241" s="327"/>
      <c r="I241" s="327"/>
      <c r="J241" s="1"/>
      <c r="K241" s="1"/>
      <c r="L241" s="328"/>
      <c r="M241" s="328"/>
      <c r="N241" s="328"/>
      <c r="O241" s="328"/>
      <c r="P241" s="328"/>
      <c r="Q241" s="328"/>
      <c r="R241" s="328"/>
      <c r="S241" s="69"/>
      <c r="T241" s="69"/>
      <c r="U241" s="329"/>
      <c r="V241" s="329"/>
      <c r="W241" s="329"/>
      <c r="X241" s="329"/>
      <c r="Y241" s="69"/>
      <c r="Z241" s="69"/>
      <c r="AA241" s="327"/>
      <c r="AB241" s="327"/>
      <c r="AC241" s="327"/>
      <c r="AD241" s="327"/>
      <c r="AE241" s="327"/>
      <c r="AF241" s="1"/>
      <c r="AG241" s="1"/>
      <c r="AH241" s="328"/>
      <c r="AI241" s="328"/>
      <c r="AJ241" s="328"/>
      <c r="AK241" s="328"/>
      <c r="AL241" s="328"/>
      <c r="AM241" s="328"/>
      <c r="AN241" s="328"/>
      <c r="AO241" s="69"/>
      <c r="AP241" s="69"/>
      <c r="AQ241" s="329"/>
      <c r="AR241" s="329"/>
      <c r="AS241" s="329"/>
      <c r="AT241" s="329"/>
      <c r="AU241" s="69"/>
      <c r="AV241" s="69"/>
    </row>
    <row r="242" spans="1:48" s="5" customFormat="1" ht="18" customHeight="1">
      <c r="B242" s="343"/>
      <c r="C242" s="343"/>
      <c r="D242" s="343"/>
      <c r="E242" s="343"/>
      <c r="F242" s="343"/>
      <c r="G242" s="343"/>
      <c r="H242" s="343"/>
      <c r="I242" s="343"/>
      <c r="J242" s="343"/>
      <c r="K242" s="343"/>
      <c r="L242" s="343"/>
      <c r="M242" s="343"/>
      <c r="N242" s="343"/>
      <c r="O242" s="343"/>
      <c r="P242" s="343"/>
      <c r="Q242" s="343"/>
      <c r="R242" s="343"/>
      <c r="S242" s="343"/>
      <c r="T242" s="343"/>
      <c r="U242" s="343"/>
      <c r="V242" s="343"/>
      <c r="W242" s="343"/>
      <c r="X242" s="343"/>
      <c r="Y242" s="343"/>
      <c r="Z242" s="343"/>
      <c r="AV242" s="350"/>
    </row>
    <row r="243" spans="1:48" s="5" customFormat="1" ht="18" customHeight="1">
      <c r="B243" s="343"/>
      <c r="C243" s="343"/>
      <c r="D243" s="343"/>
      <c r="E243" s="343"/>
      <c r="F243" s="343"/>
      <c r="G243" s="343"/>
      <c r="H243" s="343"/>
      <c r="I243" s="343"/>
      <c r="J243" s="343"/>
      <c r="K243" s="343"/>
      <c r="L243" s="343"/>
      <c r="M243" s="343"/>
      <c r="N243" s="343"/>
      <c r="O243" s="343"/>
      <c r="P243" s="343"/>
      <c r="Q243" s="343"/>
      <c r="R243" s="343"/>
      <c r="S243" s="343"/>
      <c r="T243" s="343"/>
      <c r="U243" s="343"/>
      <c r="V243" s="343"/>
      <c r="W243" s="343"/>
      <c r="X243" s="343"/>
      <c r="Y243" s="343"/>
      <c r="Z243" s="343"/>
      <c r="AV243" s="350"/>
    </row>
    <row r="244" spans="1:48" s="5" customFormat="1" ht="18" customHeight="1">
      <c r="B244" s="343"/>
      <c r="C244" s="343"/>
      <c r="D244" s="343"/>
      <c r="E244" s="343"/>
      <c r="F244" s="343"/>
      <c r="G244" s="343"/>
      <c r="H244" s="343"/>
      <c r="I244" s="343"/>
      <c r="J244" s="343"/>
      <c r="K244" s="343"/>
      <c r="L244" s="343"/>
      <c r="M244" s="343"/>
      <c r="N244" s="343"/>
      <c r="O244" s="343"/>
      <c r="P244" s="343"/>
      <c r="Q244" s="343"/>
      <c r="R244" s="343"/>
      <c r="S244" s="343"/>
      <c r="T244" s="343"/>
      <c r="U244" s="343"/>
      <c r="V244" s="343"/>
      <c r="W244" s="343"/>
      <c r="X244" s="343"/>
      <c r="Y244" s="343"/>
      <c r="Z244" s="343"/>
      <c r="AV244" s="350"/>
    </row>
    <row r="245" spans="1:48" s="315" customFormat="1" ht="18" customHeight="1">
      <c r="D245" s="1"/>
      <c r="E245" s="327"/>
      <c r="F245" s="327"/>
      <c r="G245" s="327"/>
      <c r="H245" s="327"/>
      <c r="I245" s="327"/>
      <c r="J245" s="1"/>
      <c r="K245" s="1"/>
      <c r="L245" s="328"/>
      <c r="M245" s="328"/>
      <c r="N245" s="328"/>
      <c r="O245" s="328"/>
      <c r="P245" s="328"/>
      <c r="Q245" s="328"/>
      <c r="R245" s="328"/>
      <c r="S245" s="69"/>
      <c r="T245" s="69"/>
      <c r="U245" s="329"/>
      <c r="V245" s="329"/>
      <c r="W245" s="329"/>
      <c r="X245" s="329"/>
      <c r="Y245" s="69"/>
      <c r="Z245" s="69"/>
      <c r="AA245" s="327"/>
      <c r="AB245" s="327"/>
      <c r="AC245" s="327"/>
      <c r="AD245" s="327"/>
      <c r="AE245" s="327"/>
      <c r="AF245" s="1"/>
      <c r="AG245" s="1"/>
      <c r="AH245" s="328"/>
      <c r="AI245" s="328"/>
      <c r="AJ245" s="328"/>
      <c r="AK245" s="328"/>
      <c r="AL245" s="328"/>
      <c r="AM245" s="328"/>
      <c r="AN245" s="328"/>
      <c r="AO245" s="69"/>
      <c r="AP245" s="69"/>
      <c r="AQ245" s="329"/>
      <c r="AR245" s="329"/>
      <c r="AS245" s="329"/>
      <c r="AT245" s="329"/>
      <c r="AU245" s="69"/>
      <c r="AV245" s="69"/>
    </row>
    <row r="246" spans="1:48" ht="18" customHeight="1">
      <c r="A246" s="315"/>
      <c r="B246" s="315" t="s">
        <v>62</v>
      </c>
      <c r="C246" s="315"/>
      <c r="D246" s="315"/>
      <c r="E246" s="315"/>
      <c r="F246" s="315"/>
      <c r="G246" s="315"/>
      <c r="H246" s="315"/>
      <c r="I246" s="315"/>
      <c r="J246" s="315"/>
      <c r="K246" s="10"/>
      <c r="L246" s="315"/>
      <c r="M246" s="315"/>
      <c r="N246" s="315"/>
      <c r="O246" s="315"/>
      <c r="P246" s="315"/>
      <c r="Q246" s="315"/>
      <c r="R246" s="315"/>
      <c r="S246" s="315"/>
      <c r="T246" s="315"/>
      <c r="U246" s="315"/>
      <c r="V246" s="315"/>
      <c r="W246" s="315"/>
      <c r="X246" s="315"/>
      <c r="Y246" s="315"/>
      <c r="Z246" s="315"/>
      <c r="AA246" s="315"/>
      <c r="AB246" s="315"/>
      <c r="AC246" s="315"/>
      <c r="AD246" s="315"/>
      <c r="AE246" s="315"/>
      <c r="AF246" s="315"/>
      <c r="AG246" s="315"/>
      <c r="AH246" s="315"/>
      <c r="AI246" s="315"/>
      <c r="AJ246" s="315"/>
      <c r="AK246" s="315"/>
      <c r="AL246" s="315"/>
      <c r="AM246" s="315"/>
      <c r="AN246" s="315"/>
      <c r="AO246" s="315"/>
      <c r="AP246" s="315"/>
      <c r="AQ246" s="315"/>
      <c r="AR246" s="315"/>
      <c r="AS246" s="315"/>
      <c r="AT246" s="315"/>
      <c r="AU246" s="5"/>
      <c r="AV246" s="5"/>
    </row>
    <row r="247" spans="1:48" s="315" customFormat="1" ht="18" customHeight="1">
      <c r="B247" s="5" t="s">
        <v>63</v>
      </c>
      <c r="K247" s="10"/>
      <c r="AM247" s="322"/>
      <c r="AN247" s="322"/>
      <c r="AO247" s="478" t="s">
        <v>101</v>
      </c>
      <c r="AP247" s="478"/>
      <c r="AQ247" s="478"/>
      <c r="AR247" s="478"/>
      <c r="AS247" s="478"/>
      <c r="AT247" s="478"/>
      <c r="AU247" s="478"/>
      <c r="AV247" s="320"/>
    </row>
    <row r="248" spans="1:48" s="315" customFormat="1" ht="18" customHeight="1">
      <c r="B248" s="584" t="s">
        <v>64</v>
      </c>
      <c r="C248" s="585"/>
      <c r="D248" s="585"/>
      <c r="E248" s="585"/>
      <c r="F248" s="585"/>
      <c r="G248" s="585"/>
      <c r="H248" s="585"/>
      <c r="I248" s="585"/>
      <c r="J248" s="585"/>
      <c r="K248" s="586"/>
      <c r="L248" s="590" t="s">
        <v>586</v>
      </c>
      <c r="M248" s="590"/>
      <c r="N248" s="590"/>
      <c r="O248" s="590"/>
      <c r="P248" s="590"/>
      <c r="Q248" s="590"/>
      <c r="R248" s="590"/>
      <c r="S248" s="590"/>
      <c r="T248" s="590" t="s">
        <v>558</v>
      </c>
      <c r="U248" s="590"/>
      <c r="V248" s="590"/>
      <c r="W248" s="590"/>
      <c r="X248" s="590"/>
      <c r="Y248" s="590"/>
      <c r="Z248" s="590"/>
      <c r="AA248" s="590"/>
      <c r="AB248" s="647" t="s">
        <v>39</v>
      </c>
      <c r="AC248" s="648"/>
      <c r="AD248" s="648"/>
      <c r="AE248" s="648"/>
      <c r="AF248" s="648"/>
      <c r="AG248" s="648"/>
      <c r="AH248" s="648"/>
      <c r="AI248" s="648"/>
      <c r="AJ248" s="648"/>
      <c r="AK248" s="649"/>
      <c r="AL248" s="590" t="s">
        <v>40</v>
      </c>
      <c r="AM248" s="590"/>
      <c r="AN248" s="590"/>
      <c r="AO248" s="590"/>
      <c r="AP248" s="590"/>
      <c r="AQ248" s="590"/>
      <c r="AR248" s="590"/>
      <c r="AS248" s="590"/>
      <c r="AT248" s="590"/>
      <c r="AU248" s="590"/>
      <c r="AV248" s="5"/>
    </row>
    <row r="249" spans="1:48" s="315" customFormat="1" ht="18" customHeight="1">
      <c r="B249" s="587"/>
      <c r="C249" s="588"/>
      <c r="D249" s="588"/>
      <c r="E249" s="588"/>
      <c r="F249" s="588"/>
      <c r="G249" s="588"/>
      <c r="H249" s="588"/>
      <c r="I249" s="588"/>
      <c r="J249" s="588"/>
      <c r="K249" s="589"/>
      <c r="L249" s="590"/>
      <c r="M249" s="590"/>
      <c r="N249" s="590"/>
      <c r="O249" s="590"/>
      <c r="P249" s="590"/>
      <c r="Q249" s="590"/>
      <c r="R249" s="590"/>
      <c r="S249" s="590"/>
      <c r="T249" s="590"/>
      <c r="U249" s="590"/>
      <c r="V249" s="590"/>
      <c r="W249" s="590"/>
      <c r="X249" s="590"/>
      <c r="Y249" s="590"/>
      <c r="Z249" s="590"/>
      <c r="AA249" s="590"/>
      <c r="AB249" s="647" t="s">
        <v>41</v>
      </c>
      <c r="AC249" s="648"/>
      <c r="AD249" s="648"/>
      <c r="AE249" s="648"/>
      <c r="AF249" s="648"/>
      <c r="AG249" s="649"/>
      <c r="AH249" s="647" t="s">
        <v>42</v>
      </c>
      <c r="AI249" s="648"/>
      <c r="AJ249" s="648"/>
      <c r="AK249" s="649"/>
      <c r="AL249" s="590"/>
      <c r="AM249" s="590"/>
      <c r="AN249" s="590"/>
      <c r="AO249" s="590"/>
      <c r="AP249" s="590"/>
      <c r="AQ249" s="590"/>
      <c r="AR249" s="590"/>
      <c r="AS249" s="590"/>
      <c r="AT249" s="590"/>
      <c r="AU249" s="590"/>
      <c r="AV249" s="5"/>
    </row>
    <row r="250" spans="1:48" s="315" customFormat="1" ht="18" customHeight="1">
      <c r="B250" s="694" t="s">
        <v>65</v>
      </c>
      <c r="C250" s="695"/>
      <c r="D250" s="695"/>
      <c r="E250" s="695"/>
      <c r="F250" s="695"/>
      <c r="G250" s="695"/>
      <c r="H250" s="695"/>
      <c r="I250" s="695"/>
      <c r="J250" s="695"/>
      <c r="K250" s="696"/>
      <c r="L250" s="658">
        <f>SUM(L251:R252)</f>
        <v>112034651</v>
      </c>
      <c r="M250" s="659"/>
      <c r="N250" s="659"/>
      <c r="O250" s="659"/>
      <c r="P250" s="659"/>
      <c r="Q250" s="659"/>
      <c r="R250" s="659"/>
      <c r="S250" s="29"/>
      <c r="T250" s="658">
        <f>SUM(T251:Z252)</f>
        <v>111755118</v>
      </c>
      <c r="U250" s="659"/>
      <c r="V250" s="659"/>
      <c r="W250" s="659"/>
      <c r="X250" s="659"/>
      <c r="Y250" s="659"/>
      <c r="Z250" s="659"/>
      <c r="AA250" s="29"/>
      <c r="AB250" s="660">
        <f>L250-T250</f>
        <v>279533</v>
      </c>
      <c r="AC250" s="661"/>
      <c r="AD250" s="661"/>
      <c r="AE250" s="661"/>
      <c r="AF250" s="661"/>
      <c r="AG250" s="30"/>
      <c r="AH250" s="689">
        <f t="shared" ref="AH250:AH261" si="2">IF(AB250=0,"---",IF(T250&lt;&gt;0,AB250/T250,"皆増"))</f>
        <v>2.5012993140949482E-3</v>
      </c>
      <c r="AI250" s="690"/>
      <c r="AJ250" s="690"/>
      <c r="AK250" s="691"/>
      <c r="AL250" s="590"/>
      <c r="AM250" s="590"/>
      <c r="AN250" s="590"/>
      <c r="AO250" s="590"/>
      <c r="AP250" s="590"/>
      <c r="AQ250" s="590"/>
      <c r="AR250" s="590"/>
      <c r="AS250" s="590"/>
      <c r="AT250" s="590"/>
      <c r="AU250" s="590"/>
      <c r="AV250" s="5"/>
    </row>
    <row r="251" spans="1:48" s="315" customFormat="1" ht="18" customHeight="1">
      <c r="B251" s="684" t="s">
        <v>59</v>
      </c>
      <c r="C251" s="685"/>
      <c r="D251" s="685"/>
      <c r="E251" s="685"/>
      <c r="F251" s="685"/>
      <c r="G251" s="685"/>
      <c r="H251" s="685"/>
      <c r="I251" s="685"/>
      <c r="J251" s="685"/>
      <c r="K251" s="686"/>
      <c r="L251" s="658">
        <v>111291610</v>
      </c>
      <c r="M251" s="659"/>
      <c r="N251" s="659"/>
      <c r="O251" s="659"/>
      <c r="P251" s="659"/>
      <c r="Q251" s="659"/>
      <c r="R251" s="659"/>
      <c r="S251" s="29"/>
      <c r="T251" s="658">
        <v>111167503</v>
      </c>
      <c r="U251" s="659"/>
      <c r="V251" s="659"/>
      <c r="W251" s="659"/>
      <c r="X251" s="659"/>
      <c r="Y251" s="659"/>
      <c r="Z251" s="659"/>
      <c r="AA251" s="29"/>
      <c r="AB251" s="692">
        <f t="shared" ref="AB251:AB260" si="3">L251-T251</f>
        <v>124107</v>
      </c>
      <c r="AC251" s="693"/>
      <c r="AD251" s="693"/>
      <c r="AE251" s="693"/>
      <c r="AF251" s="693"/>
      <c r="AG251" s="31"/>
      <c r="AH251" s="689">
        <f t="shared" si="2"/>
        <v>1.1163963986849646E-3</v>
      </c>
      <c r="AI251" s="690"/>
      <c r="AJ251" s="690"/>
      <c r="AK251" s="691"/>
      <c r="AL251" s="590"/>
      <c r="AM251" s="590"/>
      <c r="AN251" s="590"/>
      <c r="AO251" s="590"/>
      <c r="AP251" s="590"/>
      <c r="AQ251" s="590"/>
      <c r="AR251" s="590"/>
      <c r="AS251" s="590"/>
      <c r="AT251" s="590"/>
      <c r="AU251" s="590"/>
      <c r="AV251" s="5"/>
    </row>
    <row r="252" spans="1:48" s="315" customFormat="1" ht="18" customHeight="1">
      <c r="B252" s="684" t="s">
        <v>66</v>
      </c>
      <c r="C252" s="685"/>
      <c r="D252" s="685"/>
      <c r="E252" s="685"/>
      <c r="F252" s="685"/>
      <c r="G252" s="685"/>
      <c r="H252" s="685"/>
      <c r="I252" s="685"/>
      <c r="J252" s="685"/>
      <c r="K252" s="686"/>
      <c r="L252" s="658">
        <v>743041</v>
      </c>
      <c r="M252" s="659"/>
      <c r="N252" s="659"/>
      <c r="O252" s="659"/>
      <c r="P252" s="659"/>
      <c r="Q252" s="659"/>
      <c r="R252" s="659"/>
      <c r="S252" s="29"/>
      <c r="T252" s="658">
        <v>587615</v>
      </c>
      <c r="U252" s="659"/>
      <c r="V252" s="659"/>
      <c r="W252" s="659"/>
      <c r="X252" s="659"/>
      <c r="Y252" s="659"/>
      <c r="Z252" s="659"/>
      <c r="AA252" s="29"/>
      <c r="AB252" s="687">
        <f t="shared" si="3"/>
        <v>155426</v>
      </c>
      <c r="AC252" s="688"/>
      <c r="AD252" s="688"/>
      <c r="AE252" s="688"/>
      <c r="AF252" s="688"/>
      <c r="AG252" s="33"/>
      <c r="AH252" s="689">
        <f t="shared" si="2"/>
        <v>0.26450311853849884</v>
      </c>
      <c r="AI252" s="690"/>
      <c r="AJ252" s="690"/>
      <c r="AK252" s="691"/>
      <c r="AL252" s="590"/>
      <c r="AM252" s="590"/>
      <c r="AN252" s="590"/>
      <c r="AO252" s="590"/>
      <c r="AP252" s="590"/>
      <c r="AQ252" s="590"/>
      <c r="AR252" s="590"/>
      <c r="AS252" s="590"/>
      <c r="AT252" s="590"/>
      <c r="AU252" s="590"/>
      <c r="AV252" s="5"/>
    </row>
    <row r="253" spans="1:48" s="315" customFormat="1" ht="18" customHeight="1">
      <c r="B253" s="694" t="s">
        <v>67</v>
      </c>
      <c r="C253" s="695"/>
      <c r="D253" s="695"/>
      <c r="E253" s="695"/>
      <c r="F253" s="695"/>
      <c r="G253" s="695"/>
      <c r="H253" s="695"/>
      <c r="I253" s="695"/>
      <c r="J253" s="695"/>
      <c r="K253" s="696"/>
      <c r="L253" s="697">
        <f>SUM(L254:R258)</f>
        <v>44096156</v>
      </c>
      <c r="M253" s="698"/>
      <c r="N253" s="698"/>
      <c r="O253" s="698"/>
      <c r="P253" s="698"/>
      <c r="Q253" s="698"/>
      <c r="R253" s="698"/>
      <c r="S253" s="29"/>
      <c r="T253" s="697">
        <f>SUM(T254:Z258)</f>
        <v>48402738</v>
      </c>
      <c r="U253" s="698"/>
      <c r="V253" s="698"/>
      <c r="W253" s="698"/>
      <c r="X253" s="698"/>
      <c r="Y253" s="698"/>
      <c r="Z253" s="698"/>
      <c r="AA253" s="29"/>
      <c r="AB253" s="692">
        <f t="shared" si="3"/>
        <v>-4306582</v>
      </c>
      <c r="AC253" s="693"/>
      <c r="AD253" s="693"/>
      <c r="AE253" s="693"/>
      <c r="AF253" s="693"/>
      <c r="AG253" s="31"/>
      <c r="AH253" s="689">
        <f t="shared" si="2"/>
        <v>-8.8973933664661692E-2</v>
      </c>
      <c r="AI253" s="690"/>
      <c r="AJ253" s="690"/>
      <c r="AK253" s="691"/>
      <c r="AL253" s="590"/>
      <c r="AM253" s="590"/>
      <c r="AN253" s="590"/>
      <c r="AO253" s="590"/>
      <c r="AP253" s="590"/>
      <c r="AQ253" s="590"/>
      <c r="AR253" s="590"/>
      <c r="AS253" s="590"/>
      <c r="AT253" s="590"/>
      <c r="AU253" s="590"/>
      <c r="AV253" s="5"/>
    </row>
    <row r="254" spans="1:48" s="315" customFormat="1" ht="18" customHeight="1">
      <c r="B254" s="684" t="s">
        <v>68</v>
      </c>
      <c r="C254" s="685"/>
      <c r="D254" s="685"/>
      <c r="E254" s="685"/>
      <c r="F254" s="685"/>
      <c r="G254" s="685"/>
      <c r="H254" s="685"/>
      <c r="I254" s="685"/>
      <c r="J254" s="685"/>
      <c r="K254" s="686"/>
      <c r="L254" s="658">
        <v>49</v>
      </c>
      <c r="M254" s="659"/>
      <c r="N254" s="659"/>
      <c r="O254" s="659"/>
      <c r="P254" s="659"/>
      <c r="Q254" s="659"/>
      <c r="R254" s="659"/>
      <c r="S254" s="29"/>
      <c r="T254" s="658">
        <v>101</v>
      </c>
      <c r="U254" s="659"/>
      <c r="V254" s="659"/>
      <c r="W254" s="659"/>
      <c r="X254" s="659"/>
      <c r="Y254" s="659"/>
      <c r="Z254" s="659"/>
      <c r="AA254" s="29"/>
      <c r="AB254" s="687">
        <f t="shared" si="3"/>
        <v>-52</v>
      </c>
      <c r="AC254" s="688"/>
      <c r="AD254" s="688"/>
      <c r="AE254" s="688"/>
      <c r="AF254" s="688"/>
      <c r="AG254" s="33"/>
      <c r="AH254" s="689">
        <f t="shared" si="2"/>
        <v>-0.51485148514851486</v>
      </c>
      <c r="AI254" s="690"/>
      <c r="AJ254" s="690"/>
      <c r="AK254" s="691"/>
      <c r="AL254" s="590"/>
      <c r="AM254" s="590"/>
      <c r="AN254" s="590"/>
      <c r="AO254" s="590"/>
      <c r="AP254" s="590"/>
      <c r="AQ254" s="590"/>
      <c r="AR254" s="590"/>
      <c r="AS254" s="590"/>
      <c r="AT254" s="590"/>
      <c r="AU254" s="590"/>
      <c r="AV254" s="5"/>
    </row>
    <row r="255" spans="1:48" s="315" customFormat="1" ht="18" customHeight="1">
      <c r="B255" s="684" t="s">
        <v>69</v>
      </c>
      <c r="C255" s="685"/>
      <c r="D255" s="685"/>
      <c r="E255" s="685"/>
      <c r="F255" s="685"/>
      <c r="G255" s="685"/>
      <c r="H255" s="685"/>
      <c r="I255" s="685"/>
      <c r="J255" s="685"/>
      <c r="K255" s="686"/>
      <c r="L255" s="658">
        <v>17617236</v>
      </c>
      <c r="M255" s="659"/>
      <c r="N255" s="659"/>
      <c r="O255" s="659"/>
      <c r="P255" s="659"/>
      <c r="Q255" s="659"/>
      <c r="R255" s="659"/>
      <c r="S255" s="29"/>
      <c r="T255" s="658">
        <v>17528750</v>
      </c>
      <c r="U255" s="659"/>
      <c r="V255" s="659"/>
      <c r="W255" s="659"/>
      <c r="X255" s="659"/>
      <c r="Y255" s="659"/>
      <c r="Z255" s="659"/>
      <c r="AA255" s="29"/>
      <c r="AB255" s="692">
        <f t="shared" si="3"/>
        <v>88486</v>
      </c>
      <c r="AC255" s="693"/>
      <c r="AD255" s="693"/>
      <c r="AE255" s="693"/>
      <c r="AF255" s="693"/>
      <c r="AG255" s="31"/>
      <c r="AH255" s="689">
        <f t="shared" si="2"/>
        <v>5.0480496327462024E-3</v>
      </c>
      <c r="AI255" s="690"/>
      <c r="AJ255" s="690"/>
      <c r="AK255" s="691"/>
      <c r="AL255" s="590"/>
      <c r="AM255" s="590"/>
      <c r="AN255" s="590"/>
      <c r="AO255" s="590"/>
      <c r="AP255" s="590"/>
      <c r="AQ255" s="590"/>
      <c r="AR255" s="590"/>
      <c r="AS255" s="590"/>
      <c r="AT255" s="590"/>
      <c r="AU255" s="590"/>
      <c r="AV255" s="5"/>
    </row>
    <row r="256" spans="1:48" s="315" customFormat="1" ht="18" customHeight="1">
      <c r="B256" s="684" t="s">
        <v>302</v>
      </c>
      <c r="C256" s="685"/>
      <c r="D256" s="685"/>
      <c r="E256" s="685"/>
      <c r="F256" s="685"/>
      <c r="G256" s="685"/>
      <c r="H256" s="685"/>
      <c r="I256" s="685"/>
      <c r="J256" s="685"/>
      <c r="K256" s="686"/>
      <c r="L256" s="658">
        <v>0</v>
      </c>
      <c r="M256" s="659"/>
      <c r="N256" s="659"/>
      <c r="O256" s="659"/>
      <c r="P256" s="659"/>
      <c r="Q256" s="659"/>
      <c r="R256" s="659"/>
      <c r="S256" s="29"/>
      <c r="T256" s="658">
        <v>0</v>
      </c>
      <c r="U256" s="659"/>
      <c r="V256" s="659"/>
      <c r="W256" s="659"/>
      <c r="X256" s="659"/>
      <c r="Y256" s="659"/>
      <c r="Z256" s="659"/>
      <c r="AA256" s="29"/>
      <c r="AB256" s="692">
        <f t="shared" si="3"/>
        <v>0</v>
      </c>
      <c r="AC256" s="693"/>
      <c r="AD256" s="693"/>
      <c r="AE256" s="693"/>
      <c r="AF256" s="693"/>
      <c r="AG256" s="31"/>
      <c r="AH256" s="689" t="str">
        <f>IF(AB256=0,"---",IF(T256&lt;&gt;0,AB256/T256,"皆増"))</f>
        <v>---</v>
      </c>
      <c r="AI256" s="690"/>
      <c r="AJ256" s="690"/>
      <c r="AK256" s="691"/>
      <c r="AL256" s="323"/>
      <c r="AM256" s="324"/>
      <c r="AN256" s="324"/>
      <c r="AO256" s="324"/>
      <c r="AP256" s="324"/>
      <c r="AQ256" s="324"/>
      <c r="AR256" s="324"/>
      <c r="AS256" s="324"/>
      <c r="AT256" s="324"/>
      <c r="AU256" s="325"/>
      <c r="AV256" s="5"/>
    </row>
    <row r="257" spans="1:48" s="315" customFormat="1" ht="18" customHeight="1">
      <c r="B257" s="684" t="s">
        <v>70</v>
      </c>
      <c r="C257" s="685"/>
      <c r="D257" s="685"/>
      <c r="E257" s="685"/>
      <c r="F257" s="685"/>
      <c r="G257" s="685"/>
      <c r="H257" s="685"/>
      <c r="I257" s="685"/>
      <c r="J257" s="685"/>
      <c r="K257" s="686"/>
      <c r="L257" s="658">
        <v>539268</v>
      </c>
      <c r="M257" s="659"/>
      <c r="N257" s="659"/>
      <c r="O257" s="659"/>
      <c r="P257" s="659"/>
      <c r="Q257" s="659"/>
      <c r="R257" s="659"/>
      <c r="S257" s="29"/>
      <c r="T257" s="658">
        <v>5612300</v>
      </c>
      <c r="U257" s="659"/>
      <c r="V257" s="659"/>
      <c r="W257" s="659"/>
      <c r="X257" s="659"/>
      <c r="Y257" s="659"/>
      <c r="Z257" s="659"/>
      <c r="AA257" s="29"/>
      <c r="AB257" s="692">
        <f>L257-T257</f>
        <v>-5073032</v>
      </c>
      <c r="AC257" s="693"/>
      <c r="AD257" s="693"/>
      <c r="AE257" s="693"/>
      <c r="AF257" s="693"/>
      <c r="AG257" s="31"/>
      <c r="AH257" s="689">
        <f>IF(AB257=0,"---",IF(T257&lt;&gt;0,AB257/T257,"皆増"))</f>
        <v>-0.90391319067049158</v>
      </c>
      <c r="AI257" s="690"/>
      <c r="AJ257" s="690"/>
      <c r="AK257" s="691"/>
      <c r="AL257" s="647"/>
      <c r="AM257" s="648"/>
      <c r="AN257" s="648"/>
      <c r="AO257" s="648"/>
      <c r="AP257" s="648"/>
      <c r="AQ257" s="648"/>
      <c r="AR257" s="648"/>
      <c r="AS257" s="648"/>
      <c r="AT257" s="648"/>
      <c r="AU257" s="649"/>
      <c r="AV257" s="5"/>
    </row>
    <row r="258" spans="1:48" s="315" customFormat="1" ht="18" customHeight="1">
      <c r="B258" s="684" t="s">
        <v>71</v>
      </c>
      <c r="C258" s="685"/>
      <c r="D258" s="685"/>
      <c r="E258" s="685"/>
      <c r="F258" s="685"/>
      <c r="G258" s="685"/>
      <c r="H258" s="685"/>
      <c r="I258" s="685"/>
      <c r="J258" s="685"/>
      <c r="K258" s="686"/>
      <c r="L258" s="658">
        <v>25939603</v>
      </c>
      <c r="M258" s="659"/>
      <c r="N258" s="659"/>
      <c r="O258" s="659"/>
      <c r="P258" s="659"/>
      <c r="Q258" s="659"/>
      <c r="R258" s="659"/>
      <c r="S258" s="29"/>
      <c r="T258" s="658">
        <v>25261587</v>
      </c>
      <c r="U258" s="659"/>
      <c r="V258" s="659"/>
      <c r="W258" s="659"/>
      <c r="X258" s="659"/>
      <c r="Y258" s="659"/>
      <c r="Z258" s="659"/>
      <c r="AA258" s="29"/>
      <c r="AB258" s="692">
        <f>L258-T258</f>
        <v>678016</v>
      </c>
      <c r="AC258" s="693"/>
      <c r="AD258" s="693"/>
      <c r="AE258" s="693"/>
      <c r="AF258" s="693"/>
      <c r="AG258" s="31"/>
      <c r="AH258" s="689">
        <f>IF(AB258=0,"---",IF(T258&lt;&gt;0,AB258/T258,"皆増"))</f>
        <v>2.6839802265787974E-2</v>
      </c>
      <c r="AI258" s="690"/>
      <c r="AJ258" s="690"/>
      <c r="AK258" s="691"/>
      <c r="AL258" s="590"/>
      <c r="AM258" s="590"/>
      <c r="AN258" s="590"/>
      <c r="AO258" s="590"/>
      <c r="AP258" s="590"/>
      <c r="AQ258" s="590"/>
      <c r="AR258" s="590"/>
      <c r="AS258" s="590"/>
      <c r="AT258" s="590"/>
      <c r="AU258" s="590"/>
      <c r="AV258" s="5"/>
    </row>
    <row r="259" spans="1:48" s="123" customFormat="1" ht="18" hidden="1" customHeight="1">
      <c r="B259" s="699" t="s">
        <v>72</v>
      </c>
      <c r="C259" s="700"/>
      <c r="D259" s="700"/>
      <c r="E259" s="700"/>
      <c r="F259" s="700"/>
      <c r="G259" s="700"/>
      <c r="H259" s="700"/>
      <c r="I259" s="700"/>
      <c r="J259" s="700"/>
      <c r="K259" s="701"/>
      <c r="L259" s="676">
        <f>SUM(L260)</f>
        <v>0</v>
      </c>
      <c r="M259" s="677"/>
      <c r="N259" s="677"/>
      <c r="O259" s="677"/>
      <c r="P259" s="677"/>
      <c r="Q259" s="677"/>
      <c r="R259" s="677"/>
      <c r="S259" s="44"/>
      <c r="T259" s="676">
        <f>SUM(T260)</f>
        <v>0</v>
      </c>
      <c r="U259" s="677"/>
      <c r="V259" s="677"/>
      <c r="W259" s="677"/>
      <c r="X259" s="677"/>
      <c r="Y259" s="677"/>
      <c r="Z259" s="677"/>
      <c r="AA259" s="44"/>
      <c r="AB259" s="702">
        <f>L259-T259</f>
        <v>0</v>
      </c>
      <c r="AC259" s="703"/>
      <c r="AD259" s="703"/>
      <c r="AE259" s="703"/>
      <c r="AF259" s="703"/>
      <c r="AG259" s="45"/>
      <c r="AH259" s="704" t="str">
        <f>IF(AB259=0,"---",IF(T259&lt;&gt;0,AB259/T259,"皆増"))</f>
        <v>---</v>
      </c>
      <c r="AI259" s="705"/>
      <c r="AJ259" s="705"/>
      <c r="AK259" s="46"/>
      <c r="AL259" s="590"/>
      <c r="AM259" s="590"/>
      <c r="AN259" s="590"/>
      <c r="AO259" s="590"/>
      <c r="AP259" s="590"/>
      <c r="AQ259" s="590"/>
      <c r="AR259" s="590"/>
      <c r="AS259" s="590"/>
      <c r="AT259" s="590"/>
      <c r="AU259" s="590"/>
      <c r="AV259" s="47"/>
    </row>
    <row r="260" spans="1:48" s="123" customFormat="1" ht="18" hidden="1" customHeight="1">
      <c r="B260" s="706" t="s">
        <v>73</v>
      </c>
      <c r="C260" s="707"/>
      <c r="D260" s="707"/>
      <c r="E260" s="707"/>
      <c r="F260" s="707"/>
      <c r="G260" s="707"/>
      <c r="H260" s="707"/>
      <c r="I260" s="707"/>
      <c r="J260" s="707"/>
      <c r="K260" s="708"/>
      <c r="L260" s="676">
        <v>0</v>
      </c>
      <c r="M260" s="677"/>
      <c r="N260" s="677"/>
      <c r="O260" s="677"/>
      <c r="P260" s="677"/>
      <c r="Q260" s="677"/>
      <c r="R260" s="677"/>
      <c r="S260" s="44"/>
      <c r="T260" s="676">
        <v>0</v>
      </c>
      <c r="U260" s="677"/>
      <c r="V260" s="677"/>
      <c r="W260" s="677"/>
      <c r="X260" s="677"/>
      <c r="Y260" s="677"/>
      <c r="Z260" s="677"/>
      <c r="AA260" s="44"/>
      <c r="AB260" s="709">
        <f t="shared" si="3"/>
        <v>0</v>
      </c>
      <c r="AC260" s="710"/>
      <c r="AD260" s="710"/>
      <c r="AE260" s="710"/>
      <c r="AF260" s="710"/>
      <c r="AG260" s="48"/>
      <c r="AH260" s="711" t="str">
        <f t="shared" si="2"/>
        <v>---</v>
      </c>
      <c r="AI260" s="712"/>
      <c r="AJ260" s="712"/>
      <c r="AK260" s="49"/>
      <c r="AL260" s="590"/>
      <c r="AM260" s="590"/>
      <c r="AN260" s="590"/>
      <c r="AO260" s="590"/>
      <c r="AP260" s="590"/>
      <c r="AQ260" s="590"/>
      <c r="AR260" s="590"/>
      <c r="AS260" s="590"/>
      <c r="AT260" s="590"/>
      <c r="AU260" s="590"/>
      <c r="AV260" s="47"/>
    </row>
    <row r="261" spans="1:48" s="315" customFormat="1" ht="18" customHeight="1">
      <c r="B261" s="647" t="s">
        <v>13</v>
      </c>
      <c r="C261" s="648"/>
      <c r="D261" s="648"/>
      <c r="E261" s="648"/>
      <c r="F261" s="648"/>
      <c r="G261" s="648"/>
      <c r="H261" s="648"/>
      <c r="I261" s="648"/>
      <c r="J261" s="648"/>
      <c r="K261" s="649"/>
      <c r="L261" s="658">
        <f>L250+L253+L259</f>
        <v>156130807</v>
      </c>
      <c r="M261" s="659"/>
      <c r="N261" s="659"/>
      <c r="O261" s="659"/>
      <c r="P261" s="659"/>
      <c r="Q261" s="659"/>
      <c r="R261" s="659"/>
      <c r="S261" s="29"/>
      <c r="T261" s="658">
        <f>T250+T253+T259</f>
        <v>160157856</v>
      </c>
      <c r="U261" s="659"/>
      <c r="V261" s="659"/>
      <c r="W261" s="659"/>
      <c r="X261" s="659"/>
      <c r="Y261" s="659"/>
      <c r="Z261" s="659"/>
      <c r="AA261" s="29"/>
      <c r="AB261" s="692">
        <f>L261-T261</f>
        <v>-4027049</v>
      </c>
      <c r="AC261" s="693"/>
      <c r="AD261" s="693"/>
      <c r="AE261" s="693"/>
      <c r="AF261" s="693"/>
      <c r="AG261" s="31"/>
      <c r="AH261" s="689">
        <f t="shared" si="2"/>
        <v>-2.5144248934001714E-2</v>
      </c>
      <c r="AI261" s="690"/>
      <c r="AJ261" s="690"/>
      <c r="AK261" s="691"/>
      <c r="AL261" s="590"/>
      <c r="AM261" s="590"/>
      <c r="AN261" s="590"/>
      <c r="AO261" s="590"/>
      <c r="AP261" s="590"/>
      <c r="AQ261" s="590"/>
      <c r="AR261" s="590"/>
      <c r="AS261" s="590"/>
      <c r="AT261" s="590"/>
      <c r="AU261" s="590"/>
      <c r="AV261" s="5"/>
    </row>
    <row r="262" spans="1:48" s="315" customFormat="1" ht="18" customHeight="1">
      <c r="A262" s="327"/>
      <c r="B262" s="327"/>
      <c r="C262" s="327"/>
      <c r="D262" s="327"/>
      <c r="E262" s="327"/>
      <c r="F262" s="327"/>
      <c r="G262" s="327"/>
      <c r="H262" s="327"/>
      <c r="I262" s="327"/>
      <c r="J262" s="327"/>
      <c r="K262" s="327"/>
      <c r="L262" s="327"/>
      <c r="M262" s="327"/>
      <c r="N262" s="50"/>
      <c r="O262" s="50"/>
      <c r="P262" s="50"/>
      <c r="Q262" s="50"/>
      <c r="R262" s="50"/>
      <c r="S262" s="50"/>
      <c r="T262" s="50"/>
      <c r="U262" s="328"/>
      <c r="V262" s="50"/>
      <c r="W262" s="50"/>
      <c r="X262" s="50"/>
      <c r="Y262" s="50"/>
      <c r="Z262" s="50"/>
      <c r="AA262" s="50"/>
      <c r="AB262" s="50"/>
      <c r="AC262" s="37"/>
      <c r="AD262" s="330"/>
      <c r="AE262" s="330"/>
      <c r="AF262" s="330"/>
      <c r="AG262" s="330"/>
      <c r="AH262" s="330"/>
      <c r="AI262" s="51"/>
      <c r="AJ262" s="52"/>
      <c r="AK262" s="52"/>
      <c r="AL262" s="52"/>
      <c r="AM262" s="5"/>
      <c r="AN262" s="5"/>
      <c r="AO262" s="5"/>
      <c r="AP262" s="5"/>
      <c r="AQ262" s="5"/>
      <c r="AR262" s="5"/>
      <c r="AS262" s="5"/>
      <c r="AT262" s="5"/>
      <c r="AU262" s="5"/>
      <c r="AV262" s="5"/>
    </row>
    <row r="263" spans="1:48" s="315" customFormat="1" ht="18" customHeight="1">
      <c r="B263" s="5" t="s">
        <v>74</v>
      </c>
      <c r="C263" s="5"/>
      <c r="D263" s="5"/>
      <c r="M263" s="10"/>
      <c r="AM263" s="322"/>
      <c r="AN263" s="322"/>
      <c r="AO263" s="478" t="s">
        <v>101</v>
      </c>
      <c r="AP263" s="478"/>
      <c r="AQ263" s="478"/>
      <c r="AR263" s="478"/>
      <c r="AS263" s="478"/>
      <c r="AT263" s="478"/>
      <c r="AU263" s="478"/>
      <c r="AV263" s="320"/>
    </row>
    <row r="264" spans="1:48" s="315" customFormat="1" ht="18" customHeight="1">
      <c r="B264" s="584" t="s">
        <v>64</v>
      </c>
      <c r="C264" s="585"/>
      <c r="D264" s="585"/>
      <c r="E264" s="585"/>
      <c r="F264" s="585"/>
      <c r="G264" s="585"/>
      <c r="H264" s="585"/>
      <c r="I264" s="585"/>
      <c r="J264" s="585"/>
      <c r="K264" s="586"/>
      <c r="L264" s="590" t="s">
        <v>586</v>
      </c>
      <c r="M264" s="590"/>
      <c r="N264" s="590"/>
      <c r="O264" s="590"/>
      <c r="P264" s="590"/>
      <c r="Q264" s="590"/>
      <c r="R264" s="590"/>
      <c r="S264" s="590"/>
      <c r="T264" s="590" t="s">
        <v>558</v>
      </c>
      <c r="U264" s="590"/>
      <c r="V264" s="590"/>
      <c r="W264" s="590"/>
      <c r="X264" s="590"/>
      <c r="Y264" s="590"/>
      <c r="Z264" s="590"/>
      <c r="AA264" s="590"/>
      <c r="AB264" s="647" t="s">
        <v>39</v>
      </c>
      <c r="AC264" s="648"/>
      <c r="AD264" s="648"/>
      <c r="AE264" s="648"/>
      <c r="AF264" s="648"/>
      <c r="AG264" s="648"/>
      <c r="AH264" s="648"/>
      <c r="AI264" s="648"/>
      <c r="AJ264" s="648"/>
      <c r="AK264" s="649"/>
      <c r="AL264" s="590" t="s">
        <v>40</v>
      </c>
      <c r="AM264" s="590"/>
      <c r="AN264" s="590"/>
      <c r="AO264" s="590"/>
      <c r="AP264" s="590"/>
      <c r="AQ264" s="590"/>
      <c r="AR264" s="590"/>
      <c r="AS264" s="590"/>
      <c r="AT264" s="590"/>
      <c r="AU264" s="590"/>
      <c r="AV264" s="5"/>
    </row>
    <row r="265" spans="1:48" s="315" customFormat="1" ht="18" customHeight="1">
      <c r="B265" s="587"/>
      <c r="C265" s="588"/>
      <c r="D265" s="588"/>
      <c r="E265" s="588"/>
      <c r="F265" s="588"/>
      <c r="G265" s="588"/>
      <c r="H265" s="588"/>
      <c r="I265" s="588"/>
      <c r="J265" s="588"/>
      <c r="K265" s="589"/>
      <c r="L265" s="590"/>
      <c r="M265" s="590"/>
      <c r="N265" s="590"/>
      <c r="O265" s="590"/>
      <c r="P265" s="590"/>
      <c r="Q265" s="590"/>
      <c r="R265" s="590"/>
      <c r="S265" s="590"/>
      <c r="T265" s="590"/>
      <c r="U265" s="590"/>
      <c r="V265" s="590"/>
      <c r="W265" s="590"/>
      <c r="X265" s="590"/>
      <c r="Y265" s="590"/>
      <c r="Z265" s="590"/>
      <c r="AA265" s="590"/>
      <c r="AB265" s="647" t="s">
        <v>41</v>
      </c>
      <c r="AC265" s="648"/>
      <c r="AD265" s="648"/>
      <c r="AE265" s="648"/>
      <c r="AF265" s="648"/>
      <c r="AG265" s="649"/>
      <c r="AH265" s="647" t="s">
        <v>42</v>
      </c>
      <c r="AI265" s="648"/>
      <c r="AJ265" s="648"/>
      <c r="AK265" s="649"/>
      <c r="AL265" s="590"/>
      <c r="AM265" s="590"/>
      <c r="AN265" s="590"/>
      <c r="AO265" s="590"/>
      <c r="AP265" s="590"/>
      <c r="AQ265" s="590"/>
      <c r="AR265" s="590"/>
      <c r="AS265" s="590"/>
      <c r="AT265" s="590"/>
      <c r="AU265" s="590"/>
    </row>
    <row r="266" spans="1:48" s="315" customFormat="1" ht="18" customHeight="1">
      <c r="B266" s="581" t="s">
        <v>75</v>
      </c>
      <c r="C266" s="582"/>
      <c r="D266" s="582"/>
      <c r="E266" s="582"/>
      <c r="F266" s="582"/>
      <c r="G266" s="582"/>
      <c r="H266" s="582"/>
      <c r="I266" s="582"/>
      <c r="J266" s="582"/>
      <c r="K266" s="583"/>
      <c r="L266" s="719">
        <f>SUM(L267:R271)</f>
        <v>147157992</v>
      </c>
      <c r="M266" s="720"/>
      <c r="N266" s="720"/>
      <c r="O266" s="720"/>
      <c r="P266" s="720"/>
      <c r="Q266" s="720"/>
      <c r="R266" s="720"/>
      <c r="S266" s="347"/>
      <c r="T266" s="719">
        <f>SUM(T267:Z271)</f>
        <v>149464388</v>
      </c>
      <c r="U266" s="720"/>
      <c r="V266" s="720"/>
      <c r="W266" s="720"/>
      <c r="X266" s="720"/>
      <c r="Y266" s="720"/>
      <c r="Z266" s="720"/>
      <c r="AA266" s="347"/>
      <c r="AB266" s="715">
        <f t="shared" ref="AB266:AB276" si="4">L266-T266</f>
        <v>-2306396</v>
      </c>
      <c r="AC266" s="716"/>
      <c r="AD266" s="716"/>
      <c r="AE266" s="716"/>
      <c r="AF266" s="716"/>
      <c r="AG266" s="317"/>
      <c r="AH266" s="689">
        <f>IF(AB266=0,"---",IF(T266&lt;&gt;0,AB266/T266,"皆増"))</f>
        <v>-1.5431073788627162E-2</v>
      </c>
      <c r="AI266" s="690"/>
      <c r="AJ266" s="690"/>
      <c r="AK266" s="691"/>
      <c r="AL266" s="590"/>
      <c r="AM266" s="590"/>
      <c r="AN266" s="590"/>
      <c r="AO266" s="590"/>
      <c r="AP266" s="590"/>
      <c r="AQ266" s="590"/>
      <c r="AR266" s="590"/>
      <c r="AS266" s="590"/>
      <c r="AT266" s="590"/>
      <c r="AU266" s="590"/>
    </row>
    <row r="267" spans="1:48" s="315" customFormat="1" ht="18" customHeight="1">
      <c r="B267" s="684" t="s">
        <v>76</v>
      </c>
      <c r="C267" s="685"/>
      <c r="D267" s="685"/>
      <c r="E267" s="685"/>
      <c r="F267" s="685"/>
      <c r="G267" s="685"/>
      <c r="H267" s="685"/>
      <c r="I267" s="685"/>
      <c r="J267" s="685"/>
      <c r="K267" s="686"/>
      <c r="L267" s="713">
        <v>22978507</v>
      </c>
      <c r="M267" s="714"/>
      <c r="N267" s="714"/>
      <c r="O267" s="714"/>
      <c r="P267" s="714"/>
      <c r="Q267" s="714"/>
      <c r="R267" s="714"/>
      <c r="S267" s="53"/>
      <c r="T267" s="713">
        <v>25383824</v>
      </c>
      <c r="U267" s="714"/>
      <c r="V267" s="714"/>
      <c r="W267" s="714"/>
      <c r="X267" s="714"/>
      <c r="Y267" s="714"/>
      <c r="Z267" s="714"/>
      <c r="AA267" s="53"/>
      <c r="AB267" s="717">
        <f t="shared" si="4"/>
        <v>-2405317</v>
      </c>
      <c r="AC267" s="718"/>
      <c r="AD267" s="718"/>
      <c r="AE267" s="718"/>
      <c r="AF267" s="718"/>
      <c r="AH267" s="689">
        <f t="shared" ref="AH267:AH276" si="5">IF(AB267=0,"---",IF(T267&lt;&gt;0,AB267/T267,"皆増"))</f>
        <v>-9.4757866269479338E-2</v>
      </c>
      <c r="AI267" s="690"/>
      <c r="AJ267" s="690"/>
      <c r="AK267" s="691"/>
      <c r="AL267" s="590"/>
      <c r="AM267" s="590"/>
      <c r="AN267" s="590"/>
      <c r="AO267" s="590"/>
      <c r="AP267" s="590"/>
      <c r="AQ267" s="590"/>
      <c r="AR267" s="590"/>
      <c r="AS267" s="590"/>
      <c r="AT267" s="590"/>
      <c r="AU267" s="590"/>
    </row>
    <row r="268" spans="1:48" s="315" customFormat="1" ht="18" customHeight="1">
      <c r="B268" s="684" t="s">
        <v>77</v>
      </c>
      <c r="C268" s="685"/>
      <c r="D268" s="685"/>
      <c r="E268" s="685"/>
      <c r="F268" s="685"/>
      <c r="G268" s="685"/>
      <c r="H268" s="685"/>
      <c r="I268" s="685"/>
      <c r="J268" s="685"/>
      <c r="K268" s="686"/>
      <c r="L268" s="713">
        <v>6489505</v>
      </c>
      <c r="M268" s="714"/>
      <c r="N268" s="714"/>
      <c r="O268" s="714"/>
      <c r="P268" s="714"/>
      <c r="Q268" s="714"/>
      <c r="R268" s="714"/>
      <c r="S268" s="53"/>
      <c r="T268" s="713">
        <v>11557387</v>
      </c>
      <c r="U268" s="714"/>
      <c r="V268" s="714"/>
      <c r="W268" s="714"/>
      <c r="X268" s="714"/>
      <c r="Y268" s="714"/>
      <c r="Z268" s="714"/>
      <c r="AA268" s="53"/>
      <c r="AB268" s="715">
        <f t="shared" si="4"/>
        <v>-5067882</v>
      </c>
      <c r="AC268" s="716"/>
      <c r="AD268" s="716"/>
      <c r="AE268" s="716"/>
      <c r="AF268" s="716"/>
      <c r="AG268" s="317"/>
      <c r="AH268" s="689">
        <f t="shared" si="5"/>
        <v>-0.43849721394637042</v>
      </c>
      <c r="AI268" s="690"/>
      <c r="AJ268" s="690"/>
      <c r="AK268" s="691"/>
      <c r="AL268" s="590"/>
      <c r="AM268" s="590"/>
      <c r="AN268" s="590"/>
      <c r="AO268" s="590"/>
      <c r="AP268" s="590"/>
      <c r="AQ268" s="590"/>
      <c r="AR268" s="590"/>
      <c r="AS268" s="590"/>
      <c r="AT268" s="590"/>
      <c r="AU268" s="590"/>
    </row>
    <row r="269" spans="1:48" s="315" customFormat="1" ht="18" customHeight="1">
      <c r="B269" s="684" t="s">
        <v>78</v>
      </c>
      <c r="C269" s="685"/>
      <c r="D269" s="685"/>
      <c r="E269" s="685"/>
      <c r="F269" s="685"/>
      <c r="G269" s="685"/>
      <c r="H269" s="685"/>
      <c r="I269" s="685"/>
      <c r="J269" s="685"/>
      <c r="K269" s="686"/>
      <c r="L269" s="713">
        <v>25201049</v>
      </c>
      <c r="M269" s="714"/>
      <c r="N269" s="714"/>
      <c r="O269" s="714"/>
      <c r="P269" s="714"/>
      <c r="Q269" s="714"/>
      <c r="R269" s="714"/>
      <c r="S269" s="53"/>
      <c r="T269" s="713">
        <v>23300172</v>
      </c>
      <c r="U269" s="714"/>
      <c r="V269" s="714"/>
      <c r="W269" s="714"/>
      <c r="X269" s="714"/>
      <c r="Y269" s="714"/>
      <c r="Z269" s="714"/>
      <c r="AA269" s="53"/>
      <c r="AB269" s="717">
        <f t="shared" si="4"/>
        <v>1900877</v>
      </c>
      <c r="AC269" s="718"/>
      <c r="AD269" s="718"/>
      <c r="AE269" s="718"/>
      <c r="AF269" s="718"/>
      <c r="AH269" s="689">
        <f t="shared" si="5"/>
        <v>8.1582101625687575E-2</v>
      </c>
      <c r="AI269" s="690"/>
      <c r="AJ269" s="690"/>
      <c r="AK269" s="691"/>
      <c r="AL269" s="590"/>
      <c r="AM269" s="590"/>
      <c r="AN269" s="590"/>
      <c r="AO269" s="590"/>
      <c r="AP269" s="590"/>
      <c r="AQ269" s="590"/>
      <c r="AR269" s="590"/>
      <c r="AS269" s="590"/>
      <c r="AT269" s="590"/>
      <c r="AU269" s="590"/>
    </row>
    <row r="270" spans="1:48" s="315" customFormat="1" ht="18" customHeight="1">
      <c r="B270" s="684" t="s">
        <v>79</v>
      </c>
      <c r="C270" s="685"/>
      <c r="D270" s="685"/>
      <c r="E270" s="685"/>
      <c r="F270" s="685"/>
      <c r="G270" s="685"/>
      <c r="H270" s="685"/>
      <c r="I270" s="685"/>
      <c r="J270" s="685"/>
      <c r="K270" s="686"/>
      <c r="L270" s="713">
        <v>92488931</v>
      </c>
      <c r="M270" s="714"/>
      <c r="N270" s="714"/>
      <c r="O270" s="714"/>
      <c r="P270" s="714"/>
      <c r="Q270" s="714"/>
      <c r="R270" s="714"/>
      <c r="S270" s="53"/>
      <c r="T270" s="713">
        <v>89223005</v>
      </c>
      <c r="U270" s="714"/>
      <c r="V270" s="714"/>
      <c r="W270" s="714"/>
      <c r="X270" s="714"/>
      <c r="Y270" s="714"/>
      <c r="Z270" s="714"/>
      <c r="AA270" s="53"/>
      <c r="AB270" s="715">
        <f t="shared" si="4"/>
        <v>3265926</v>
      </c>
      <c r="AC270" s="716"/>
      <c r="AD270" s="716"/>
      <c r="AE270" s="716"/>
      <c r="AF270" s="716"/>
      <c r="AG270" s="317"/>
      <c r="AH270" s="689">
        <f t="shared" si="5"/>
        <v>3.6604079855862288E-2</v>
      </c>
      <c r="AI270" s="690"/>
      <c r="AJ270" s="690"/>
      <c r="AK270" s="691"/>
      <c r="AL270" s="590"/>
      <c r="AM270" s="590"/>
      <c r="AN270" s="590"/>
      <c r="AO270" s="590"/>
      <c r="AP270" s="590"/>
      <c r="AQ270" s="590"/>
      <c r="AR270" s="590"/>
      <c r="AS270" s="590"/>
      <c r="AT270" s="590"/>
      <c r="AU270" s="590"/>
    </row>
    <row r="271" spans="1:48" s="123" customFormat="1" ht="18" hidden="1" customHeight="1">
      <c r="B271" s="706" t="s">
        <v>80</v>
      </c>
      <c r="C271" s="707"/>
      <c r="D271" s="707"/>
      <c r="E271" s="707"/>
      <c r="F271" s="707"/>
      <c r="G271" s="707"/>
      <c r="H271" s="707"/>
      <c r="I271" s="707"/>
      <c r="J271" s="707"/>
      <c r="K271" s="708"/>
      <c r="L271" s="726">
        <v>0</v>
      </c>
      <c r="M271" s="727"/>
      <c r="N271" s="727"/>
      <c r="O271" s="727"/>
      <c r="P271" s="727"/>
      <c r="Q271" s="727"/>
      <c r="R271" s="727"/>
      <c r="S271" s="54"/>
      <c r="T271" s="726">
        <v>0</v>
      </c>
      <c r="U271" s="727"/>
      <c r="V271" s="727"/>
      <c r="W271" s="727"/>
      <c r="X271" s="727"/>
      <c r="Y271" s="727"/>
      <c r="Z271" s="727"/>
      <c r="AA271" s="54"/>
      <c r="AB271" s="721">
        <f>L271-T271</f>
        <v>0</v>
      </c>
      <c r="AC271" s="722"/>
      <c r="AD271" s="722"/>
      <c r="AE271" s="722"/>
      <c r="AF271" s="722"/>
      <c r="AG271" s="332"/>
      <c r="AH271" s="704" t="str">
        <f>IF(AB271=0,"---",IF(T271&lt;&gt;0,AB271/T271,"皆増"))</f>
        <v>---</v>
      </c>
      <c r="AI271" s="705"/>
      <c r="AJ271" s="705"/>
      <c r="AK271" s="55"/>
      <c r="AL271" s="590"/>
      <c r="AM271" s="590"/>
      <c r="AN271" s="590"/>
      <c r="AO271" s="590"/>
      <c r="AP271" s="590"/>
      <c r="AQ271" s="590"/>
      <c r="AR271" s="590"/>
      <c r="AS271" s="590"/>
      <c r="AT271" s="590"/>
      <c r="AU271" s="590"/>
    </row>
    <row r="272" spans="1:48" s="315" customFormat="1" ht="18" customHeight="1">
      <c r="B272" s="694" t="s">
        <v>81</v>
      </c>
      <c r="C272" s="695"/>
      <c r="D272" s="695"/>
      <c r="E272" s="695"/>
      <c r="F272" s="695"/>
      <c r="G272" s="695"/>
      <c r="H272" s="695"/>
      <c r="I272" s="695"/>
      <c r="J272" s="695"/>
      <c r="K272" s="696"/>
      <c r="L272" s="719">
        <f>SUM(L273:R274)</f>
        <v>5865276</v>
      </c>
      <c r="M272" s="720"/>
      <c r="N272" s="720"/>
      <c r="O272" s="720"/>
      <c r="P272" s="720"/>
      <c r="Q272" s="720"/>
      <c r="R272" s="720"/>
      <c r="S272" s="347"/>
      <c r="T272" s="719">
        <f>SUM(T273:Z274)</f>
        <v>6276339</v>
      </c>
      <c r="U272" s="720"/>
      <c r="V272" s="720"/>
      <c r="W272" s="720"/>
      <c r="X272" s="720"/>
      <c r="Y272" s="720"/>
      <c r="Z272" s="720"/>
      <c r="AA272" s="347"/>
      <c r="AB272" s="715">
        <f t="shared" si="4"/>
        <v>-411063</v>
      </c>
      <c r="AC272" s="716"/>
      <c r="AD272" s="716"/>
      <c r="AE272" s="716"/>
      <c r="AF272" s="716"/>
      <c r="AG272" s="317"/>
      <c r="AH272" s="689">
        <f t="shared" si="5"/>
        <v>-6.5494072260915165E-2</v>
      </c>
      <c r="AI272" s="690"/>
      <c r="AJ272" s="690"/>
      <c r="AK272" s="691"/>
      <c r="AL272" s="590"/>
      <c r="AM272" s="590"/>
      <c r="AN272" s="590"/>
      <c r="AO272" s="590"/>
      <c r="AP272" s="590"/>
      <c r="AQ272" s="590"/>
      <c r="AR272" s="590"/>
      <c r="AS272" s="590"/>
      <c r="AT272" s="590"/>
      <c r="AU272" s="590"/>
    </row>
    <row r="273" spans="1:47" s="315" customFormat="1" ht="18" customHeight="1">
      <c r="B273" s="684" t="s">
        <v>82</v>
      </c>
      <c r="C273" s="685"/>
      <c r="D273" s="685"/>
      <c r="E273" s="685"/>
      <c r="F273" s="685"/>
      <c r="G273" s="685"/>
      <c r="H273" s="685"/>
      <c r="I273" s="685"/>
      <c r="J273" s="685"/>
      <c r="K273" s="686"/>
      <c r="L273" s="713">
        <v>5793543</v>
      </c>
      <c r="M273" s="714"/>
      <c r="N273" s="714"/>
      <c r="O273" s="714"/>
      <c r="P273" s="714"/>
      <c r="Q273" s="714"/>
      <c r="R273" s="714"/>
      <c r="S273" s="53"/>
      <c r="T273" s="713">
        <v>6219248</v>
      </c>
      <c r="U273" s="714"/>
      <c r="V273" s="714"/>
      <c r="W273" s="714"/>
      <c r="X273" s="714"/>
      <c r="Y273" s="714"/>
      <c r="Z273" s="714"/>
      <c r="AA273" s="53"/>
      <c r="AB273" s="717">
        <f t="shared" si="4"/>
        <v>-425705</v>
      </c>
      <c r="AC273" s="718"/>
      <c r="AD273" s="718"/>
      <c r="AE273" s="718"/>
      <c r="AF273" s="718"/>
      <c r="AH273" s="689">
        <f t="shared" si="5"/>
        <v>-6.8449593905887007E-2</v>
      </c>
      <c r="AI273" s="690"/>
      <c r="AJ273" s="690"/>
      <c r="AK273" s="691"/>
      <c r="AL273" s="590"/>
      <c r="AM273" s="590"/>
      <c r="AN273" s="590"/>
      <c r="AO273" s="590"/>
      <c r="AP273" s="590"/>
      <c r="AQ273" s="590"/>
      <c r="AR273" s="590"/>
      <c r="AS273" s="590"/>
      <c r="AT273" s="590"/>
      <c r="AU273" s="590"/>
    </row>
    <row r="274" spans="1:47" s="315" customFormat="1" ht="18" customHeight="1">
      <c r="B274" s="684" t="s">
        <v>83</v>
      </c>
      <c r="C274" s="685"/>
      <c r="D274" s="685"/>
      <c r="E274" s="685"/>
      <c r="F274" s="685"/>
      <c r="G274" s="685"/>
      <c r="H274" s="685"/>
      <c r="I274" s="685"/>
      <c r="J274" s="685"/>
      <c r="K274" s="686"/>
      <c r="L274" s="713">
        <v>71733</v>
      </c>
      <c r="M274" s="714"/>
      <c r="N274" s="714"/>
      <c r="O274" s="714"/>
      <c r="P274" s="714"/>
      <c r="Q274" s="714"/>
      <c r="R274" s="714"/>
      <c r="S274" s="53"/>
      <c r="T274" s="713">
        <v>57091</v>
      </c>
      <c r="U274" s="714"/>
      <c r="V274" s="714"/>
      <c r="W274" s="714"/>
      <c r="X274" s="714"/>
      <c r="Y274" s="714"/>
      <c r="Z274" s="714"/>
      <c r="AA274" s="53"/>
      <c r="AB274" s="715">
        <f t="shared" si="4"/>
        <v>14642</v>
      </c>
      <c r="AC274" s="716"/>
      <c r="AD274" s="716"/>
      <c r="AE274" s="716"/>
      <c r="AF274" s="716"/>
      <c r="AG274" s="317"/>
      <c r="AH274" s="689">
        <f t="shared" si="5"/>
        <v>0.25646774447811388</v>
      </c>
      <c r="AI274" s="690"/>
      <c r="AJ274" s="690"/>
      <c r="AK274" s="691"/>
      <c r="AL274" s="590"/>
      <c r="AM274" s="590"/>
      <c r="AN274" s="590"/>
      <c r="AO274" s="590"/>
      <c r="AP274" s="590"/>
      <c r="AQ274" s="590"/>
      <c r="AR274" s="590"/>
      <c r="AS274" s="590"/>
      <c r="AT274" s="590"/>
      <c r="AU274" s="590"/>
    </row>
    <row r="275" spans="1:47" s="123" customFormat="1" ht="18" hidden="1" customHeight="1">
      <c r="B275" s="723" t="s">
        <v>84</v>
      </c>
      <c r="C275" s="724"/>
      <c r="D275" s="724"/>
      <c r="E275" s="724"/>
      <c r="F275" s="724"/>
      <c r="G275" s="724"/>
      <c r="H275" s="724"/>
      <c r="I275" s="724"/>
      <c r="J275" s="724"/>
      <c r="K275" s="725"/>
      <c r="L275" s="726">
        <v>0</v>
      </c>
      <c r="M275" s="727"/>
      <c r="N275" s="727"/>
      <c r="O275" s="727"/>
      <c r="P275" s="727"/>
      <c r="Q275" s="727"/>
      <c r="R275" s="727"/>
      <c r="S275" s="54"/>
      <c r="T275" s="726">
        <v>0</v>
      </c>
      <c r="U275" s="727"/>
      <c r="V275" s="727"/>
      <c r="W275" s="727"/>
      <c r="X275" s="727"/>
      <c r="Y275" s="727"/>
      <c r="Z275" s="727"/>
      <c r="AA275" s="54"/>
      <c r="AB275" s="721">
        <f>L275-T275</f>
        <v>0</v>
      </c>
      <c r="AC275" s="722"/>
      <c r="AD275" s="722"/>
      <c r="AE275" s="722"/>
      <c r="AF275" s="722"/>
      <c r="AG275" s="332"/>
      <c r="AH275" s="704" t="str">
        <f>IF(AB275=0,"---",IF(T275&lt;&gt;0,AB275/T275,"皆増"))</f>
        <v>---</v>
      </c>
      <c r="AI275" s="705"/>
      <c r="AJ275" s="705"/>
      <c r="AK275" s="55"/>
      <c r="AL275" s="590"/>
      <c r="AM275" s="590"/>
      <c r="AN275" s="590"/>
      <c r="AO275" s="590"/>
      <c r="AP275" s="590"/>
      <c r="AQ275" s="590"/>
      <c r="AR275" s="590"/>
      <c r="AS275" s="590"/>
      <c r="AT275" s="590"/>
      <c r="AU275" s="590"/>
    </row>
    <row r="276" spans="1:47" s="315" customFormat="1" ht="18" customHeight="1">
      <c r="B276" s="647" t="s">
        <v>13</v>
      </c>
      <c r="C276" s="648"/>
      <c r="D276" s="648"/>
      <c r="E276" s="648"/>
      <c r="F276" s="648"/>
      <c r="G276" s="648"/>
      <c r="H276" s="648"/>
      <c r="I276" s="648"/>
      <c r="J276" s="648"/>
      <c r="K276" s="649"/>
      <c r="L276" s="719">
        <f>L266+L272+L275</f>
        <v>153023268</v>
      </c>
      <c r="M276" s="720"/>
      <c r="N276" s="720"/>
      <c r="O276" s="720"/>
      <c r="P276" s="720"/>
      <c r="Q276" s="720"/>
      <c r="R276" s="720"/>
      <c r="S276" s="347"/>
      <c r="T276" s="719">
        <f>T266+T272+T275</f>
        <v>155740727</v>
      </c>
      <c r="U276" s="720"/>
      <c r="V276" s="720"/>
      <c r="W276" s="720"/>
      <c r="X276" s="720"/>
      <c r="Y276" s="720"/>
      <c r="Z276" s="720"/>
      <c r="AA276" s="347"/>
      <c r="AB276" s="715">
        <f t="shared" si="4"/>
        <v>-2717459</v>
      </c>
      <c r="AC276" s="716"/>
      <c r="AD276" s="716"/>
      <c r="AE276" s="716"/>
      <c r="AF276" s="716"/>
      <c r="AG276" s="317"/>
      <c r="AH276" s="689">
        <f t="shared" si="5"/>
        <v>-1.7448608673824927E-2</v>
      </c>
      <c r="AI276" s="690"/>
      <c r="AJ276" s="690"/>
      <c r="AK276" s="691"/>
      <c r="AL276" s="590"/>
      <c r="AM276" s="590"/>
      <c r="AN276" s="590"/>
      <c r="AO276" s="590"/>
      <c r="AP276" s="590"/>
      <c r="AQ276" s="590"/>
      <c r="AR276" s="590"/>
      <c r="AS276" s="590"/>
      <c r="AT276" s="590"/>
      <c r="AU276" s="590"/>
    </row>
    <row r="277" spans="1:47" s="315" customFormat="1" ht="18" customHeight="1">
      <c r="A277" s="327"/>
      <c r="B277" s="327"/>
      <c r="C277" s="327"/>
      <c r="D277" s="327"/>
      <c r="E277" s="7"/>
      <c r="F277" s="7"/>
      <c r="G277" s="7"/>
      <c r="H277" s="7"/>
      <c r="I277" s="7"/>
      <c r="J277" s="331"/>
      <c r="K277" s="56"/>
      <c r="L277" s="5"/>
      <c r="M277" s="5"/>
    </row>
    <row r="278" spans="1:47" s="315" customFormat="1" ht="18" customHeight="1">
      <c r="A278" s="327"/>
      <c r="B278" s="327"/>
      <c r="C278" s="327"/>
      <c r="D278" s="327"/>
      <c r="E278" s="7"/>
      <c r="F278" s="7"/>
      <c r="G278" s="7"/>
      <c r="H278" s="7"/>
      <c r="I278" s="7"/>
      <c r="J278" s="331"/>
      <c r="K278" s="56"/>
      <c r="L278" s="5"/>
      <c r="M278" s="5"/>
    </row>
    <row r="279" spans="1:47" s="315" customFormat="1" ht="18" customHeight="1">
      <c r="A279" s="327"/>
      <c r="B279" s="327"/>
      <c r="C279" s="327"/>
      <c r="D279" s="327"/>
      <c r="E279" s="7"/>
      <c r="F279" s="7"/>
      <c r="G279" s="7"/>
      <c r="H279" s="7"/>
      <c r="I279" s="7"/>
      <c r="J279" s="331"/>
      <c r="K279" s="56"/>
      <c r="L279" s="5"/>
      <c r="M279" s="5"/>
    </row>
    <row r="280" spans="1:47" s="315" customFormat="1" ht="18" customHeight="1">
      <c r="A280" s="327"/>
      <c r="B280" s="327"/>
      <c r="C280" s="327"/>
      <c r="D280" s="327"/>
      <c r="E280" s="7"/>
      <c r="F280" s="7"/>
      <c r="G280" s="7"/>
      <c r="H280" s="7"/>
      <c r="I280" s="7"/>
      <c r="J280" s="331"/>
      <c r="K280" s="56"/>
      <c r="L280" s="5"/>
      <c r="M280" s="5"/>
    </row>
    <row r="281" spans="1:47" s="315" customFormat="1" ht="18" customHeight="1">
      <c r="A281" s="327"/>
      <c r="B281" s="327"/>
      <c r="C281" s="327"/>
      <c r="D281" s="327"/>
      <c r="E281" s="7"/>
      <c r="F281" s="7"/>
      <c r="G281" s="7"/>
      <c r="H281" s="7"/>
      <c r="I281" s="7"/>
      <c r="J281" s="331"/>
      <c r="K281" s="56"/>
      <c r="L281" s="5"/>
      <c r="M281" s="5"/>
    </row>
    <row r="282" spans="1:47" s="315" customFormat="1" ht="18" customHeight="1">
      <c r="B282" s="5" t="s">
        <v>85</v>
      </c>
      <c r="K282" s="10"/>
      <c r="AM282" s="2"/>
      <c r="AN282" s="2"/>
      <c r="AO282" s="478" t="s">
        <v>101</v>
      </c>
      <c r="AP282" s="478"/>
      <c r="AQ282" s="478"/>
      <c r="AR282" s="478"/>
      <c r="AS282" s="478"/>
      <c r="AT282" s="478"/>
      <c r="AU282" s="478"/>
    </row>
    <row r="283" spans="1:47" s="315" customFormat="1" ht="18" customHeight="1">
      <c r="B283" s="584" t="s">
        <v>64</v>
      </c>
      <c r="C283" s="585"/>
      <c r="D283" s="585"/>
      <c r="E283" s="585"/>
      <c r="F283" s="585"/>
      <c r="G283" s="585"/>
      <c r="H283" s="585"/>
      <c r="I283" s="585"/>
      <c r="J283" s="585"/>
      <c r="K283" s="586"/>
      <c r="L283" s="590" t="s">
        <v>586</v>
      </c>
      <c r="M283" s="590"/>
      <c r="N283" s="590"/>
      <c r="O283" s="590"/>
      <c r="P283" s="590"/>
      <c r="Q283" s="590"/>
      <c r="R283" s="590"/>
      <c r="S283" s="590"/>
      <c r="T283" s="590" t="s">
        <v>558</v>
      </c>
      <c r="U283" s="590"/>
      <c r="V283" s="590"/>
      <c r="W283" s="590"/>
      <c r="X283" s="590"/>
      <c r="Y283" s="590"/>
      <c r="Z283" s="590"/>
      <c r="AA283" s="590"/>
      <c r="AB283" s="647" t="s">
        <v>39</v>
      </c>
      <c r="AC283" s="648"/>
      <c r="AD283" s="648"/>
      <c r="AE283" s="648"/>
      <c r="AF283" s="648"/>
      <c r="AG283" s="648"/>
      <c r="AH283" s="648"/>
      <c r="AI283" s="648"/>
      <c r="AJ283" s="648"/>
      <c r="AK283" s="649"/>
      <c r="AL283" s="590" t="s">
        <v>40</v>
      </c>
      <c r="AM283" s="590"/>
      <c r="AN283" s="590"/>
      <c r="AO283" s="590"/>
      <c r="AP283" s="590"/>
      <c r="AQ283" s="590"/>
      <c r="AR283" s="590"/>
      <c r="AS283" s="590"/>
      <c r="AT283" s="590"/>
      <c r="AU283" s="590"/>
    </row>
    <row r="284" spans="1:47" s="315" customFormat="1" ht="18" customHeight="1">
      <c r="B284" s="587"/>
      <c r="C284" s="588"/>
      <c r="D284" s="588"/>
      <c r="E284" s="588"/>
      <c r="F284" s="588"/>
      <c r="G284" s="588"/>
      <c r="H284" s="588"/>
      <c r="I284" s="588"/>
      <c r="J284" s="588"/>
      <c r="K284" s="589"/>
      <c r="L284" s="590"/>
      <c r="M284" s="590"/>
      <c r="N284" s="590"/>
      <c r="O284" s="590"/>
      <c r="P284" s="590"/>
      <c r="Q284" s="590"/>
      <c r="R284" s="590"/>
      <c r="S284" s="590"/>
      <c r="T284" s="590"/>
      <c r="U284" s="590"/>
      <c r="V284" s="590"/>
      <c r="W284" s="590"/>
      <c r="X284" s="590"/>
      <c r="Y284" s="590"/>
      <c r="Z284" s="590"/>
      <c r="AA284" s="590"/>
      <c r="AB284" s="647" t="s">
        <v>41</v>
      </c>
      <c r="AC284" s="648"/>
      <c r="AD284" s="648"/>
      <c r="AE284" s="648"/>
      <c r="AF284" s="648"/>
      <c r="AG284" s="649"/>
      <c r="AH284" s="647" t="s">
        <v>42</v>
      </c>
      <c r="AI284" s="648"/>
      <c r="AJ284" s="648"/>
      <c r="AK284" s="649"/>
      <c r="AL284" s="590"/>
      <c r="AM284" s="590"/>
      <c r="AN284" s="590"/>
      <c r="AO284" s="590"/>
      <c r="AP284" s="590"/>
      <c r="AQ284" s="590"/>
      <c r="AR284" s="590"/>
      <c r="AS284" s="590"/>
      <c r="AT284" s="590"/>
      <c r="AU284" s="590"/>
    </row>
    <row r="285" spans="1:47" s="315" customFormat="1" ht="18" customHeight="1">
      <c r="B285" s="694" t="s">
        <v>86</v>
      </c>
      <c r="C285" s="695"/>
      <c r="D285" s="695"/>
      <c r="E285" s="695"/>
      <c r="F285" s="695"/>
      <c r="G285" s="695"/>
      <c r="H285" s="695"/>
      <c r="I285" s="695"/>
      <c r="J285" s="695"/>
      <c r="K285" s="696"/>
      <c r="L285" s="713">
        <v>660000</v>
      </c>
      <c r="M285" s="714"/>
      <c r="N285" s="714"/>
      <c r="O285" s="714"/>
      <c r="P285" s="714"/>
      <c r="Q285" s="714"/>
      <c r="R285" s="714"/>
      <c r="S285" s="53"/>
      <c r="T285" s="713">
        <v>3200400</v>
      </c>
      <c r="U285" s="714"/>
      <c r="V285" s="714"/>
      <c r="W285" s="714"/>
      <c r="X285" s="714"/>
      <c r="Y285" s="714"/>
      <c r="Z285" s="714"/>
      <c r="AA285" s="53"/>
      <c r="AB285" s="715">
        <f>L285-T285</f>
        <v>-2540400</v>
      </c>
      <c r="AC285" s="716"/>
      <c r="AD285" s="716"/>
      <c r="AE285" s="716"/>
      <c r="AF285" s="716"/>
      <c r="AG285" s="57"/>
      <c r="AH285" s="689">
        <f>IF(AB285=0,"---",IF(T285&lt;&gt;0,AB285/T285,"皆増"))</f>
        <v>-0.79377577802774657</v>
      </c>
      <c r="AI285" s="690"/>
      <c r="AJ285" s="690"/>
      <c r="AK285" s="691"/>
      <c r="AL285" s="590"/>
      <c r="AM285" s="590"/>
      <c r="AN285" s="590"/>
      <c r="AO285" s="590"/>
      <c r="AP285" s="590"/>
      <c r="AQ285" s="590"/>
      <c r="AR285" s="590"/>
      <c r="AS285" s="590"/>
      <c r="AT285" s="590"/>
      <c r="AU285" s="590"/>
    </row>
    <row r="286" spans="1:47" s="315" customFormat="1" ht="18" customHeight="1">
      <c r="B286" s="694" t="s">
        <v>136</v>
      </c>
      <c r="C286" s="695"/>
      <c r="D286" s="695"/>
      <c r="E286" s="695"/>
      <c r="F286" s="695"/>
      <c r="G286" s="695"/>
      <c r="H286" s="695"/>
      <c r="I286" s="695"/>
      <c r="J286" s="695"/>
      <c r="K286" s="696"/>
      <c r="L286" s="713">
        <v>13300000</v>
      </c>
      <c r="M286" s="714"/>
      <c r="N286" s="714"/>
      <c r="O286" s="714"/>
      <c r="P286" s="714"/>
      <c r="Q286" s="714"/>
      <c r="R286" s="714"/>
      <c r="S286" s="53"/>
      <c r="T286" s="713">
        <v>27900000</v>
      </c>
      <c r="U286" s="714"/>
      <c r="V286" s="714"/>
      <c r="W286" s="714"/>
      <c r="X286" s="714"/>
      <c r="Y286" s="714"/>
      <c r="Z286" s="714"/>
      <c r="AA286" s="53"/>
      <c r="AB286" s="715">
        <f>L286-T286</f>
        <v>-14600000</v>
      </c>
      <c r="AC286" s="716"/>
      <c r="AD286" s="716"/>
      <c r="AE286" s="716"/>
      <c r="AF286" s="716"/>
      <c r="AG286" s="57"/>
      <c r="AH286" s="728">
        <f>IF(AB286=0,"---",IF(T286&lt;&gt;0,AB286/T286,"皆増"))</f>
        <v>-0.52329749103942658</v>
      </c>
      <c r="AI286" s="729"/>
      <c r="AJ286" s="729"/>
      <c r="AK286" s="730"/>
      <c r="AL286" s="590"/>
      <c r="AM286" s="590"/>
      <c r="AN286" s="590"/>
      <c r="AO286" s="590"/>
      <c r="AP286" s="590"/>
      <c r="AQ286" s="590"/>
      <c r="AR286" s="590"/>
      <c r="AS286" s="590"/>
      <c r="AT286" s="590"/>
      <c r="AU286" s="590"/>
    </row>
    <row r="287" spans="1:47" s="315" customFormat="1" ht="18" customHeight="1">
      <c r="B287" s="694" t="s">
        <v>87</v>
      </c>
      <c r="C287" s="695"/>
      <c r="D287" s="695"/>
      <c r="E287" s="695"/>
      <c r="F287" s="695"/>
      <c r="G287" s="695"/>
      <c r="H287" s="695"/>
      <c r="I287" s="695"/>
      <c r="J287" s="695"/>
      <c r="K287" s="696"/>
      <c r="L287" s="713">
        <v>24600000</v>
      </c>
      <c r="M287" s="714"/>
      <c r="N287" s="714"/>
      <c r="O287" s="714"/>
      <c r="P287" s="714"/>
      <c r="Q287" s="714"/>
      <c r="R287" s="714"/>
      <c r="S287" s="53"/>
      <c r="T287" s="713">
        <v>29500000</v>
      </c>
      <c r="U287" s="714"/>
      <c r="V287" s="714"/>
      <c r="W287" s="714"/>
      <c r="X287" s="714"/>
      <c r="Y287" s="714"/>
      <c r="Z287" s="714"/>
      <c r="AA287" s="53"/>
      <c r="AB287" s="715">
        <f>L287-T287</f>
        <v>-4900000</v>
      </c>
      <c r="AC287" s="716"/>
      <c r="AD287" s="716"/>
      <c r="AE287" s="716"/>
      <c r="AF287" s="716"/>
      <c r="AG287" s="57"/>
      <c r="AH287" s="728">
        <f>IF(AB287=0,"---",IF(T287&lt;&gt;0,AB287/T287,"皆増"))</f>
        <v>-0.16610169491525423</v>
      </c>
      <c r="AI287" s="729"/>
      <c r="AJ287" s="729"/>
      <c r="AK287" s="730"/>
      <c r="AL287" s="590"/>
      <c r="AM287" s="590"/>
      <c r="AN287" s="590"/>
      <c r="AO287" s="590"/>
      <c r="AP287" s="590"/>
      <c r="AQ287" s="590"/>
      <c r="AR287" s="590"/>
      <c r="AS287" s="590"/>
      <c r="AT287" s="590"/>
      <c r="AU287" s="590"/>
    </row>
    <row r="288" spans="1:47" s="315" customFormat="1" ht="18" customHeight="1">
      <c r="B288" s="647" t="s">
        <v>13</v>
      </c>
      <c r="C288" s="648"/>
      <c r="D288" s="648"/>
      <c r="E288" s="648"/>
      <c r="F288" s="648"/>
      <c r="G288" s="648"/>
      <c r="H288" s="648"/>
      <c r="I288" s="648"/>
      <c r="J288" s="648"/>
      <c r="K288" s="649"/>
      <c r="L288" s="719">
        <f>SUM(L285:R287)</f>
        <v>38560000</v>
      </c>
      <c r="M288" s="720"/>
      <c r="N288" s="720"/>
      <c r="O288" s="720"/>
      <c r="P288" s="720"/>
      <c r="Q288" s="720"/>
      <c r="R288" s="720"/>
      <c r="S288" s="347"/>
      <c r="T288" s="733">
        <f>SUM(T285:Z287)</f>
        <v>60600400</v>
      </c>
      <c r="U288" s="734"/>
      <c r="V288" s="734"/>
      <c r="W288" s="734"/>
      <c r="X288" s="734"/>
      <c r="Y288" s="734"/>
      <c r="Z288" s="734"/>
      <c r="AA288" s="347"/>
      <c r="AB288" s="715">
        <f>L288-T288</f>
        <v>-22040400</v>
      </c>
      <c r="AC288" s="716"/>
      <c r="AD288" s="716"/>
      <c r="AE288" s="716"/>
      <c r="AF288" s="716"/>
      <c r="AG288" s="57"/>
      <c r="AH288" s="689">
        <f>IF(AB288=0,"---",IF(T288&lt;&gt;0,AB288/T288,"皆増"))</f>
        <v>-0.36370056963320374</v>
      </c>
      <c r="AI288" s="690"/>
      <c r="AJ288" s="690"/>
      <c r="AK288" s="691"/>
      <c r="AL288" s="590"/>
      <c r="AM288" s="590"/>
      <c r="AN288" s="590"/>
      <c r="AO288" s="590"/>
      <c r="AP288" s="590"/>
      <c r="AQ288" s="590"/>
      <c r="AR288" s="590"/>
      <c r="AS288" s="590"/>
      <c r="AT288" s="590"/>
      <c r="AU288" s="590"/>
    </row>
    <row r="289" spans="1:48" s="315" customFormat="1" ht="18" customHeight="1">
      <c r="A289" s="327"/>
      <c r="B289" s="327"/>
      <c r="C289" s="327"/>
      <c r="D289" s="327"/>
      <c r="E289" s="327"/>
      <c r="F289" s="327"/>
      <c r="G289" s="327"/>
      <c r="H289" s="327"/>
      <c r="I289" s="327"/>
      <c r="J289" s="327"/>
      <c r="K289" s="327"/>
      <c r="L289" s="327"/>
      <c r="M289" s="327"/>
      <c r="N289" s="7"/>
      <c r="O289" s="7"/>
      <c r="P289" s="7"/>
      <c r="Q289" s="7"/>
      <c r="R289" s="7"/>
      <c r="S289" s="7"/>
      <c r="T289" s="327"/>
      <c r="U289" s="327"/>
      <c r="V289" s="7"/>
      <c r="W289" s="7"/>
      <c r="X289" s="7"/>
      <c r="Y289" s="7"/>
      <c r="Z289" s="7"/>
      <c r="AA289" s="7"/>
      <c r="AB289" s="7"/>
      <c r="AC289" s="7"/>
      <c r="AD289" s="331"/>
      <c r="AE289" s="331"/>
      <c r="AF289" s="331"/>
      <c r="AG289" s="331"/>
      <c r="AH289" s="331"/>
      <c r="AI289" s="331"/>
      <c r="AJ289" s="56"/>
      <c r="AK289" s="56"/>
      <c r="AL289" s="56"/>
      <c r="AM289" s="5"/>
      <c r="AN289" s="5"/>
      <c r="AO289" s="5"/>
      <c r="AP289" s="5"/>
      <c r="AQ289" s="5"/>
      <c r="AR289" s="5"/>
      <c r="AS289" s="5"/>
      <c r="AT289" s="5"/>
      <c r="AU289" s="5"/>
      <c r="AV289" s="5"/>
    </row>
    <row r="290" spans="1:48" s="315" customFormat="1" ht="18" customHeight="1">
      <c r="B290" s="5" t="s">
        <v>88</v>
      </c>
      <c r="K290" s="10"/>
      <c r="AM290" s="2"/>
      <c r="AN290" s="2"/>
      <c r="AO290" s="478" t="s">
        <v>101</v>
      </c>
      <c r="AP290" s="478"/>
      <c r="AQ290" s="478"/>
      <c r="AR290" s="478"/>
      <c r="AS290" s="478"/>
      <c r="AT290" s="478"/>
      <c r="AU290" s="478"/>
    </row>
    <row r="291" spans="1:48" s="315" customFormat="1" ht="18" customHeight="1">
      <c r="B291" s="584" t="s">
        <v>64</v>
      </c>
      <c r="C291" s="585"/>
      <c r="D291" s="585"/>
      <c r="E291" s="585"/>
      <c r="F291" s="585"/>
      <c r="G291" s="585"/>
      <c r="H291" s="585"/>
      <c r="I291" s="585"/>
      <c r="J291" s="585"/>
      <c r="K291" s="586"/>
      <c r="L291" s="590" t="s">
        <v>586</v>
      </c>
      <c r="M291" s="590"/>
      <c r="N291" s="590"/>
      <c r="O291" s="590"/>
      <c r="P291" s="590"/>
      <c r="Q291" s="590"/>
      <c r="R291" s="590"/>
      <c r="S291" s="590"/>
      <c r="T291" s="590" t="s">
        <v>558</v>
      </c>
      <c r="U291" s="590"/>
      <c r="V291" s="590"/>
      <c r="W291" s="590"/>
      <c r="X291" s="590"/>
      <c r="Y291" s="590"/>
      <c r="Z291" s="590"/>
      <c r="AA291" s="590"/>
      <c r="AB291" s="647" t="s">
        <v>39</v>
      </c>
      <c r="AC291" s="648"/>
      <c r="AD291" s="648"/>
      <c r="AE291" s="648"/>
      <c r="AF291" s="648"/>
      <c r="AG291" s="648"/>
      <c r="AH291" s="648"/>
      <c r="AI291" s="648"/>
      <c r="AJ291" s="648"/>
      <c r="AK291" s="649"/>
      <c r="AL291" s="590" t="s">
        <v>40</v>
      </c>
      <c r="AM291" s="590"/>
      <c r="AN291" s="590"/>
      <c r="AO291" s="590"/>
      <c r="AP291" s="590"/>
      <c r="AQ291" s="590"/>
      <c r="AR291" s="590"/>
      <c r="AS291" s="590"/>
      <c r="AT291" s="590"/>
      <c r="AU291" s="590"/>
    </row>
    <row r="292" spans="1:48" s="315" customFormat="1" ht="18" customHeight="1">
      <c r="B292" s="587"/>
      <c r="C292" s="588"/>
      <c r="D292" s="588"/>
      <c r="E292" s="588"/>
      <c r="F292" s="588"/>
      <c r="G292" s="588"/>
      <c r="H292" s="588"/>
      <c r="I292" s="588"/>
      <c r="J292" s="588"/>
      <c r="K292" s="589"/>
      <c r="L292" s="590"/>
      <c r="M292" s="590"/>
      <c r="N292" s="590"/>
      <c r="O292" s="590"/>
      <c r="P292" s="590"/>
      <c r="Q292" s="590"/>
      <c r="R292" s="590"/>
      <c r="S292" s="590"/>
      <c r="T292" s="590"/>
      <c r="U292" s="590"/>
      <c r="V292" s="590"/>
      <c r="W292" s="590"/>
      <c r="X292" s="590"/>
      <c r="Y292" s="590"/>
      <c r="Z292" s="590"/>
      <c r="AA292" s="590"/>
      <c r="AB292" s="647" t="s">
        <v>41</v>
      </c>
      <c r="AC292" s="648"/>
      <c r="AD292" s="648"/>
      <c r="AE292" s="648"/>
      <c r="AF292" s="648"/>
      <c r="AG292" s="649"/>
      <c r="AH292" s="647" t="s">
        <v>42</v>
      </c>
      <c r="AI292" s="648"/>
      <c r="AJ292" s="648"/>
      <c r="AK292" s="649"/>
      <c r="AL292" s="590"/>
      <c r="AM292" s="590"/>
      <c r="AN292" s="590"/>
      <c r="AO292" s="590"/>
      <c r="AP292" s="590"/>
      <c r="AQ292" s="590"/>
      <c r="AR292" s="590"/>
      <c r="AS292" s="590"/>
      <c r="AT292" s="590"/>
      <c r="AU292" s="590"/>
    </row>
    <row r="293" spans="1:48" s="315" customFormat="1" ht="18" customHeight="1">
      <c r="B293" s="581" t="s">
        <v>89</v>
      </c>
      <c r="C293" s="582"/>
      <c r="D293" s="582"/>
      <c r="E293" s="582"/>
      <c r="F293" s="582"/>
      <c r="G293" s="582"/>
      <c r="H293" s="582"/>
      <c r="I293" s="582"/>
      <c r="J293" s="582"/>
      <c r="K293" s="583"/>
      <c r="L293" s="944">
        <v>81194421</v>
      </c>
      <c r="M293" s="945"/>
      <c r="N293" s="945"/>
      <c r="O293" s="945"/>
      <c r="P293" s="945"/>
      <c r="Q293" s="945"/>
      <c r="R293" s="945"/>
      <c r="S293" s="54"/>
      <c r="T293" s="713">
        <v>80430960</v>
      </c>
      <c r="U293" s="714"/>
      <c r="V293" s="714"/>
      <c r="W293" s="714"/>
      <c r="X293" s="714"/>
      <c r="Y293" s="714"/>
      <c r="Z293" s="714"/>
      <c r="AA293" s="53"/>
      <c r="AB293" s="715">
        <f>L293-T293</f>
        <v>763461</v>
      </c>
      <c r="AC293" s="716"/>
      <c r="AD293" s="716"/>
      <c r="AE293" s="716"/>
      <c r="AF293" s="716"/>
      <c r="AG293" s="57"/>
      <c r="AH293" s="689">
        <f>IF(AB293=0,"---",IF(T293&lt;&gt;0,AB293/T293,"皆増"))</f>
        <v>9.4921284042861105E-3</v>
      </c>
      <c r="AI293" s="690"/>
      <c r="AJ293" s="690"/>
      <c r="AK293" s="691"/>
      <c r="AL293" s="590"/>
      <c r="AM293" s="590"/>
      <c r="AN293" s="590"/>
      <c r="AO293" s="590"/>
      <c r="AP293" s="590"/>
      <c r="AQ293" s="590"/>
      <c r="AR293" s="590"/>
      <c r="AS293" s="590"/>
      <c r="AT293" s="590"/>
      <c r="AU293" s="590"/>
    </row>
    <row r="294" spans="1:48" s="315" customFormat="1" ht="18" customHeight="1">
      <c r="B294" s="581" t="s">
        <v>90</v>
      </c>
      <c r="C294" s="582"/>
      <c r="D294" s="582"/>
      <c r="E294" s="582"/>
      <c r="F294" s="582"/>
      <c r="G294" s="582"/>
      <c r="H294" s="582"/>
      <c r="I294" s="582"/>
      <c r="J294" s="582"/>
      <c r="K294" s="583"/>
      <c r="L294" s="944">
        <v>36887115</v>
      </c>
      <c r="M294" s="945"/>
      <c r="N294" s="945"/>
      <c r="O294" s="945"/>
      <c r="P294" s="945"/>
      <c r="Q294" s="945"/>
      <c r="R294" s="945"/>
      <c r="S294" s="54"/>
      <c r="T294" s="713">
        <v>34305615</v>
      </c>
      <c r="U294" s="714"/>
      <c r="V294" s="714"/>
      <c r="W294" s="714"/>
      <c r="X294" s="714"/>
      <c r="Y294" s="714"/>
      <c r="Z294" s="714"/>
      <c r="AA294" s="53"/>
      <c r="AB294" s="715">
        <f>L294-T294</f>
        <v>2581500</v>
      </c>
      <c r="AC294" s="716"/>
      <c r="AD294" s="716"/>
      <c r="AE294" s="716"/>
      <c r="AF294" s="716"/>
      <c r="AG294" s="57"/>
      <c r="AH294" s="689">
        <f>IF(AB294=0,"---",IF(T294&lt;&gt;0,AB294/T294,"皆増"))</f>
        <v>7.5250072036312426E-2</v>
      </c>
      <c r="AI294" s="690"/>
      <c r="AJ294" s="690"/>
      <c r="AK294" s="691"/>
      <c r="AL294" s="590"/>
      <c r="AM294" s="590"/>
      <c r="AN294" s="590"/>
      <c r="AO294" s="590"/>
      <c r="AP294" s="590"/>
      <c r="AQ294" s="590"/>
      <c r="AR294" s="590"/>
      <c r="AS294" s="590"/>
      <c r="AT294" s="590"/>
      <c r="AU294" s="590"/>
    </row>
    <row r="295" spans="1:48" s="315" customFormat="1" ht="18" customHeight="1">
      <c r="B295" s="647" t="s">
        <v>13</v>
      </c>
      <c r="C295" s="648"/>
      <c r="D295" s="648"/>
      <c r="E295" s="648"/>
      <c r="F295" s="648"/>
      <c r="G295" s="648"/>
      <c r="H295" s="648"/>
      <c r="I295" s="648"/>
      <c r="J295" s="648"/>
      <c r="K295" s="649"/>
      <c r="L295" s="733">
        <f>SUM(L293:N294)</f>
        <v>118081536</v>
      </c>
      <c r="M295" s="734"/>
      <c r="N295" s="734"/>
      <c r="O295" s="734"/>
      <c r="P295" s="734"/>
      <c r="Q295" s="734"/>
      <c r="R295" s="734"/>
      <c r="S295" s="359"/>
      <c r="T295" s="733">
        <f>SUM(T293:V294)</f>
        <v>114736575</v>
      </c>
      <c r="U295" s="734"/>
      <c r="V295" s="734"/>
      <c r="W295" s="734"/>
      <c r="X295" s="734"/>
      <c r="Y295" s="734"/>
      <c r="Z295" s="734"/>
      <c r="AA295" s="347"/>
      <c r="AB295" s="715">
        <f>L295-T295</f>
        <v>3344961</v>
      </c>
      <c r="AC295" s="716"/>
      <c r="AD295" s="716"/>
      <c r="AE295" s="716"/>
      <c r="AF295" s="716"/>
      <c r="AG295" s="57"/>
      <c r="AH295" s="689">
        <f>IF(AB295=0,"---",IF(T295&lt;&gt;0,AB295/T295,"皆増"))</f>
        <v>2.9153397685088647E-2</v>
      </c>
      <c r="AI295" s="690"/>
      <c r="AJ295" s="690"/>
      <c r="AK295" s="691"/>
      <c r="AL295" s="590"/>
      <c r="AM295" s="590"/>
      <c r="AN295" s="590"/>
      <c r="AO295" s="590"/>
      <c r="AP295" s="590"/>
      <c r="AQ295" s="590"/>
      <c r="AR295" s="590"/>
      <c r="AS295" s="590"/>
      <c r="AT295" s="590"/>
      <c r="AU295" s="590"/>
    </row>
    <row r="296" spans="1:48" s="315" customFormat="1" ht="18" customHeight="1">
      <c r="A296" s="327"/>
      <c r="B296" s="327"/>
      <c r="C296" s="327"/>
      <c r="D296" s="327"/>
      <c r="E296" s="327"/>
      <c r="F296" s="327"/>
      <c r="G296" s="327"/>
      <c r="H296" s="327"/>
      <c r="I296" s="327"/>
      <c r="J296" s="327"/>
      <c r="K296" s="327"/>
      <c r="L296" s="327"/>
      <c r="M296" s="327"/>
      <c r="N296" s="7"/>
      <c r="O296" s="7"/>
      <c r="P296" s="7"/>
      <c r="Q296" s="7"/>
      <c r="R296" s="7"/>
      <c r="S296" s="7"/>
      <c r="T296" s="7"/>
      <c r="U296" s="7"/>
      <c r="V296" s="7"/>
      <c r="W296" s="7"/>
      <c r="X296" s="7"/>
      <c r="Y296" s="7"/>
      <c r="Z296" s="7"/>
      <c r="AA296" s="7"/>
      <c r="AB296" s="7"/>
      <c r="AC296" s="7"/>
      <c r="AD296" s="331"/>
      <c r="AE296" s="331"/>
      <c r="AF296" s="331"/>
      <c r="AG296" s="331"/>
      <c r="AH296" s="331"/>
      <c r="AI296" s="331"/>
      <c r="AJ296" s="56"/>
      <c r="AK296" s="56"/>
      <c r="AL296" s="56"/>
      <c r="AM296" s="5"/>
      <c r="AN296" s="5"/>
      <c r="AO296" s="5"/>
      <c r="AP296" s="5"/>
      <c r="AQ296" s="5"/>
      <c r="AR296" s="5"/>
      <c r="AS296" s="5"/>
      <c r="AT296" s="5"/>
      <c r="AU296" s="5"/>
      <c r="AV296" s="5"/>
    </row>
    <row r="297" spans="1:48" s="315" customFormat="1" ht="18" customHeight="1">
      <c r="B297" s="130" t="s">
        <v>91</v>
      </c>
      <c r="C297" s="130"/>
      <c r="D297" s="130"/>
      <c r="E297" s="130"/>
      <c r="F297" s="130"/>
      <c r="G297" s="130"/>
      <c r="H297" s="130"/>
      <c r="I297" s="130"/>
      <c r="J297" s="130"/>
      <c r="K297" s="145"/>
      <c r="L297" s="130"/>
      <c r="M297" s="130"/>
      <c r="N297" s="130"/>
      <c r="O297" s="130"/>
      <c r="P297" s="130"/>
      <c r="Q297" s="130"/>
      <c r="R297" s="130"/>
      <c r="S297" s="130"/>
      <c r="T297" s="130"/>
      <c r="U297" s="130"/>
      <c r="AE297" s="333"/>
      <c r="AF297" s="333"/>
      <c r="AG297" s="333"/>
      <c r="AH297" s="333"/>
    </row>
    <row r="298" spans="1:48" s="315" customFormat="1" ht="18" customHeight="1">
      <c r="B298" s="130"/>
      <c r="C298" s="130" t="s">
        <v>245</v>
      </c>
      <c r="D298" s="130"/>
      <c r="E298" s="130"/>
      <c r="F298" s="130"/>
      <c r="G298" s="130"/>
      <c r="H298" s="130"/>
      <c r="I298" s="130"/>
      <c r="J298" s="130"/>
      <c r="K298" s="130"/>
      <c r="L298" s="145"/>
      <c r="M298" s="130"/>
      <c r="N298" s="130"/>
      <c r="O298" s="130"/>
      <c r="P298" s="130"/>
      <c r="Q298" s="130"/>
      <c r="R298" s="130"/>
      <c r="S298" s="130"/>
      <c r="T298" s="130"/>
      <c r="U298" s="130"/>
      <c r="X298" s="315" t="s">
        <v>246</v>
      </c>
      <c r="Z298" s="58"/>
      <c r="AI298" s="333"/>
      <c r="AJ298" s="333"/>
      <c r="AK298" s="333"/>
      <c r="AL298" s="333"/>
      <c r="AM298" s="333"/>
    </row>
    <row r="299" spans="1:48" s="315" customFormat="1" ht="18" customHeight="1">
      <c r="B299" s="130"/>
      <c r="C299" s="130"/>
      <c r="D299" s="130"/>
      <c r="E299" s="130" t="s">
        <v>589</v>
      </c>
      <c r="F299" s="130"/>
      <c r="G299" s="130"/>
      <c r="H299" s="130"/>
      <c r="I299" s="130"/>
      <c r="J299" s="130"/>
      <c r="K299" s="130"/>
      <c r="L299" s="130"/>
      <c r="M299" s="130"/>
      <c r="N299" s="130"/>
      <c r="O299" s="130"/>
      <c r="P299" s="731">
        <v>122420771</v>
      </c>
      <c r="Q299" s="731"/>
      <c r="R299" s="731"/>
      <c r="S299" s="731"/>
      <c r="T299" s="130" t="s">
        <v>92</v>
      </c>
      <c r="U299" s="130"/>
      <c r="Y299" s="58"/>
      <c r="Z299" s="315" t="s">
        <v>93</v>
      </c>
      <c r="AI299" s="542" t="s">
        <v>605</v>
      </c>
      <c r="AJ299" s="542"/>
      <c r="AK299" s="542"/>
      <c r="AL299" s="333"/>
      <c r="AM299" s="333"/>
      <c r="AN299" s="333"/>
    </row>
    <row r="300" spans="1:48" s="315" customFormat="1" ht="18" customHeight="1">
      <c r="B300" s="130"/>
      <c r="C300" s="130"/>
      <c r="D300" s="130"/>
      <c r="E300" s="130" t="s">
        <v>590</v>
      </c>
      <c r="F300" s="130"/>
      <c r="G300" s="130"/>
      <c r="H300" s="130"/>
      <c r="I300" s="130"/>
      <c r="J300" s="130"/>
      <c r="K300" s="130"/>
      <c r="L300" s="130"/>
      <c r="M300" s="130"/>
      <c r="N300" s="130"/>
      <c r="O300" s="130"/>
      <c r="P300" s="731">
        <v>118842281</v>
      </c>
      <c r="Q300" s="731"/>
      <c r="R300" s="731"/>
      <c r="S300" s="731"/>
      <c r="T300" s="130" t="s">
        <v>92</v>
      </c>
      <c r="U300" s="130"/>
      <c r="Y300" s="58"/>
      <c r="Z300" s="315" t="s">
        <v>94</v>
      </c>
      <c r="AI300" s="542" t="s">
        <v>604</v>
      </c>
      <c r="AJ300" s="542"/>
      <c r="AK300" s="542"/>
      <c r="AL300" s="333"/>
      <c r="AM300" s="333"/>
      <c r="AN300" s="333"/>
    </row>
    <row r="301" spans="1:48" s="315" customFormat="1" ht="18" customHeight="1">
      <c r="B301" s="130"/>
      <c r="C301" s="130"/>
      <c r="D301" s="130"/>
      <c r="E301" s="130" t="s">
        <v>591</v>
      </c>
      <c r="F301" s="130"/>
      <c r="G301" s="130"/>
      <c r="H301" s="130"/>
      <c r="I301" s="130"/>
      <c r="J301" s="130"/>
      <c r="K301" s="130"/>
      <c r="L301" s="130"/>
      <c r="M301" s="130"/>
      <c r="N301" s="130"/>
      <c r="O301" s="130"/>
      <c r="P301" s="943">
        <f>ROUNDDOWN(P300/P299*100,2)</f>
        <v>97.07</v>
      </c>
      <c r="Q301" s="943"/>
      <c r="R301" s="943"/>
      <c r="S301" s="943"/>
      <c r="T301" s="130" t="s">
        <v>50</v>
      </c>
      <c r="U301" s="130"/>
      <c r="Y301" s="333"/>
      <c r="Z301" s="333"/>
      <c r="AA301" s="333"/>
      <c r="AB301" s="333"/>
      <c r="AG301" s="334"/>
      <c r="AH301" s="334"/>
      <c r="AI301" s="334"/>
    </row>
    <row r="302" spans="1:48" s="315" customFormat="1" ht="18" customHeight="1"/>
    <row r="303" spans="1:48" s="315" customFormat="1" ht="18" customHeight="1">
      <c r="B303" s="315" t="s">
        <v>95</v>
      </c>
    </row>
    <row r="304" spans="1:48" s="315" customFormat="1" ht="18" customHeight="1">
      <c r="B304" s="130" t="s">
        <v>96</v>
      </c>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130"/>
      <c r="AL304" s="346"/>
      <c r="AM304" s="346"/>
      <c r="AN304" s="346"/>
      <c r="AO304" s="623" t="s">
        <v>145</v>
      </c>
      <c r="AP304" s="623"/>
      <c r="AQ304" s="623"/>
      <c r="AR304" s="623"/>
      <c r="AS304" s="623"/>
      <c r="AT304" s="623"/>
      <c r="AU304" s="623"/>
    </row>
    <row r="305" spans="2:47" s="315" customFormat="1" ht="18" customHeight="1">
      <c r="B305" s="507" t="s">
        <v>97</v>
      </c>
      <c r="C305" s="507"/>
      <c r="D305" s="507"/>
      <c r="E305" s="507"/>
      <c r="F305" s="507"/>
      <c r="G305" s="507"/>
      <c r="H305" s="507" t="s">
        <v>98</v>
      </c>
      <c r="I305" s="507"/>
      <c r="J305" s="507"/>
      <c r="K305" s="507"/>
      <c r="L305" s="507"/>
      <c r="M305" s="595" t="s">
        <v>99</v>
      </c>
      <c r="N305" s="596"/>
      <c r="O305" s="596"/>
      <c r="P305" s="596"/>
      <c r="Q305" s="596"/>
      <c r="R305" s="596"/>
      <c r="S305" s="596"/>
      <c r="T305" s="596"/>
      <c r="U305" s="596"/>
      <c r="V305" s="596"/>
      <c r="W305" s="596"/>
      <c r="X305" s="596"/>
      <c r="Y305" s="596"/>
      <c r="Z305" s="596"/>
      <c r="AA305" s="596"/>
      <c r="AB305" s="596"/>
      <c r="AC305" s="596"/>
      <c r="AD305" s="596"/>
      <c r="AE305" s="596"/>
      <c r="AF305" s="596"/>
      <c r="AG305" s="596"/>
      <c r="AH305" s="596"/>
      <c r="AI305" s="597"/>
      <c r="AJ305" s="595" t="s">
        <v>100</v>
      </c>
      <c r="AK305" s="596"/>
      <c r="AL305" s="596"/>
      <c r="AM305" s="596"/>
      <c r="AN305" s="596"/>
      <c r="AO305" s="596"/>
      <c r="AP305" s="596"/>
      <c r="AQ305" s="596"/>
      <c r="AR305" s="596"/>
      <c r="AS305" s="596"/>
      <c r="AT305" s="596"/>
      <c r="AU305" s="597"/>
    </row>
    <row r="306" spans="2:47" s="315" customFormat="1" ht="18" customHeight="1">
      <c r="B306" s="507"/>
      <c r="C306" s="507"/>
      <c r="D306" s="507"/>
      <c r="E306" s="507"/>
      <c r="F306" s="507"/>
      <c r="G306" s="507"/>
      <c r="H306" s="507"/>
      <c r="I306" s="507"/>
      <c r="J306" s="507"/>
      <c r="K306" s="507"/>
      <c r="L306" s="507"/>
      <c r="M306" s="598"/>
      <c r="N306" s="599"/>
      <c r="O306" s="599"/>
      <c r="P306" s="599"/>
      <c r="Q306" s="599"/>
      <c r="R306" s="599"/>
      <c r="S306" s="599"/>
      <c r="T306" s="599"/>
      <c r="U306" s="599"/>
      <c r="V306" s="599"/>
      <c r="W306" s="599"/>
      <c r="X306" s="599"/>
      <c r="Y306" s="599"/>
      <c r="Z306" s="599"/>
      <c r="AA306" s="599"/>
      <c r="AB306" s="599"/>
      <c r="AC306" s="599"/>
      <c r="AD306" s="599"/>
      <c r="AE306" s="599"/>
      <c r="AF306" s="599"/>
      <c r="AG306" s="599"/>
      <c r="AH306" s="599"/>
      <c r="AI306" s="600"/>
      <c r="AJ306" s="598"/>
      <c r="AK306" s="599"/>
      <c r="AL306" s="599"/>
      <c r="AM306" s="599"/>
      <c r="AN306" s="599"/>
      <c r="AO306" s="599"/>
      <c r="AP306" s="599"/>
      <c r="AQ306" s="599"/>
      <c r="AR306" s="599"/>
      <c r="AS306" s="599"/>
      <c r="AT306" s="599"/>
      <c r="AU306" s="600"/>
    </row>
    <row r="307" spans="2:47" s="315" customFormat="1" ht="18" customHeight="1">
      <c r="B307" s="635">
        <v>45057</v>
      </c>
      <c r="C307" s="635"/>
      <c r="D307" s="635"/>
      <c r="E307" s="635"/>
      <c r="F307" s="635"/>
      <c r="G307" s="635"/>
      <c r="H307" s="645">
        <v>5830000</v>
      </c>
      <c r="I307" s="645"/>
      <c r="J307" s="645"/>
      <c r="K307" s="645"/>
      <c r="L307" s="645"/>
      <c r="M307" s="738" t="s">
        <v>606</v>
      </c>
      <c r="N307" s="739"/>
      <c r="O307" s="739"/>
      <c r="P307" s="739"/>
      <c r="Q307" s="739"/>
      <c r="R307" s="739"/>
      <c r="S307" s="739"/>
      <c r="T307" s="739"/>
      <c r="U307" s="739"/>
      <c r="V307" s="739"/>
      <c r="W307" s="739"/>
      <c r="X307" s="739"/>
      <c r="Y307" s="739"/>
      <c r="Z307" s="739"/>
      <c r="AA307" s="739"/>
      <c r="AB307" s="739"/>
      <c r="AC307" s="739"/>
      <c r="AD307" s="739"/>
      <c r="AE307" s="739"/>
      <c r="AF307" s="739"/>
      <c r="AG307" s="739"/>
      <c r="AH307" s="739"/>
      <c r="AI307" s="740"/>
      <c r="AJ307" s="694" t="s">
        <v>330</v>
      </c>
      <c r="AK307" s="695"/>
      <c r="AL307" s="695"/>
      <c r="AM307" s="695"/>
      <c r="AN307" s="695"/>
      <c r="AO307" s="695"/>
      <c r="AP307" s="695"/>
      <c r="AQ307" s="695"/>
      <c r="AR307" s="695"/>
      <c r="AS307" s="695"/>
      <c r="AT307" s="695"/>
      <c r="AU307" s="696"/>
    </row>
    <row r="308" spans="2:47" s="315" customFormat="1" ht="18" customHeight="1">
      <c r="B308" s="635">
        <v>45059</v>
      </c>
      <c r="C308" s="635"/>
      <c r="D308" s="635"/>
      <c r="E308" s="635"/>
      <c r="F308" s="635"/>
      <c r="G308" s="635"/>
      <c r="H308" s="632">
        <v>4290000</v>
      </c>
      <c r="I308" s="633"/>
      <c r="J308" s="633"/>
      <c r="K308" s="633"/>
      <c r="L308" s="634"/>
      <c r="M308" s="735" t="s">
        <v>607</v>
      </c>
      <c r="N308" s="736"/>
      <c r="O308" s="736"/>
      <c r="P308" s="736"/>
      <c r="Q308" s="736"/>
      <c r="R308" s="736"/>
      <c r="S308" s="736"/>
      <c r="T308" s="736"/>
      <c r="U308" s="736"/>
      <c r="V308" s="736"/>
      <c r="W308" s="736"/>
      <c r="X308" s="736"/>
      <c r="Y308" s="736"/>
      <c r="Z308" s="736"/>
      <c r="AA308" s="736"/>
      <c r="AB308" s="736"/>
      <c r="AC308" s="736"/>
      <c r="AD308" s="736"/>
      <c r="AE308" s="736"/>
      <c r="AF308" s="736"/>
      <c r="AG308" s="736"/>
      <c r="AH308" s="736"/>
      <c r="AI308" s="737"/>
      <c r="AJ308" s="694" t="s">
        <v>334</v>
      </c>
      <c r="AK308" s="695"/>
      <c r="AL308" s="695"/>
      <c r="AM308" s="695"/>
      <c r="AN308" s="695"/>
      <c r="AO308" s="695"/>
      <c r="AP308" s="695"/>
      <c r="AQ308" s="695"/>
      <c r="AR308" s="695"/>
      <c r="AS308" s="695"/>
      <c r="AT308" s="695"/>
      <c r="AU308" s="696"/>
    </row>
    <row r="309" spans="2:47" s="315" customFormat="1" ht="18" customHeight="1">
      <c r="B309" s="635">
        <v>45106</v>
      </c>
      <c r="C309" s="635"/>
      <c r="D309" s="635"/>
      <c r="E309" s="635"/>
      <c r="F309" s="635"/>
      <c r="G309" s="635"/>
      <c r="H309" s="632">
        <v>3905000</v>
      </c>
      <c r="I309" s="633"/>
      <c r="J309" s="633"/>
      <c r="K309" s="633"/>
      <c r="L309" s="634"/>
      <c r="M309" s="735" t="s">
        <v>608</v>
      </c>
      <c r="N309" s="736"/>
      <c r="O309" s="736"/>
      <c r="P309" s="736"/>
      <c r="Q309" s="736"/>
      <c r="R309" s="736"/>
      <c r="S309" s="736"/>
      <c r="T309" s="736"/>
      <c r="U309" s="736"/>
      <c r="V309" s="736"/>
      <c r="W309" s="736"/>
      <c r="X309" s="736"/>
      <c r="Y309" s="736"/>
      <c r="Z309" s="736"/>
      <c r="AA309" s="736"/>
      <c r="AB309" s="736"/>
      <c r="AC309" s="736"/>
      <c r="AD309" s="736"/>
      <c r="AE309" s="736"/>
      <c r="AF309" s="736"/>
      <c r="AG309" s="736"/>
      <c r="AH309" s="736"/>
      <c r="AI309" s="737"/>
      <c r="AJ309" s="741" t="s">
        <v>611</v>
      </c>
      <c r="AK309" s="742"/>
      <c r="AL309" s="742"/>
      <c r="AM309" s="742"/>
      <c r="AN309" s="742"/>
      <c r="AO309" s="742"/>
      <c r="AP309" s="742"/>
      <c r="AQ309" s="742"/>
      <c r="AR309" s="742"/>
      <c r="AS309" s="742"/>
      <c r="AT309" s="742"/>
      <c r="AU309" s="743"/>
    </row>
    <row r="310" spans="2:47" s="315" customFormat="1" ht="18" customHeight="1">
      <c r="B310" s="635">
        <v>45106</v>
      </c>
      <c r="C310" s="635"/>
      <c r="D310" s="635"/>
      <c r="E310" s="635"/>
      <c r="F310" s="635"/>
      <c r="G310" s="635"/>
      <c r="H310" s="632">
        <v>1452000</v>
      </c>
      <c r="I310" s="633"/>
      <c r="J310" s="633"/>
      <c r="K310" s="633"/>
      <c r="L310" s="634"/>
      <c r="M310" s="735" t="s">
        <v>609</v>
      </c>
      <c r="N310" s="736"/>
      <c r="O310" s="736"/>
      <c r="P310" s="736"/>
      <c r="Q310" s="736"/>
      <c r="R310" s="736"/>
      <c r="S310" s="736"/>
      <c r="T310" s="736"/>
      <c r="U310" s="736"/>
      <c r="V310" s="736"/>
      <c r="W310" s="736"/>
      <c r="X310" s="736"/>
      <c r="Y310" s="736"/>
      <c r="Z310" s="736"/>
      <c r="AA310" s="736"/>
      <c r="AB310" s="736"/>
      <c r="AC310" s="736"/>
      <c r="AD310" s="736"/>
      <c r="AE310" s="736"/>
      <c r="AF310" s="736"/>
      <c r="AG310" s="736"/>
      <c r="AH310" s="736"/>
      <c r="AI310" s="737"/>
      <c r="AJ310" s="694" t="s">
        <v>331</v>
      </c>
      <c r="AK310" s="695"/>
      <c r="AL310" s="695"/>
      <c r="AM310" s="695"/>
      <c r="AN310" s="695"/>
      <c r="AO310" s="695"/>
      <c r="AP310" s="695"/>
      <c r="AQ310" s="695"/>
      <c r="AR310" s="695"/>
      <c r="AS310" s="695"/>
      <c r="AT310" s="695"/>
      <c r="AU310" s="696"/>
    </row>
    <row r="311" spans="2:47" s="315" customFormat="1" ht="18" customHeight="1">
      <c r="B311" s="635">
        <v>45138</v>
      </c>
      <c r="C311" s="635"/>
      <c r="D311" s="635"/>
      <c r="E311" s="635"/>
      <c r="F311" s="635"/>
      <c r="G311" s="635"/>
      <c r="H311" s="632">
        <v>26752000</v>
      </c>
      <c r="I311" s="633"/>
      <c r="J311" s="633"/>
      <c r="K311" s="633"/>
      <c r="L311" s="634"/>
      <c r="M311" s="735" t="s">
        <v>599</v>
      </c>
      <c r="N311" s="736"/>
      <c r="O311" s="736"/>
      <c r="P311" s="736"/>
      <c r="Q311" s="736"/>
      <c r="R311" s="736"/>
      <c r="S311" s="736"/>
      <c r="T311" s="736"/>
      <c r="U311" s="736"/>
      <c r="V311" s="736"/>
      <c r="W311" s="736"/>
      <c r="X311" s="736"/>
      <c r="Y311" s="736"/>
      <c r="Z311" s="736"/>
      <c r="AA311" s="736"/>
      <c r="AB311" s="736"/>
      <c r="AC311" s="736"/>
      <c r="AD311" s="736"/>
      <c r="AE311" s="736"/>
      <c r="AF311" s="736"/>
      <c r="AG311" s="736"/>
      <c r="AH311" s="736"/>
      <c r="AI311" s="737"/>
      <c r="AJ311" s="581" t="s">
        <v>566</v>
      </c>
      <c r="AK311" s="582"/>
      <c r="AL311" s="582"/>
      <c r="AM311" s="582"/>
      <c r="AN311" s="582"/>
      <c r="AO311" s="582"/>
      <c r="AP311" s="582"/>
      <c r="AQ311" s="582"/>
      <c r="AR311" s="582"/>
      <c r="AS311" s="582"/>
      <c r="AT311" s="582"/>
      <c r="AU311" s="583"/>
    </row>
    <row r="312" spans="2:47" s="315" customFormat="1" ht="18" customHeight="1">
      <c r="B312" s="635">
        <v>45168</v>
      </c>
      <c r="C312" s="635"/>
      <c r="D312" s="635"/>
      <c r="E312" s="635"/>
      <c r="F312" s="635"/>
      <c r="G312" s="635"/>
      <c r="H312" s="645">
        <v>4840000</v>
      </c>
      <c r="I312" s="645"/>
      <c r="J312" s="645"/>
      <c r="K312" s="645"/>
      <c r="L312" s="645"/>
      <c r="M312" s="735" t="s">
        <v>610</v>
      </c>
      <c r="N312" s="736"/>
      <c r="O312" s="736"/>
      <c r="P312" s="736"/>
      <c r="Q312" s="736"/>
      <c r="R312" s="736"/>
      <c r="S312" s="736"/>
      <c r="T312" s="736"/>
      <c r="U312" s="736"/>
      <c r="V312" s="736"/>
      <c r="W312" s="736"/>
      <c r="X312" s="736"/>
      <c r="Y312" s="736"/>
      <c r="Z312" s="736"/>
      <c r="AA312" s="736"/>
      <c r="AB312" s="736"/>
      <c r="AC312" s="736"/>
      <c r="AD312" s="736"/>
      <c r="AE312" s="736"/>
      <c r="AF312" s="736"/>
      <c r="AG312" s="736"/>
      <c r="AH312" s="736"/>
      <c r="AI312" s="737"/>
      <c r="AJ312" s="694" t="s">
        <v>612</v>
      </c>
      <c r="AK312" s="695"/>
      <c r="AL312" s="695"/>
      <c r="AM312" s="695"/>
      <c r="AN312" s="695"/>
      <c r="AO312" s="695"/>
      <c r="AP312" s="695"/>
      <c r="AQ312" s="695"/>
      <c r="AR312" s="695"/>
      <c r="AS312" s="695"/>
      <c r="AT312" s="695"/>
      <c r="AU312" s="696"/>
    </row>
    <row r="313" spans="2:47" s="315" customFormat="1" ht="18" customHeight="1">
      <c r="B313" s="635">
        <v>45197</v>
      </c>
      <c r="C313" s="635"/>
      <c r="D313" s="635"/>
      <c r="E313" s="635"/>
      <c r="F313" s="635"/>
      <c r="G313" s="635"/>
      <c r="H313" s="645">
        <v>5390000</v>
      </c>
      <c r="I313" s="645"/>
      <c r="J313" s="645"/>
      <c r="K313" s="645"/>
      <c r="L313" s="645"/>
      <c r="M313" s="738" t="s">
        <v>613</v>
      </c>
      <c r="N313" s="739"/>
      <c r="O313" s="739"/>
      <c r="P313" s="739"/>
      <c r="Q313" s="739"/>
      <c r="R313" s="739"/>
      <c r="S313" s="739"/>
      <c r="T313" s="739"/>
      <c r="U313" s="739"/>
      <c r="V313" s="739"/>
      <c r="W313" s="739"/>
      <c r="X313" s="739"/>
      <c r="Y313" s="739"/>
      <c r="Z313" s="739"/>
      <c r="AA313" s="739"/>
      <c r="AB313" s="739"/>
      <c r="AC313" s="739"/>
      <c r="AD313" s="739"/>
      <c r="AE313" s="739"/>
      <c r="AF313" s="739"/>
      <c r="AG313" s="739"/>
      <c r="AH313" s="739"/>
      <c r="AI313" s="740"/>
      <c r="AJ313" s="694" t="s">
        <v>330</v>
      </c>
      <c r="AK313" s="695"/>
      <c r="AL313" s="695"/>
      <c r="AM313" s="695"/>
      <c r="AN313" s="695"/>
      <c r="AO313" s="695"/>
      <c r="AP313" s="695"/>
      <c r="AQ313" s="695"/>
      <c r="AR313" s="695"/>
      <c r="AS313" s="695"/>
      <c r="AT313" s="695"/>
      <c r="AU313" s="696"/>
    </row>
    <row r="314" spans="2:47" s="315" customFormat="1" ht="18" customHeight="1">
      <c r="B314" s="635">
        <v>45231</v>
      </c>
      <c r="C314" s="635"/>
      <c r="D314" s="635"/>
      <c r="E314" s="635"/>
      <c r="F314" s="635"/>
      <c r="G314" s="635"/>
      <c r="H314" s="645">
        <v>1617000</v>
      </c>
      <c r="I314" s="645"/>
      <c r="J314" s="645"/>
      <c r="K314" s="645"/>
      <c r="L314" s="645"/>
      <c r="M314" s="735" t="s">
        <v>325</v>
      </c>
      <c r="N314" s="736"/>
      <c r="O314" s="736"/>
      <c r="P314" s="736"/>
      <c r="Q314" s="736"/>
      <c r="R314" s="736"/>
      <c r="S314" s="736"/>
      <c r="T314" s="736"/>
      <c r="U314" s="736"/>
      <c r="V314" s="736"/>
      <c r="W314" s="736"/>
      <c r="X314" s="736"/>
      <c r="Y314" s="736"/>
      <c r="Z314" s="736"/>
      <c r="AA314" s="736"/>
      <c r="AB314" s="736"/>
      <c r="AC314" s="736"/>
      <c r="AD314" s="736"/>
      <c r="AE314" s="736"/>
      <c r="AF314" s="736"/>
      <c r="AG314" s="736"/>
      <c r="AH314" s="736"/>
      <c r="AI314" s="737"/>
      <c r="AJ314" s="581" t="s">
        <v>338</v>
      </c>
      <c r="AK314" s="582"/>
      <c r="AL314" s="582"/>
      <c r="AM314" s="582"/>
      <c r="AN314" s="582"/>
      <c r="AO314" s="582"/>
      <c r="AP314" s="582"/>
      <c r="AQ314" s="582"/>
      <c r="AR314" s="582"/>
      <c r="AS314" s="582"/>
      <c r="AT314" s="582"/>
      <c r="AU314" s="583"/>
    </row>
    <row r="315" spans="2:47" s="5" customFormat="1" ht="18" customHeight="1">
      <c r="B315" s="127"/>
      <c r="C315" s="127"/>
      <c r="D315" s="127"/>
      <c r="E315" s="127"/>
      <c r="F315" s="127"/>
      <c r="G315" s="127"/>
      <c r="H315" s="127"/>
      <c r="I315" s="127"/>
      <c r="J315" s="127"/>
      <c r="K315" s="127"/>
      <c r="L315" s="133"/>
      <c r="M315" s="133"/>
      <c r="N315" s="133"/>
      <c r="O315" s="133"/>
      <c r="P315" s="133"/>
      <c r="Q315" s="133"/>
      <c r="R315" s="133"/>
      <c r="S315" s="133"/>
      <c r="T315" s="133"/>
      <c r="U315" s="133"/>
      <c r="V315" s="133"/>
      <c r="W315" s="133"/>
      <c r="X315" s="133"/>
      <c r="Y315" s="133"/>
      <c r="Z315" s="133"/>
      <c r="AA315" s="133"/>
      <c r="AB315" s="134"/>
      <c r="AC315" s="134"/>
      <c r="AD315" s="134"/>
      <c r="AE315" s="134"/>
      <c r="AF315" s="134"/>
      <c r="AG315" s="134"/>
      <c r="AH315" s="135"/>
      <c r="AI315" s="135"/>
      <c r="AJ315" s="135"/>
      <c r="AK315" s="135"/>
      <c r="AL315" s="127"/>
      <c r="AM315" s="127"/>
      <c r="AN315" s="127"/>
      <c r="AO315" s="127"/>
      <c r="AP315" s="127"/>
      <c r="AQ315" s="127"/>
      <c r="AR315" s="127"/>
      <c r="AS315" s="127"/>
      <c r="AT315" s="127"/>
      <c r="AU315" s="127"/>
    </row>
    <row r="316" spans="2:47" s="315" customFormat="1" ht="18" customHeight="1">
      <c r="B316" s="130"/>
      <c r="C316" s="130"/>
      <c r="D316" s="130"/>
      <c r="E316" s="136"/>
      <c r="F316" s="130"/>
      <c r="G316" s="130"/>
      <c r="H316" s="130"/>
      <c r="I316" s="130"/>
      <c r="J316" s="130"/>
      <c r="K316" s="130"/>
      <c r="L316" s="130"/>
      <c r="M316" s="130"/>
      <c r="N316" s="352"/>
      <c r="O316" s="130"/>
      <c r="P316" s="352"/>
      <c r="Q316" s="352"/>
      <c r="R316" s="352"/>
      <c r="S316" s="130"/>
      <c r="T316" s="130"/>
      <c r="U316" s="130"/>
      <c r="V316" s="130"/>
      <c r="W316" s="130"/>
      <c r="X316" s="130"/>
      <c r="Y316" s="130"/>
      <c r="Z316" s="130"/>
      <c r="AA316" s="130"/>
      <c r="AB316" s="130"/>
      <c r="AC316" s="130"/>
      <c r="AD316" s="130"/>
      <c r="AE316" s="130"/>
      <c r="AF316" s="130"/>
      <c r="AG316" s="130"/>
      <c r="AH316" s="130"/>
      <c r="AI316" s="130"/>
      <c r="AJ316" s="138"/>
      <c r="AK316" s="138"/>
      <c r="AL316" s="138"/>
      <c r="AM316" s="138"/>
      <c r="AN316" s="139"/>
      <c r="AO316" s="140"/>
      <c r="AP316" s="138"/>
      <c r="AQ316" s="138"/>
      <c r="AR316" s="138"/>
      <c r="AS316" s="138"/>
      <c r="AT316" s="138"/>
      <c r="AU316" s="138"/>
    </row>
    <row r="317" spans="2:47" s="315" customFormat="1" ht="18" customHeight="1">
      <c r="B317" s="130"/>
      <c r="C317" s="130"/>
      <c r="D317" s="130"/>
      <c r="E317" s="136"/>
      <c r="F317" s="130"/>
      <c r="G317" s="130"/>
      <c r="H317" s="130"/>
      <c r="I317" s="130"/>
      <c r="J317" s="130"/>
      <c r="K317" s="130"/>
      <c r="L317" s="130"/>
      <c r="M317" s="130"/>
      <c r="N317" s="352"/>
      <c r="O317" s="130"/>
      <c r="P317" s="352"/>
      <c r="Q317" s="352"/>
      <c r="R317" s="352"/>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row>
    <row r="318" spans="2:47" s="315" customFormat="1" ht="18" customHeight="1">
      <c r="B318" s="130"/>
      <c r="C318" s="130"/>
      <c r="D318" s="130"/>
      <c r="E318" s="136"/>
      <c r="F318" s="130"/>
      <c r="G318" s="130"/>
      <c r="H318" s="130"/>
      <c r="I318" s="130"/>
      <c r="J318" s="130"/>
      <c r="K318" s="130"/>
      <c r="L318" s="130"/>
      <c r="M318" s="130"/>
      <c r="N318" s="352"/>
      <c r="O318" s="130"/>
      <c r="P318" s="352"/>
      <c r="Q318" s="352"/>
      <c r="R318" s="352"/>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315" customFormat="1" ht="18" customHeight="1">
      <c r="B319" s="130"/>
      <c r="C319" s="130"/>
      <c r="D319" s="130"/>
      <c r="E319" s="136"/>
      <c r="F319" s="130"/>
      <c r="G319" s="130"/>
      <c r="H319" s="130"/>
      <c r="I319" s="130"/>
      <c r="J319" s="130"/>
      <c r="K319" s="130"/>
      <c r="L319" s="130"/>
      <c r="M319" s="130"/>
      <c r="N319" s="352"/>
      <c r="O319" s="130"/>
      <c r="P319" s="352"/>
      <c r="Q319" s="352"/>
      <c r="R319" s="352"/>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41"/>
      <c r="AO319" s="136"/>
      <c r="AP319" s="130"/>
      <c r="AQ319" s="130"/>
      <c r="AR319" s="130"/>
      <c r="AS319" s="130"/>
      <c r="AT319" s="130"/>
      <c r="AU319" s="130"/>
    </row>
    <row r="320" spans="2:47" s="315" customFormat="1" ht="18" customHeight="1">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130"/>
      <c r="AL320" s="346"/>
      <c r="AM320" s="346"/>
      <c r="AN320" s="346"/>
      <c r="AO320" s="623" t="s">
        <v>145</v>
      </c>
      <c r="AP320" s="623"/>
      <c r="AQ320" s="623"/>
      <c r="AR320" s="623"/>
      <c r="AS320" s="623"/>
      <c r="AT320" s="623"/>
      <c r="AU320" s="623"/>
    </row>
    <row r="321" spans="1:47" s="315" customFormat="1" ht="18" customHeight="1">
      <c r="B321" s="507" t="s">
        <v>97</v>
      </c>
      <c r="C321" s="507"/>
      <c r="D321" s="507"/>
      <c r="E321" s="507"/>
      <c r="F321" s="507"/>
      <c r="G321" s="507"/>
      <c r="H321" s="507" t="s">
        <v>98</v>
      </c>
      <c r="I321" s="507"/>
      <c r="J321" s="507"/>
      <c r="K321" s="507"/>
      <c r="L321" s="507"/>
      <c r="M321" s="595" t="s">
        <v>99</v>
      </c>
      <c r="N321" s="596"/>
      <c r="O321" s="596"/>
      <c r="P321" s="596"/>
      <c r="Q321" s="596"/>
      <c r="R321" s="596"/>
      <c r="S321" s="596"/>
      <c r="T321" s="596"/>
      <c r="U321" s="596"/>
      <c r="V321" s="596"/>
      <c r="W321" s="596"/>
      <c r="X321" s="596"/>
      <c r="Y321" s="596"/>
      <c r="Z321" s="596"/>
      <c r="AA321" s="596"/>
      <c r="AB321" s="596"/>
      <c r="AC321" s="596"/>
      <c r="AD321" s="596"/>
      <c r="AE321" s="596"/>
      <c r="AF321" s="596"/>
      <c r="AG321" s="596"/>
      <c r="AH321" s="596"/>
      <c r="AI321" s="597"/>
      <c r="AJ321" s="595" t="s">
        <v>100</v>
      </c>
      <c r="AK321" s="596"/>
      <c r="AL321" s="596"/>
      <c r="AM321" s="596"/>
      <c r="AN321" s="596"/>
      <c r="AO321" s="596"/>
      <c r="AP321" s="596"/>
      <c r="AQ321" s="596"/>
      <c r="AR321" s="596"/>
      <c r="AS321" s="596"/>
      <c r="AT321" s="596"/>
      <c r="AU321" s="597"/>
    </row>
    <row r="322" spans="1:47" s="315" customFormat="1" ht="18" customHeight="1">
      <c r="B322" s="507"/>
      <c r="C322" s="507"/>
      <c r="D322" s="507"/>
      <c r="E322" s="507"/>
      <c r="F322" s="507"/>
      <c r="G322" s="507"/>
      <c r="H322" s="507"/>
      <c r="I322" s="507"/>
      <c r="J322" s="507"/>
      <c r="K322" s="507"/>
      <c r="L322" s="507"/>
      <c r="M322" s="598"/>
      <c r="N322" s="599"/>
      <c r="O322" s="599"/>
      <c r="P322" s="599"/>
      <c r="Q322" s="599"/>
      <c r="R322" s="599"/>
      <c r="S322" s="599"/>
      <c r="T322" s="599"/>
      <c r="U322" s="599"/>
      <c r="V322" s="599"/>
      <c r="W322" s="599"/>
      <c r="X322" s="599"/>
      <c r="Y322" s="599"/>
      <c r="Z322" s="599"/>
      <c r="AA322" s="599"/>
      <c r="AB322" s="599"/>
      <c r="AC322" s="599"/>
      <c r="AD322" s="599"/>
      <c r="AE322" s="599"/>
      <c r="AF322" s="599"/>
      <c r="AG322" s="599"/>
      <c r="AH322" s="599"/>
      <c r="AI322" s="600"/>
      <c r="AJ322" s="598"/>
      <c r="AK322" s="599"/>
      <c r="AL322" s="599"/>
      <c r="AM322" s="599"/>
      <c r="AN322" s="599"/>
      <c r="AO322" s="599"/>
      <c r="AP322" s="599"/>
      <c r="AQ322" s="599"/>
      <c r="AR322" s="599"/>
      <c r="AS322" s="599"/>
      <c r="AT322" s="599"/>
      <c r="AU322" s="600"/>
    </row>
    <row r="323" spans="1:47" s="315" customFormat="1" ht="18" customHeight="1">
      <c r="B323" s="635">
        <v>45198</v>
      </c>
      <c r="C323" s="635"/>
      <c r="D323" s="635"/>
      <c r="E323" s="635"/>
      <c r="F323" s="635"/>
      <c r="G323" s="635"/>
      <c r="H323" s="645">
        <v>2750000</v>
      </c>
      <c r="I323" s="645"/>
      <c r="J323" s="645"/>
      <c r="K323" s="645"/>
      <c r="L323" s="645"/>
      <c r="M323" s="735" t="s">
        <v>614</v>
      </c>
      <c r="N323" s="736"/>
      <c r="O323" s="736"/>
      <c r="P323" s="736"/>
      <c r="Q323" s="736"/>
      <c r="R323" s="736"/>
      <c r="S323" s="736"/>
      <c r="T323" s="736"/>
      <c r="U323" s="736"/>
      <c r="V323" s="736"/>
      <c r="W323" s="736"/>
      <c r="X323" s="736"/>
      <c r="Y323" s="736"/>
      <c r="Z323" s="736"/>
      <c r="AA323" s="736"/>
      <c r="AB323" s="736"/>
      <c r="AC323" s="736"/>
      <c r="AD323" s="736"/>
      <c r="AE323" s="736"/>
      <c r="AF323" s="736"/>
      <c r="AG323" s="736"/>
      <c r="AH323" s="736"/>
      <c r="AI323" s="737"/>
      <c r="AJ323" s="694" t="s">
        <v>330</v>
      </c>
      <c r="AK323" s="695"/>
      <c r="AL323" s="695"/>
      <c r="AM323" s="695"/>
      <c r="AN323" s="695"/>
      <c r="AO323" s="695"/>
      <c r="AP323" s="695"/>
      <c r="AQ323" s="695"/>
      <c r="AR323" s="695"/>
      <c r="AS323" s="695"/>
      <c r="AT323" s="695"/>
      <c r="AU323" s="696"/>
    </row>
    <row r="324" spans="1:47" s="357" customFormat="1" ht="18" customHeight="1">
      <c r="B324" s="635">
        <v>45247</v>
      </c>
      <c r="C324" s="635"/>
      <c r="D324" s="635"/>
      <c r="E324" s="635"/>
      <c r="F324" s="635"/>
      <c r="G324" s="635"/>
      <c r="H324" s="645">
        <v>2475000</v>
      </c>
      <c r="I324" s="645"/>
      <c r="J324" s="645"/>
      <c r="K324" s="645"/>
      <c r="L324" s="645"/>
      <c r="M324" s="735" t="s">
        <v>328</v>
      </c>
      <c r="N324" s="736"/>
      <c r="O324" s="736"/>
      <c r="P324" s="736"/>
      <c r="Q324" s="736"/>
      <c r="R324" s="736"/>
      <c r="S324" s="736"/>
      <c r="T324" s="736"/>
      <c r="U324" s="736"/>
      <c r="V324" s="736"/>
      <c r="W324" s="736"/>
      <c r="X324" s="736"/>
      <c r="Y324" s="736"/>
      <c r="Z324" s="736"/>
      <c r="AA324" s="736"/>
      <c r="AB324" s="736"/>
      <c r="AC324" s="736"/>
      <c r="AD324" s="736"/>
      <c r="AE324" s="736"/>
      <c r="AF324" s="736"/>
      <c r="AG324" s="736"/>
      <c r="AH324" s="736"/>
      <c r="AI324" s="737"/>
      <c r="AJ324" s="747" t="s">
        <v>615</v>
      </c>
      <c r="AK324" s="748"/>
      <c r="AL324" s="748"/>
      <c r="AM324" s="748"/>
      <c r="AN324" s="748"/>
      <c r="AO324" s="748"/>
      <c r="AP324" s="748"/>
      <c r="AQ324" s="748"/>
      <c r="AR324" s="748"/>
      <c r="AS324" s="748"/>
      <c r="AT324" s="748"/>
      <c r="AU324" s="749"/>
    </row>
    <row r="325" spans="1:47" s="315" customFormat="1" ht="18" customHeight="1">
      <c r="B325" s="635">
        <v>45259</v>
      </c>
      <c r="C325" s="635"/>
      <c r="D325" s="635"/>
      <c r="E325" s="635"/>
      <c r="F325" s="635"/>
      <c r="G325" s="635"/>
      <c r="H325" s="645">
        <v>2475000</v>
      </c>
      <c r="I325" s="645"/>
      <c r="J325" s="645"/>
      <c r="K325" s="645"/>
      <c r="L325" s="645"/>
      <c r="M325" s="735" t="s">
        <v>616</v>
      </c>
      <c r="N325" s="736"/>
      <c r="O325" s="736"/>
      <c r="P325" s="736"/>
      <c r="Q325" s="736"/>
      <c r="R325" s="736"/>
      <c r="S325" s="736"/>
      <c r="T325" s="736"/>
      <c r="U325" s="736"/>
      <c r="V325" s="736"/>
      <c r="W325" s="736"/>
      <c r="X325" s="736"/>
      <c r="Y325" s="736"/>
      <c r="Z325" s="736"/>
      <c r="AA325" s="736"/>
      <c r="AB325" s="736"/>
      <c r="AC325" s="736"/>
      <c r="AD325" s="736"/>
      <c r="AE325" s="736"/>
      <c r="AF325" s="736"/>
      <c r="AG325" s="736"/>
      <c r="AH325" s="736"/>
      <c r="AI325" s="737"/>
      <c r="AJ325" s="694" t="s">
        <v>334</v>
      </c>
      <c r="AK325" s="695"/>
      <c r="AL325" s="695"/>
      <c r="AM325" s="695"/>
      <c r="AN325" s="695"/>
      <c r="AO325" s="695"/>
      <c r="AP325" s="695"/>
      <c r="AQ325" s="695"/>
      <c r="AR325" s="695"/>
      <c r="AS325" s="695"/>
      <c r="AT325" s="695"/>
      <c r="AU325" s="696"/>
    </row>
    <row r="326" spans="1:47" s="315" customFormat="1" ht="18" customHeight="1">
      <c r="B326" s="635">
        <v>45344</v>
      </c>
      <c r="C326" s="635"/>
      <c r="D326" s="635"/>
      <c r="E326" s="635"/>
      <c r="F326" s="635"/>
      <c r="G326" s="635"/>
      <c r="H326" s="645">
        <v>1754500</v>
      </c>
      <c r="I326" s="645"/>
      <c r="J326" s="645"/>
      <c r="K326" s="645"/>
      <c r="L326" s="645"/>
      <c r="M326" s="735" t="s">
        <v>617</v>
      </c>
      <c r="N326" s="736"/>
      <c r="O326" s="736"/>
      <c r="P326" s="736"/>
      <c r="Q326" s="736"/>
      <c r="R326" s="736"/>
      <c r="S326" s="736"/>
      <c r="T326" s="736"/>
      <c r="U326" s="736"/>
      <c r="V326" s="736"/>
      <c r="W326" s="736"/>
      <c r="X326" s="736"/>
      <c r="Y326" s="736"/>
      <c r="Z326" s="736"/>
      <c r="AA326" s="736"/>
      <c r="AB326" s="736"/>
      <c r="AC326" s="736"/>
      <c r="AD326" s="736"/>
      <c r="AE326" s="736"/>
      <c r="AF326" s="736"/>
      <c r="AG326" s="736"/>
      <c r="AH326" s="736"/>
      <c r="AI326" s="737"/>
      <c r="AJ326" s="694" t="s">
        <v>618</v>
      </c>
      <c r="AK326" s="695"/>
      <c r="AL326" s="695"/>
      <c r="AM326" s="695"/>
      <c r="AN326" s="695"/>
      <c r="AO326" s="695"/>
      <c r="AP326" s="695"/>
      <c r="AQ326" s="695"/>
      <c r="AR326" s="695"/>
      <c r="AS326" s="695"/>
      <c r="AT326" s="695"/>
      <c r="AU326" s="696"/>
    </row>
    <row r="327" spans="1:47" s="315" customFormat="1" ht="18" hidden="1" customHeight="1">
      <c r="B327" s="635"/>
      <c r="C327" s="635"/>
      <c r="D327" s="635"/>
      <c r="E327" s="635"/>
      <c r="F327" s="635"/>
      <c r="G327" s="635"/>
      <c r="H327" s="645"/>
      <c r="I327" s="645"/>
      <c r="J327" s="645"/>
      <c r="K327" s="645"/>
      <c r="L327" s="645"/>
      <c r="M327" s="735"/>
      <c r="N327" s="736"/>
      <c r="O327" s="736"/>
      <c r="P327" s="736"/>
      <c r="Q327" s="736"/>
      <c r="R327" s="736"/>
      <c r="S327" s="736"/>
      <c r="T327" s="736"/>
      <c r="U327" s="736"/>
      <c r="V327" s="736"/>
      <c r="W327" s="736"/>
      <c r="X327" s="736"/>
      <c r="Y327" s="736"/>
      <c r="Z327" s="736"/>
      <c r="AA327" s="736"/>
      <c r="AB327" s="736"/>
      <c r="AC327" s="736"/>
      <c r="AD327" s="736"/>
      <c r="AE327" s="736"/>
      <c r="AF327" s="736"/>
      <c r="AG327" s="736"/>
      <c r="AH327" s="736"/>
      <c r="AI327" s="737"/>
      <c r="AJ327" s="694"/>
      <c r="AK327" s="695"/>
      <c r="AL327" s="695"/>
      <c r="AM327" s="695"/>
      <c r="AN327" s="695"/>
      <c r="AO327" s="695"/>
      <c r="AP327" s="695"/>
      <c r="AQ327" s="695"/>
      <c r="AR327" s="695"/>
      <c r="AS327" s="695"/>
      <c r="AT327" s="695"/>
      <c r="AU327" s="696"/>
    </row>
    <row r="328" spans="1:47" s="315" customFormat="1" ht="18" hidden="1" customHeight="1">
      <c r="B328" s="635"/>
      <c r="C328" s="635"/>
      <c r="D328" s="635"/>
      <c r="E328" s="635"/>
      <c r="F328" s="635"/>
      <c r="G328" s="635"/>
      <c r="H328" s="645"/>
      <c r="I328" s="645"/>
      <c r="J328" s="645"/>
      <c r="K328" s="645"/>
      <c r="L328" s="645"/>
      <c r="M328" s="735"/>
      <c r="N328" s="736"/>
      <c r="O328" s="736"/>
      <c r="P328" s="736"/>
      <c r="Q328" s="736"/>
      <c r="R328" s="736"/>
      <c r="S328" s="736"/>
      <c r="T328" s="736"/>
      <c r="U328" s="736"/>
      <c r="V328" s="736"/>
      <c r="W328" s="736"/>
      <c r="X328" s="736"/>
      <c r="Y328" s="736"/>
      <c r="Z328" s="736"/>
      <c r="AA328" s="736"/>
      <c r="AB328" s="736"/>
      <c r="AC328" s="736"/>
      <c r="AD328" s="736"/>
      <c r="AE328" s="736"/>
      <c r="AF328" s="736"/>
      <c r="AG328" s="736"/>
      <c r="AH328" s="736"/>
      <c r="AI328" s="737"/>
      <c r="AJ328" s="694"/>
      <c r="AK328" s="695"/>
      <c r="AL328" s="695"/>
      <c r="AM328" s="695"/>
      <c r="AN328" s="695"/>
      <c r="AO328" s="695"/>
      <c r="AP328" s="695"/>
      <c r="AQ328" s="695"/>
      <c r="AR328" s="695"/>
      <c r="AS328" s="695"/>
      <c r="AT328" s="695"/>
      <c r="AU328" s="696"/>
    </row>
    <row r="329" spans="1:47" s="315" customFormat="1" ht="18" hidden="1" customHeight="1">
      <c r="B329" s="635"/>
      <c r="C329" s="635"/>
      <c r="D329" s="635"/>
      <c r="E329" s="635"/>
      <c r="F329" s="635"/>
      <c r="G329" s="635"/>
      <c r="H329" s="645"/>
      <c r="I329" s="645"/>
      <c r="J329" s="645"/>
      <c r="K329" s="645"/>
      <c r="L329" s="645"/>
      <c r="M329" s="735"/>
      <c r="N329" s="736"/>
      <c r="O329" s="736"/>
      <c r="P329" s="736"/>
      <c r="Q329" s="736"/>
      <c r="R329" s="736"/>
      <c r="S329" s="736"/>
      <c r="T329" s="736"/>
      <c r="U329" s="736"/>
      <c r="V329" s="736"/>
      <c r="W329" s="736"/>
      <c r="X329" s="736"/>
      <c r="Y329" s="736"/>
      <c r="Z329" s="736"/>
      <c r="AA329" s="736"/>
      <c r="AB329" s="736"/>
      <c r="AC329" s="736"/>
      <c r="AD329" s="736"/>
      <c r="AE329" s="736"/>
      <c r="AF329" s="736"/>
      <c r="AG329" s="736"/>
      <c r="AH329" s="736"/>
      <c r="AI329" s="737"/>
      <c r="AJ329" s="581"/>
      <c r="AK329" s="582"/>
      <c r="AL329" s="582"/>
      <c r="AM329" s="582"/>
      <c r="AN329" s="582"/>
      <c r="AO329" s="582"/>
      <c r="AP329" s="582"/>
      <c r="AQ329" s="582"/>
      <c r="AR329" s="582"/>
      <c r="AS329" s="582"/>
      <c r="AT329" s="582"/>
      <c r="AU329" s="583"/>
    </row>
    <row r="330" spans="1:47" s="315" customFormat="1" ht="18" hidden="1" customHeight="1">
      <c r="B330" s="635"/>
      <c r="C330" s="635"/>
      <c r="D330" s="635"/>
      <c r="E330" s="635"/>
      <c r="F330" s="635"/>
      <c r="G330" s="635"/>
      <c r="H330" s="645"/>
      <c r="I330" s="645"/>
      <c r="J330" s="645"/>
      <c r="K330" s="645"/>
      <c r="L330" s="645"/>
      <c r="M330" s="735"/>
      <c r="N330" s="736"/>
      <c r="O330" s="736"/>
      <c r="P330" s="736"/>
      <c r="Q330" s="736"/>
      <c r="R330" s="736"/>
      <c r="S330" s="736"/>
      <c r="T330" s="736"/>
      <c r="U330" s="736"/>
      <c r="V330" s="736"/>
      <c r="W330" s="736"/>
      <c r="X330" s="736"/>
      <c r="Y330" s="736"/>
      <c r="Z330" s="736"/>
      <c r="AA330" s="736"/>
      <c r="AB330" s="736"/>
      <c r="AC330" s="736"/>
      <c r="AD330" s="736"/>
      <c r="AE330" s="736"/>
      <c r="AF330" s="736"/>
      <c r="AG330" s="736"/>
      <c r="AH330" s="736"/>
      <c r="AI330" s="737"/>
      <c r="AJ330" s="581"/>
      <c r="AK330" s="582"/>
      <c r="AL330" s="582"/>
      <c r="AM330" s="582"/>
      <c r="AN330" s="582"/>
      <c r="AO330" s="582"/>
      <c r="AP330" s="582"/>
      <c r="AQ330" s="582"/>
      <c r="AR330" s="582"/>
      <c r="AS330" s="582"/>
      <c r="AT330" s="582"/>
      <c r="AU330" s="583"/>
    </row>
    <row r="331" spans="1:47" s="5" customFormat="1" ht="20.100000000000001" customHeight="1">
      <c r="B331" s="756"/>
      <c r="C331" s="756"/>
      <c r="D331" s="756"/>
      <c r="E331" s="756"/>
      <c r="F331" s="756"/>
      <c r="G331" s="756"/>
      <c r="H331" s="757"/>
      <c r="I331" s="757"/>
      <c r="J331" s="757"/>
      <c r="K331" s="757"/>
      <c r="L331" s="757"/>
      <c r="M331" s="758"/>
      <c r="N331" s="758"/>
      <c r="O331" s="758"/>
      <c r="P331" s="758"/>
      <c r="Q331" s="758"/>
      <c r="R331" s="758"/>
      <c r="S331" s="758"/>
      <c r="T331" s="758"/>
      <c r="U331" s="758"/>
      <c r="V331" s="758"/>
      <c r="W331" s="758"/>
      <c r="X331" s="758"/>
      <c r="Y331" s="758"/>
      <c r="Z331" s="758"/>
      <c r="AA331" s="758"/>
      <c r="AB331" s="758"/>
      <c r="AC331" s="758"/>
      <c r="AD331" s="758"/>
      <c r="AE331" s="758"/>
      <c r="AF331" s="758"/>
      <c r="AG331" s="758"/>
      <c r="AH331" s="758"/>
      <c r="AI331" s="758"/>
      <c r="AJ331" s="759"/>
      <c r="AK331" s="759"/>
      <c r="AL331" s="759"/>
      <c r="AM331" s="759"/>
      <c r="AN331" s="759"/>
      <c r="AO331" s="759"/>
      <c r="AP331" s="759"/>
      <c r="AQ331" s="759"/>
      <c r="AR331" s="759"/>
      <c r="AS331" s="759"/>
      <c r="AT331" s="759"/>
      <c r="AU331" s="759"/>
    </row>
    <row r="332" spans="1:47" s="315" customFormat="1" ht="20.100000000000001" customHeight="1">
      <c r="A332" s="7"/>
      <c r="B332" s="7"/>
      <c r="C332" s="7"/>
      <c r="D332" s="7"/>
      <c r="E332" s="7"/>
      <c r="F332" s="7"/>
      <c r="G332" s="7"/>
      <c r="H332" s="7"/>
      <c r="I332" s="7"/>
      <c r="J332" s="7"/>
      <c r="K332" s="7"/>
      <c r="L332" s="5"/>
      <c r="M332" s="350"/>
      <c r="N332" s="350"/>
      <c r="O332" s="350"/>
      <c r="P332" s="350"/>
      <c r="Q332" s="350"/>
      <c r="R332" s="350"/>
      <c r="S332" s="350"/>
      <c r="T332" s="350"/>
      <c r="U332" s="350"/>
      <c r="V332" s="350"/>
      <c r="W332" s="350"/>
      <c r="X332" s="350"/>
      <c r="Y332" s="350"/>
      <c r="Z332" s="350"/>
      <c r="AA332" s="350"/>
      <c r="AB332" s="350"/>
      <c r="AC332" s="350"/>
      <c r="AD332" s="350"/>
      <c r="AE332" s="350"/>
      <c r="AF332" s="350"/>
      <c r="AG332" s="351"/>
      <c r="AH332" s="351"/>
      <c r="AI332" s="351"/>
      <c r="AJ332" s="351"/>
      <c r="AK332" s="351"/>
      <c r="AL332" s="351"/>
      <c r="AM332" s="351"/>
      <c r="AN332" s="351"/>
      <c r="AO332" s="351"/>
      <c r="AP332" s="351"/>
      <c r="AQ332" s="351"/>
      <c r="AR332" s="351"/>
      <c r="AS332" s="351"/>
      <c r="AT332" s="351"/>
      <c r="AU332" s="351"/>
    </row>
    <row r="333" spans="1:47" s="315" customFormat="1" ht="20.100000000000001" customHeight="1">
      <c r="B333" s="760" t="s">
        <v>247</v>
      </c>
      <c r="C333" s="760"/>
      <c r="D333" s="760"/>
      <c r="E333" s="760"/>
      <c r="F333" s="760"/>
      <c r="G333" s="760"/>
      <c r="H333" s="760"/>
      <c r="I333" s="130"/>
      <c r="J333" s="130"/>
      <c r="K333" s="130"/>
      <c r="L333" s="130"/>
      <c r="M333" s="130"/>
      <c r="N333" s="130"/>
      <c r="O333" s="130"/>
      <c r="P333" s="130"/>
      <c r="Q333" s="130"/>
      <c r="R333" s="130"/>
      <c r="S333" s="130"/>
      <c r="T333" s="130"/>
      <c r="U333" s="130"/>
      <c r="V333" s="130"/>
      <c r="W333" s="130"/>
      <c r="X333" s="130"/>
      <c r="Y333" s="130"/>
      <c r="Z333" s="761" t="s">
        <v>101</v>
      </c>
      <c r="AA333" s="761"/>
      <c r="AB333" s="761"/>
      <c r="AC333" s="761"/>
    </row>
    <row r="334" spans="1:47" s="315" customFormat="1" ht="20.100000000000001" customHeight="1">
      <c r="B334" s="595" t="s">
        <v>102</v>
      </c>
      <c r="C334" s="596"/>
      <c r="D334" s="596"/>
      <c r="E334" s="596"/>
      <c r="F334" s="596"/>
      <c r="G334" s="596"/>
      <c r="H334" s="597"/>
      <c r="I334" s="595" t="s">
        <v>103</v>
      </c>
      <c r="J334" s="596"/>
      <c r="K334" s="596"/>
      <c r="L334" s="596"/>
      <c r="M334" s="596"/>
      <c r="N334" s="596"/>
      <c r="O334" s="597"/>
      <c r="P334" s="595" t="s">
        <v>104</v>
      </c>
      <c r="Q334" s="596"/>
      <c r="R334" s="596"/>
      <c r="S334" s="596"/>
      <c r="T334" s="596"/>
      <c r="U334" s="596"/>
      <c r="V334" s="597"/>
      <c r="W334" s="595" t="s">
        <v>105</v>
      </c>
      <c r="X334" s="596"/>
      <c r="Y334" s="596"/>
      <c r="Z334" s="596"/>
      <c r="AA334" s="596"/>
      <c r="AB334" s="596"/>
      <c r="AC334" s="597"/>
    </row>
    <row r="335" spans="1:47" s="315" customFormat="1" ht="20.100000000000001" customHeight="1">
      <c r="B335" s="598"/>
      <c r="C335" s="599"/>
      <c r="D335" s="599"/>
      <c r="E335" s="599"/>
      <c r="F335" s="599"/>
      <c r="G335" s="599"/>
      <c r="H335" s="600"/>
      <c r="I335" s="598"/>
      <c r="J335" s="599"/>
      <c r="K335" s="599"/>
      <c r="L335" s="599"/>
      <c r="M335" s="599"/>
      <c r="N335" s="599"/>
      <c r="O335" s="600"/>
      <c r="P335" s="598"/>
      <c r="Q335" s="599"/>
      <c r="R335" s="599"/>
      <c r="S335" s="599"/>
      <c r="T335" s="599"/>
      <c r="U335" s="599"/>
      <c r="V335" s="600"/>
      <c r="W335" s="598"/>
      <c r="X335" s="599"/>
      <c r="Y335" s="599"/>
      <c r="Z335" s="599"/>
      <c r="AA335" s="599"/>
      <c r="AB335" s="599"/>
      <c r="AC335" s="600"/>
    </row>
    <row r="336" spans="1:47" s="315" customFormat="1" ht="20.100000000000001" customHeight="1">
      <c r="B336" s="753">
        <v>410219216</v>
      </c>
      <c r="C336" s="754"/>
      <c r="D336" s="754"/>
      <c r="E336" s="754"/>
      <c r="F336" s="754"/>
      <c r="G336" s="754"/>
      <c r="H336" s="755"/>
      <c r="I336" s="753">
        <v>13300000</v>
      </c>
      <c r="J336" s="754"/>
      <c r="K336" s="754"/>
      <c r="L336" s="754"/>
      <c r="M336" s="754"/>
      <c r="N336" s="754"/>
      <c r="O336" s="755"/>
      <c r="P336" s="753">
        <v>35442953</v>
      </c>
      <c r="Q336" s="754"/>
      <c r="R336" s="754"/>
      <c r="S336" s="754"/>
      <c r="T336" s="754"/>
      <c r="U336" s="754"/>
      <c r="V336" s="755"/>
      <c r="W336" s="753">
        <f>B336+I336-P336</f>
        <v>388076263</v>
      </c>
      <c r="X336" s="754"/>
      <c r="Y336" s="754"/>
      <c r="Z336" s="754"/>
      <c r="AA336" s="754"/>
      <c r="AB336" s="754"/>
      <c r="AC336" s="755"/>
    </row>
    <row r="337" spans="1:48" s="315" customFormat="1" ht="20.100000000000001" customHeight="1">
      <c r="B337" s="123"/>
      <c r="C337" s="126"/>
      <c r="D337" s="126"/>
      <c r="E337" s="126"/>
      <c r="F337" s="126"/>
      <c r="G337" s="126"/>
      <c r="H337" s="126"/>
      <c r="I337" s="47"/>
      <c r="J337" s="126"/>
      <c r="K337" s="126"/>
      <c r="L337" s="126"/>
      <c r="M337" s="126"/>
      <c r="N337" s="126"/>
      <c r="O337" s="126"/>
      <c r="P337" s="47"/>
      <c r="Q337" s="126"/>
      <c r="R337" s="126"/>
      <c r="S337" s="126"/>
      <c r="T337" s="126"/>
      <c r="U337" s="126"/>
      <c r="V337" s="126"/>
      <c r="W337" s="47"/>
      <c r="X337" s="126"/>
      <c r="Y337" s="126"/>
      <c r="Z337" s="126"/>
      <c r="AA337" s="126"/>
      <c r="AB337" s="126"/>
      <c r="AC337" s="126"/>
      <c r="AD337" s="5"/>
    </row>
    <row r="338" spans="1:48" s="315" customFormat="1" ht="20.100000000000001" customHeight="1">
      <c r="A338" s="130"/>
      <c r="B338" s="149" t="s">
        <v>248</v>
      </c>
      <c r="C338" s="149"/>
      <c r="D338" s="149"/>
      <c r="E338" s="149"/>
      <c r="F338" s="149"/>
      <c r="G338" s="149"/>
      <c r="H338" s="149"/>
      <c r="I338" s="150"/>
      <c r="J338" s="130"/>
      <c r="K338" s="130"/>
      <c r="L338" s="130"/>
      <c r="M338" s="130"/>
      <c r="N338" s="130"/>
      <c r="O338" s="130"/>
      <c r="P338" s="130"/>
      <c r="Q338" s="130"/>
      <c r="R338" s="130"/>
      <c r="S338" s="130"/>
      <c r="T338" s="130"/>
      <c r="U338" s="130"/>
      <c r="V338" s="130"/>
      <c r="W338" s="130"/>
      <c r="X338" s="130"/>
      <c r="Y338" s="130"/>
      <c r="Z338" s="761" t="s">
        <v>101</v>
      </c>
      <c r="AA338" s="761"/>
      <c r="AB338" s="761"/>
      <c r="AC338" s="761"/>
      <c r="AD338" s="130"/>
    </row>
    <row r="339" spans="1:48" s="315" customFormat="1" ht="20.100000000000001" customHeight="1">
      <c r="A339" s="130"/>
      <c r="B339" s="595" t="s">
        <v>102</v>
      </c>
      <c r="C339" s="596"/>
      <c r="D339" s="596"/>
      <c r="E339" s="596"/>
      <c r="F339" s="596"/>
      <c r="G339" s="596"/>
      <c r="H339" s="597"/>
      <c r="I339" s="595" t="s">
        <v>103</v>
      </c>
      <c r="J339" s="596"/>
      <c r="K339" s="596"/>
      <c r="L339" s="596"/>
      <c r="M339" s="596"/>
      <c r="N339" s="596"/>
      <c r="O339" s="597"/>
      <c r="P339" s="595" t="s">
        <v>104</v>
      </c>
      <c r="Q339" s="596"/>
      <c r="R339" s="596"/>
      <c r="S339" s="596"/>
      <c r="T339" s="596"/>
      <c r="U339" s="596"/>
      <c r="V339" s="597"/>
      <c r="W339" s="595" t="s">
        <v>105</v>
      </c>
      <c r="X339" s="596"/>
      <c r="Y339" s="596"/>
      <c r="Z339" s="596"/>
      <c r="AA339" s="596"/>
      <c r="AB339" s="596"/>
      <c r="AC339" s="597"/>
      <c r="AD339" s="130"/>
    </row>
    <row r="340" spans="1:48" s="315" customFormat="1" ht="20.100000000000001" customHeight="1">
      <c r="A340" s="130"/>
      <c r="B340" s="598"/>
      <c r="C340" s="599"/>
      <c r="D340" s="599"/>
      <c r="E340" s="599"/>
      <c r="F340" s="599"/>
      <c r="G340" s="599"/>
      <c r="H340" s="600"/>
      <c r="I340" s="598"/>
      <c r="J340" s="599"/>
      <c r="K340" s="599"/>
      <c r="L340" s="599"/>
      <c r="M340" s="599"/>
      <c r="N340" s="599"/>
      <c r="O340" s="600"/>
      <c r="P340" s="598"/>
      <c r="Q340" s="599"/>
      <c r="R340" s="599"/>
      <c r="S340" s="599"/>
      <c r="T340" s="599"/>
      <c r="U340" s="599"/>
      <c r="V340" s="600"/>
      <c r="W340" s="598"/>
      <c r="X340" s="599"/>
      <c r="Y340" s="599"/>
      <c r="Z340" s="599"/>
      <c r="AA340" s="599"/>
      <c r="AB340" s="599"/>
      <c r="AC340" s="600"/>
      <c r="AD340" s="130"/>
    </row>
    <row r="341" spans="1:48" s="315" customFormat="1" ht="20.100000000000001" customHeight="1">
      <c r="A341" s="130"/>
      <c r="B341" s="753">
        <v>3648354</v>
      </c>
      <c r="C341" s="754"/>
      <c r="D341" s="754"/>
      <c r="E341" s="754"/>
      <c r="F341" s="754"/>
      <c r="G341" s="754"/>
      <c r="H341" s="755"/>
      <c r="I341" s="753">
        <v>0</v>
      </c>
      <c r="J341" s="754"/>
      <c r="K341" s="754"/>
      <c r="L341" s="754"/>
      <c r="M341" s="754"/>
      <c r="N341" s="754"/>
      <c r="O341" s="755"/>
      <c r="P341" s="753">
        <v>1444162</v>
      </c>
      <c r="Q341" s="754"/>
      <c r="R341" s="754"/>
      <c r="S341" s="754"/>
      <c r="T341" s="754"/>
      <c r="U341" s="754"/>
      <c r="V341" s="755"/>
      <c r="W341" s="753">
        <f>B341+I341-P341</f>
        <v>2204192</v>
      </c>
      <c r="X341" s="754"/>
      <c r="Y341" s="754"/>
      <c r="Z341" s="754"/>
      <c r="AA341" s="754"/>
      <c r="AB341" s="754"/>
      <c r="AC341" s="755"/>
      <c r="AD341" s="130"/>
    </row>
    <row r="342" spans="1:48" s="315" customFormat="1" ht="20.100000000000001" customHeight="1">
      <c r="C342" s="7"/>
      <c r="D342" s="7"/>
      <c r="E342" s="7"/>
      <c r="F342" s="7"/>
      <c r="G342" s="7"/>
      <c r="H342" s="7"/>
      <c r="I342" s="5"/>
      <c r="J342" s="7"/>
      <c r="K342" s="7"/>
      <c r="L342" s="7"/>
      <c r="M342" s="7"/>
      <c r="N342" s="7"/>
      <c r="O342" s="7"/>
      <c r="P342" s="5"/>
      <c r="Q342" s="7"/>
      <c r="R342" s="7"/>
      <c r="S342" s="7"/>
      <c r="T342" s="7"/>
      <c r="U342" s="7"/>
      <c r="V342" s="7"/>
      <c r="W342" s="5"/>
      <c r="X342" s="7"/>
      <c r="Y342" s="7"/>
      <c r="Z342" s="7"/>
      <c r="AA342" s="7"/>
      <c r="AB342" s="7"/>
      <c r="AC342" s="7"/>
      <c r="AD342" s="5"/>
    </row>
    <row r="343" spans="1:48" s="315" customFormat="1" ht="20.100000000000001" customHeight="1">
      <c r="B343" s="130" t="s">
        <v>106</v>
      </c>
      <c r="C343" s="130"/>
      <c r="D343" s="130"/>
      <c r="E343" s="130"/>
      <c r="F343" s="130"/>
      <c r="G343" s="130"/>
      <c r="H343" s="130"/>
      <c r="I343" s="130"/>
      <c r="J343" s="130"/>
      <c r="K343" s="130"/>
      <c r="L343" s="130"/>
      <c r="M343" s="130"/>
      <c r="N343" s="123"/>
      <c r="O343" s="123"/>
      <c r="P343" s="123"/>
      <c r="Q343" s="123"/>
      <c r="R343" s="123"/>
      <c r="S343" s="123"/>
      <c r="T343" s="123"/>
      <c r="U343" s="123"/>
      <c r="V343" s="123"/>
      <c r="W343" s="123"/>
      <c r="X343" s="123"/>
      <c r="Y343" s="123"/>
      <c r="Z343" s="123"/>
      <c r="AA343" s="123"/>
      <c r="AB343" s="123"/>
      <c r="AC343" s="123"/>
      <c r="AD343" s="123"/>
      <c r="AE343" s="123"/>
      <c r="AF343" s="123"/>
      <c r="AG343" s="123"/>
      <c r="AH343" s="123"/>
      <c r="AI343" s="123"/>
      <c r="AJ343" s="123"/>
      <c r="AK343" s="123"/>
      <c r="AL343" s="123"/>
      <c r="AM343" s="123"/>
      <c r="AN343" s="123"/>
      <c r="AO343" s="123"/>
      <c r="AP343" s="123"/>
      <c r="AQ343" s="123"/>
      <c r="AR343" s="123"/>
      <c r="AS343" s="123"/>
      <c r="AT343" s="123"/>
      <c r="AU343" s="123"/>
      <c r="AV343" s="123"/>
    </row>
    <row r="344" spans="1:48" s="315" customFormat="1" ht="20.100000000000001" customHeight="1">
      <c r="B344" s="349" t="s">
        <v>107</v>
      </c>
      <c r="C344" s="349"/>
      <c r="D344" s="349"/>
      <c r="E344" s="349"/>
      <c r="F344" s="349"/>
      <c r="G344" s="349"/>
      <c r="H344" s="349"/>
      <c r="I344" s="349"/>
      <c r="J344" s="349"/>
      <c r="K344" s="349"/>
      <c r="L344" s="349"/>
      <c r="M344" s="349"/>
      <c r="N344" s="349"/>
      <c r="O344" s="349"/>
      <c r="P344" s="349"/>
      <c r="Q344" s="349"/>
      <c r="R344" s="349"/>
      <c r="S344" s="349"/>
      <c r="T344" s="349"/>
      <c r="U344" s="349"/>
      <c r="V344" s="349"/>
      <c r="W344" s="349"/>
      <c r="X344" s="349"/>
      <c r="Y344" s="349"/>
      <c r="Z344" s="349"/>
      <c r="AA344" s="349"/>
      <c r="AB344" s="349"/>
      <c r="AC344" s="349"/>
      <c r="AD344" s="349"/>
      <c r="AE344" s="349"/>
      <c r="AF344" s="349"/>
      <c r="AG344" s="349"/>
      <c r="AH344" s="349"/>
      <c r="AI344" s="349"/>
      <c r="AJ344" s="349"/>
      <c r="AK344" s="349"/>
      <c r="AL344" s="349"/>
      <c r="AM344" s="349"/>
      <c r="AN344" s="349"/>
      <c r="AO344" s="349"/>
      <c r="AP344" s="349"/>
      <c r="AQ344" s="349"/>
      <c r="AR344" s="349"/>
      <c r="AS344" s="349"/>
      <c r="AT344" s="349"/>
      <c r="AU344" s="349"/>
      <c r="AV344" s="349"/>
    </row>
    <row r="345" spans="1:48" s="315" customFormat="1" ht="18" customHeight="1">
      <c r="A345" s="542" t="s">
        <v>621</v>
      </c>
      <c r="B345" s="542"/>
      <c r="C345" s="542"/>
      <c r="D345" s="542"/>
      <c r="E345" s="542"/>
      <c r="F345" s="542"/>
      <c r="G345" s="542"/>
      <c r="H345" s="542"/>
      <c r="I345" s="542"/>
      <c r="J345" s="542"/>
      <c r="K345" s="542"/>
      <c r="L345" s="542"/>
      <c r="M345" s="542"/>
      <c r="N345" s="542"/>
      <c r="O345" s="542"/>
      <c r="P345" s="542"/>
      <c r="Q345" s="542"/>
      <c r="R345" s="542"/>
      <c r="S345" s="542"/>
      <c r="T345" s="542"/>
      <c r="U345" s="542"/>
      <c r="V345" s="542"/>
      <c r="W345" s="542"/>
      <c r="X345" s="542"/>
      <c r="Y345" s="542"/>
      <c r="Z345" s="542"/>
      <c r="AA345" s="542"/>
      <c r="AB345" s="542"/>
      <c r="AC345" s="542"/>
      <c r="AD345" s="542"/>
      <c r="AE345" s="542"/>
      <c r="AF345" s="542"/>
      <c r="AG345" s="542"/>
      <c r="AH345" s="542"/>
      <c r="AI345" s="542"/>
      <c r="AJ345" s="542"/>
      <c r="AK345" s="542"/>
      <c r="AL345" s="542"/>
      <c r="AM345" s="542"/>
      <c r="AN345" s="542"/>
      <c r="AO345" s="542"/>
      <c r="AP345" s="542"/>
      <c r="AQ345" s="542"/>
      <c r="AR345" s="542"/>
      <c r="AS345" s="542"/>
      <c r="AT345" s="542"/>
      <c r="AU345" s="542"/>
      <c r="AV345" s="542"/>
    </row>
    <row r="346" spans="1:48" s="315" customFormat="1" ht="18" customHeight="1">
      <c r="A346" s="316" t="s">
        <v>249</v>
      </c>
      <c r="B346" s="130"/>
      <c r="C346" s="123"/>
      <c r="D346" s="541" t="s">
        <v>619</v>
      </c>
      <c r="E346" s="541"/>
      <c r="F346" s="541"/>
      <c r="G346" s="541"/>
      <c r="H346" s="541"/>
      <c r="I346" s="541"/>
      <c r="J346" s="541"/>
      <c r="K346" s="541"/>
      <c r="L346" s="541"/>
      <c r="M346" s="541"/>
      <c r="N346" s="541"/>
      <c r="O346" s="541"/>
      <c r="P346" s="541"/>
      <c r="Q346" s="541"/>
      <c r="R346" s="541"/>
      <c r="S346" s="541"/>
      <c r="T346" s="541"/>
      <c r="U346" s="541"/>
      <c r="V346" s="541"/>
      <c r="W346" s="541"/>
      <c r="X346" s="541"/>
      <c r="Y346" s="541"/>
      <c r="Z346" s="541"/>
      <c r="AA346" s="541"/>
      <c r="AB346" s="541"/>
      <c r="AC346" s="541"/>
      <c r="AD346" s="541"/>
      <c r="AE346" s="541"/>
      <c r="AF346" s="541"/>
      <c r="AG346" s="541"/>
      <c r="AH346" s="541"/>
      <c r="AI346" s="541"/>
      <c r="AJ346" s="541"/>
      <c r="AK346" s="541"/>
      <c r="AL346" s="541"/>
      <c r="AM346" s="541"/>
      <c r="AN346" s="541"/>
      <c r="AO346" s="541"/>
      <c r="AP346" s="541"/>
      <c r="AQ346" s="541"/>
      <c r="AR346" s="541"/>
      <c r="AS346" s="541"/>
      <c r="AT346" s="541"/>
      <c r="AU346" s="541"/>
      <c r="AV346" s="541"/>
    </row>
    <row r="347" spans="1:48" s="315" customFormat="1" ht="18" customHeight="1">
      <c r="A347" s="315" t="s">
        <v>251</v>
      </c>
      <c r="B347" s="349"/>
      <c r="C347" s="339"/>
      <c r="D347" s="521" t="s">
        <v>620</v>
      </c>
      <c r="E347" s="521"/>
      <c r="F347" s="521"/>
      <c r="G347" s="521"/>
      <c r="H347" s="521"/>
      <c r="I347" s="521"/>
      <c r="J347" s="521"/>
      <c r="K347" s="521"/>
      <c r="L347" s="521"/>
      <c r="M347" s="521"/>
      <c r="N347" s="521"/>
      <c r="O347" s="521"/>
      <c r="P347" s="521"/>
      <c r="Q347" s="521"/>
      <c r="R347" s="521"/>
      <c r="S347" s="521"/>
      <c r="T347" s="521"/>
      <c r="U347" s="521"/>
      <c r="V347" s="521"/>
      <c r="W347" s="521"/>
      <c r="X347" s="521"/>
      <c r="Y347" s="521"/>
      <c r="Z347" s="521"/>
      <c r="AA347" s="521"/>
      <c r="AB347" s="521"/>
      <c r="AC347" s="521"/>
      <c r="AD347" s="521"/>
      <c r="AE347" s="521"/>
      <c r="AF347" s="521"/>
      <c r="AG347" s="521"/>
      <c r="AH347" s="521"/>
      <c r="AI347" s="521"/>
      <c r="AJ347" s="521"/>
      <c r="AK347" s="521"/>
      <c r="AL347" s="521"/>
      <c r="AM347" s="521"/>
      <c r="AN347" s="521"/>
      <c r="AO347" s="521"/>
      <c r="AP347" s="521"/>
      <c r="AQ347" s="521"/>
      <c r="AR347" s="521"/>
      <c r="AS347" s="521"/>
      <c r="AT347" s="521"/>
      <c r="AU347" s="521"/>
      <c r="AV347" s="521"/>
    </row>
    <row r="348" spans="1:48" s="130" customFormat="1" ht="18" customHeight="1">
      <c r="A348" s="542" t="s">
        <v>622</v>
      </c>
      <c r="B348" s="542"/>
      <c r="C348" s="542"/>
      <c r="D348" s="542"/>
      <c r="E348" s="542"/>
      <c r="F348" s="542"/>
      <c r="G348" s="542"/>
      <c r="H348" s="542"/>
      <c r="I348" s="542"/>
      <c r="J348" s="542"/>
      <c r="K348" s="542"/>
      <c r="L348" s="542"/>
      <c r="M348" s="542"/>
      <c r="N348" s="542"/>
      <c r="O348" s="542"/>
      <c r="P348" s="542"/>
      <c r="Q348" s="542"/>
      <c r="R348" s="542"/>
      <c r="S348" s="542"/>
      <c r="T348" s="542"/>
      <c r="U348" s="542"/>
      <c r="V348" s="542"/>
      <c r="W348" s="542"/>
      <c r="X348" s="542"/>
      <c r="Y348" s="542"/>
      <c r="Z348" s="542"/>
      <c r="AA348" s="542"/>
      <c r="AB348" s="542"/>
      <c r="AC348" s="542"/>
      <c r="AD348" s="542"/>
      <c r="AE348" s="542"/>
      <c r="AF348" s="542"/>
      <c r="AG348" s="542"/>
      <c r="AH348" s="542"/>
      <c r="AI348" s="542"/>
      <c r="AJ348" s="542"/>
      <c r="AK348" s="542"/>
      <c r="AL348" s="542"/>
      <c r="AM348" s="542"/>
      <c r="AN348" s="542"/>
      <c r="AO348" s="542"/>
      <c r="AP348" s="542"/>
      <c r="AQ348" s="542"/>
      <c r="AR348" s="542"/>
      <c r="AS348" s="542"/>
      <c r="AT348" s="542"/>
      <c r="AU348" s="542"/>
      <c r="AV348" s="542"/>
    </row>
    <row r="349" spans="1:48" s="315" customFormat="1" ht="18" customHeight="1">
      <c r="A349" s="316" t="s">
        <v>261</v>
      </c>
      <c r="B349" s="123"/>
      <c r="C349" s="123"/>
      <c r="D349" s="521" t="s">
        <v>640</v>
      </c>
      <c r="E349" s="521"/>
      <c r="F349" s="521"/>
      <c r="G349" s="521"/>
      <c r="H349" s="521"/>
      <c r="I349" s="521"/>
      <c r="J349" s="521"/>
      <c r="K349" s="521"/>
      <c r="L349" s="521"/>
      <c r="M349" s="521"/>
      <c r="N349" s="521"/>
      <c r="O349" s="521"/>
      <c r="P349" s="521"/>
      <c r="Q349" s="521"/>
      <c r="R349" s="521"/>
      <c r="S349" s="521"/>
      <c r="T349" s="521"/>
      <c r="U349" s="521"/>
      <c r="V349" s="521"/>
      <c r="W349" s="521"/>
      <c r="X349" s="521"/>
      <c r="Y349" s="521"/>
      <c r="Z349" s="521"/>
      <c r="AA349" s="521"/>
      <c r="AB349" s="521"/>
      <c r="AC349" s="521"/>
      <c r="AD349" s="521"/>
      <c r="AE349" s="521"/>
      <c r="AF349" s="521"/>
      <c r="AG349" s="521"/>
      <c r="AH349" s="521"/>
      <c r="AI349" s="521"/>
      <c r="AJ349" s="521"/>
      <c r="AK349" s="521"/>
      <c r="AL349" s="521"/>
      <c r="AM349" s="521"/>
      <c r="AN349" s="521"/>
      <c r="AO349" s="521"/>
      <c r="AP349" s="521"/>
      <c r="AQ349" s="521"/>
      <c r="AR349" s="521"/>
      <c r="AS349" s="521"/>
      <c r="AT349" s="521"/>
      <c r="AU349" s="521"/>
      <c r="AV349" s="521"/>
    </row>
    <row r="350" spans="1:48" s="315" customFormat="1" ht="18" customHeight="1">
      <c r="A350" s="542"/>
      <c r="B350" s="542"/>
      <c r="C350" s="542"/>
      <c r="D350" s="542"/>
      <c r="E350" s="542"/>
      <c r="F350" s="542"/>
      <c r="G350" s="542"/>
      <c r="H350" s="542"/>
      <c r="I350" s="542"/>
      <c r="J350" s="542"/>
      <c r="K350" s="542"/>
      <c r="L350" s="542"/>
      <c r="M350" s="542"/>
      <c r="N350" s="542"/>
      <c r="O350" s="542"/>
      <c r="P350" s="542"/>
      <c r="Q350" s="542"/>
      <c r="R350" s="542"/>
      <c r="S350" s="542"/>
      <c r="T350" s="542"/>
      <c r="U350" s="542"/>
      <c r="V350" s="542"/>
      <c r="W350" s="542"/>
      <c r="X350" s="542"/>
      <c r="Y350" s="542"/>
      <c r="Z350" s="542"/>
      <c r="AA350" s="542"/>
      <c r="AB350" s="542"/>
      <c r="AC350" s="542"/>
      <c r="AD350" s="542"/>
      <c r="AE350" s="542"/>
      <c r="AF350" s="542"/>
      <c r="AG350" s="542"/>
      <c r="AH350" s="542"/>
      <c r="AI350" s="542"/>
      <c r="AJ350" s="542"/>
      <c r="AK350" s="542"/>
      <c r="AL350" s="542"/>
      <c r="AM350" s="542"/>
      <c r="AN350" s="542"/>
      <c r="AO350" s="542"/>
      <c r="AP350" s="542"/>
      <c r="AQ350" s="542"/>
      <c r="AR350" s="542"/>
      <c r="AS350" s="542"/>
      <c r="AT350" s="542"/>
      <c r="AU350" s="542"/>
      <c r="AV350" s="542"/>
    </row>
    <row r="351" spans="1:48" s="315" customFormat="1" ht="18" customHeight="1">
      <c r="A351" s="316"/>
      <c r="B351" s="123"/>
      <c r="C351" s="123"/>
      <c r="D351" s="762"/>
      <c r="E351" s="762"/>
      <c r="F351" s="762"/>
      <c r="G351" s="762"/>
      <c r="H351" s="762"/>
      <c r="I351" s="762"/>
      <c r="J351" s="762"/>
      <c r="K351" s="762"/>
      <c r="L351" s="762"/>
      <c r="M351" s="762"/>
      <c r="N351" s="762"/>
      <c r="O351" s="762"/>
      <c r="P351" s="762"/>
      <c r="Q351" s="762"/>
      <c r="R351" s="762"/>
      <c r="S351" s="762"/>
      <c r="T351" s="762"/>
      <c r="U351" s="762"/>
      <c r="V351" s="762"/>
      <c r="W351" s="762"/>
      <c r="X351" s="762"/>
      <c r="Y351" s="762"/>
      <c r="Z351" s="762"/>
      <c r="AA351" s="762"/>
      <c r="AB351" s="762"/>
      <c r="AC351" s="762"/>
      <c r="AD351" s="762"/>
      <c r="AE351" s="762"/>
      <c r="AF351" s="762"/>
      <c r="AG351" s="762"/>
      <c r="AH351" s="762"/>
      <c r="AI351" s="762"/>
      <c r="AJ351" s="762"/>
      <c r="AK351" s="762"/>
      <c r="AL351" s="762"/>
      <c r="AM351" s="762"/>
      <c r="AN351" s="762"/>
      <c r="AO351" s="762"/>
      <c r="AP351" s="762"/>
      <c r="AQ351" s="762"/>
      <c r="AR351" s="762"/>
      <c r="AS351" s="762"/>
      <c r="AT351" s="762"/>
      <c r="AU351" s="762"/>
      <c r="AV351" s="762"/>
    </row>
    <row r="352" spans="1:48" s="315" customFormat="1" ht="18" customHeight="1">
      <c r="A352" s="316"/>
      <c r="B352" s="123"/>
      <c r="C352" s="123"/>
      <c r="D352" s="339"/>
      <c r="E352" s="339"/>
      <c r="F352" s="339"/>
      <c r="G352" s="339"/>
      <c r="H352" s="339"/>
      <c r="I352" s="339"/>
      <c r="J352" s="339"/>
      <c r="K352" s="339"/>
      <c r="L352" s="339"/>
      <c r="M352" s="339"/>
      <c r="N352" s="339"/>
      <c r="O352" s="339"/>
      <c r="P352" s="339"/>
      <c r="Q352" s="339"/>
      <c r="R352" s="339"/>
      <c r="S352" s="339"/>
      <c r="T352" s="339"/>
      <c r="U352" s="339"/>
      <c r="V352" s="339"/>
      <c r="W352" s="339"/>
      <c r="X352" s="339"/>
      <c r="Y352" s="339"/>
      <c r="Z352" s="339"/>
      <c r="AA352" s="339"/>
      <c r="AB352" s="339"/>
      <c r="AC352" s="339"/>
      <c r="AD352" s="339"/>
      <c r="AE352" s="339"/>
      <c r="AF352" s="339"/>
      <c r="AG352" s="339"/>
      <c r="AH352" s="339"/>
      <c r="AI352" s="339"/>
      <c r="AJ352" s="339"/>
      <c r="AK352" s="339"/>
      <c r="AL352" s="339"/>
      <c r="AM352" s="339"/>
      <c r="AN352" s="339"/>
      <c r="AO352" s="339"/>
      <c r="AP352" s="339"/>
      <c r="AQ352" s="339"/>
      <c r="AR352" s="339"/>
      <c r="AS352" s="339"/>
      <c r="AT352" s="339"/>
      <c r="AU352" s="339"/>
      <c r="AV352" s="339"/>
    </row>
    <row r="353" spans="1:48" s="315" customFormat="1" ht="18" customHeight="1">
      <c r="A353" s="315" t="s">
        <v>279</v>
      </c>
      <c r="B353" s="316"/>
      <c r="C353" s="316"/>
      <c r="D353" s="316"/>
      <c r="E353" s="316"/>
      <c r="F353" s="316"/>
      <c r="G353" s="316"/>
      <c r="H353" s="316"/>
      <c r="I353" s="316"/>
      <c r="J353" s="316"/>
      <c r="K353" s="316"/>
      <c r="L353" s="316"/>
      <c r="M353" s="316"/>
      <c r="N353" s="316"/>
      <c r="O353" s="316"/>
      <c r="P353" s="316"/>
      <c r="Q353" s="316"/>
      <c r="R353" s="316"/>
      <c r="S353" s="316"/>
      <c r="T353" s="316"/>
      <c r="U353" s="316"/>
      <c r="V353" s="316"/>
      <c r="W353" s="316"/>
      <c r="X353" s="316"/>
      <c r="Y353" s="316"/>
      <c r="Z353" s="316"/>
      <c r="AA353" s="316"/>
      <c r="AB353" s="316"/>
      <c r="AC353" s="316"/>
      <c r="AD353" s="316"/>
      <c r="AE353" s="316"/>
      <c r="AF353" s="316"/>
      <c r="AG353" s="316"/>
      <c r="AH353" s="316"/>
      <c r="AI353" s="316"/>
      <c r="AJ353" s="316"/>
      <c r="AK353" s="316"/>
      <c r="AL353" s="316"/>
      <c r="AM353" s="316"/>
      <c r="AN353" s="316"/>
      <c r="AO353" s="316"/>
      <c r="AP353" s="316"/>
      <c r="AQ353" s="316"/>
      <c r="AR353" s="316"/>
      <c r="AS353" s="316"/>
      <c r="AT353" s="316"/>
      <c r="AU353" s="316"/>
      <c r="AV353" s="316"/>
    </row>
    <row r="354" spans="1:48" ht="18" customHeight="1">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row>
    <row r="355" spans="1:48" ht="18" customHeight="1">
      <c r="B355" s="763" t="s">
        <v>587</v>
      </c>
      <c r="C355" s="763"/>
      <c r="D355" s="763"/>
      <c r="E355" s="763"/>
      <c r="F355" s="763"/>
      <c r="G355" s="763"/>
      <c r="H355" s="763"/>
      <c r="I355" s="763"/>
      <c r="J355" s="763"/>
      <c r="K355" s="763"/>
      <c r="L355" s="763"/>
      <c r="M355" s="763"/>
      <c r="N355" s="763"/>
      <c r="O355" s="763"/>
      <c r="P355" s="763"/>
      <c r="Q355" s="763"/>
      <c r="R355" s="763"/>
      <c r="S355" s="763"/>
      <c r="T355" s="763"/>
      <c r="U355" s="763"/>
      <c r="V355" s="763"/>
      <c r="W355" s="763"/>
      <c r="X355" s="763"/>
      <c r="Y355" s="763"/>
      <c r="Z355" s="763"/>
      <c r="AA355" s="763"/>
      <c r="AB355" s="763"/>
      <c r="AC355" s="763"/>
      <c r="AD355" s="763"/>
      <c r="AE355" s="763"/>
      <c r="AF355" s="763"/>
      <c r="AG355" s="763"/>
      <c r="AH355" s="763"/>
      <c r="AI355" s="763"/>
      <c r="AJ355" s="763"/>
      <c r="AK355" s="763"/>
      <c r="AL355" s="763"/>
      <c r="AM355" s="763"/>
      <c r="AN355" s="763"/>
      <c r="AO355" s="763"/>
      <c r="AP355" s="763"/>
      <c r="AQ355" s="763"/>
      <c r="AR355" s="763"/>
      <c r="AS355" s="763"/>
      <c r="AT355" s="763"/>
      <c r="AU355" s="763"/>
    </row>
    <row r="356" spans="1:48" ht="18" customHeight="1">
      <c r="B356" s="763"/>
      <c r="C356" s="763"/>
      <c r="D356" s="763"/>
      <c r="E356" s="763"/>
      <c r="F356" s="763"/>
      <c r="G356" s="763"/>
      <c r="H356" s="763"/>
      <c r="I356" s="763"/>
      <c r="J356" s="763"/>
      <c r="K356" s="763"/>
      <c r="L356" s="763"/>
      <c r="M356" s="763"/>
      <c r="N356" s="763"/>
      <c r="O356" s="763"/>
      <c r="P356" s="763"/>
      <c r="Q356" s="763"/>
      <c r="R356" s="763"/>
      <c r="S356" s="763"/>
      <c r="T356" s="763"/>
      <c r="U356" s="763"/>
      <c r="V356" s="763"/>
      <c r="W356" s="763"/>
      <c r="X356" s="763"/>
      <c r="Y356" s="763"/>
      <c r="Z356" s="763"/>
      <c r="AA356" s="763"/>
      <c r="AB356" s="763"/>
      <c r="AC356" s="763"/>
      <c r="AD356" s="763"/>
      <c r="AE356" s="763"/>
      <c r="AF356" s="763"/>
      <c r="AG356" s="763"/>
      <c r="AH356" s="763"/>
      <c r="AI356" s="763"/>
      <c r="AJ356" s="763"/>
      <c r="AK356" s="763"/>
      <c r="AL356" s="763"/>
      <c r="AM356" s="763"/>
      <c r="AN356" s="763"/>
      <c r="AO356" s="763"/>
      <c r="AP356" s="763"/>
      <c r="AQ356" s="763"/>
      <c r="AR356" s="763"/>
      <c r="AS356" s="763"/>
      <c r="AT356" s="763"/>
      <c r="AU356" s="763"/>
    </row>
    <row r="357" spans="1:48" ht="18" customHeight="1">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478" t="s">
        <v>109</v>
      </c>
      <c r="AP357" s="478"/>
      <c r="AQ357" s="478"/>
      <c r="AR357" s="478"/>
      <c r="AS357" s="478"/>
      <c r="AT357" s="478"/>
      <c r="AU357" s="478"/>
    </row>
    <row r="358" spans="1:48" ht="18" customHeight="1">
      <c r="B358" s="764" t="s">
        <v>148</v>
      </c>
      <c r="C358" s="764"/>
      <c r="D358" s="764"/>
      <c r="E358" s="764"/>
      <c r="F358" s="764"/>
      <c r="G358" s="764"/>
      <c r="H358" s="764"/>
      <c r="I358" s="764"/>
      <c r="J358" s="764" t="s">
        <v>149</v>
      </c>
      <c r="K358" s="764"/>
      <c r="L358" s="764"/>
      <c r="M358" s="764"/>
      <c r="N358" s="764"/>
      <c r="O358" s="764"/>
      <c r="P358" s="764"/>
      <c r="Q358" s="764"/>
      <c r="R358" s="764" t="s">
        <v>161</v>
      </c>
      <c r="S358" s="764"/>
      <c r="T358" s="764"/>
      <c r="U358" s="764"/>
      <c r="V358" s="764"/>
      <c r="W358" s="764"/>
      <c r="X358" s="764"/>
      <c r="Y358" s="764"/>
      <c r="Z358" s="764" t="s">
        <v>150</v>
      </c>
      <c r="AA358" s="764"/>
      <c r="AB358" s="764"/>
      <c r="AC358" s="764"/>
      <c r="AD358" s="764"/>
      <c r="AE358" s="764"/>
      <c r="AF358" s="764"/>
      <c r="AG358" s="764"/>
      <c r="AH358" s="764" t="s">
        <v>162</v>
      </c>
      <c r="AI358" s="764"/>
      <c r="AJ358" s="764"/>
      <c r="AK358" s="764"/>
      <c r="AL358" s="764"/>
      <c r="AM358" s="765"/>
      <c r="AN358" s="508" t="s">
        <v>160</v>
      </c>
      <c r="AO358" s="508"/>
      <c r="AP358" s="508"/>
      <c r="AQ358" s="508"/>
      <c r="AR358" s="508"/>
      <c r="AS358" s="508"/>
      <c r="AT358" s="508"/>
      <c r="AU358" s="508"/>
    </row>
    <row r="359" spans="1:48" ht="18" customHeight="1">
      <c r="B359" s="764"/>
      <c r="C359" s="764"/>
      <c r="D359" s="764"/>
      <c r="E359" s="764"/>
      <c r="F359" s="764"/>
      <c r="G359" s="764"/>
      <c r="H359" s="764"/>
      <c r="I359" s="764"/>
      <c r="J359" s="764"/>
      <c r="K359" s="764"/>
      <c r="L359" s="764"/>
      <c r="M359" s="764"/>
      <c r="N359" s="764"/>
      <c r="O359" s="764"/>
      <c r="P359" s="764"/>
      <c r="Q359" s="764"/>
      <c r="R359" s="764"/>
      <c r="S359" s="764"/>
      <c r="T359" s="764"/>
      <c r="U359" s="764"/>
      <c r="V359" s="764"/>
      <c r="W359" s="764"/>
      <c r="X359" s="764"/>
      <c r="Y359" s="764"/>
      <c r="Z359" s="764"/>
      <c r="AA359" s="764"/>
      <c r="AB359" s="764"/>
      <c r="AC359" s="764"/>
      <c r="AD359" s="764"/>
      <c r="AE359" s="764"/>
      <c r="AF359" s="764"/>
      <c r="AG359" s="764"/>
      <c r="AH359" s="764"/>
      <c r="AI359" s="764"/>
      <c r="AJ359" s="764"/>
      <c r="AK359" s="764"/>
      <c r="AL359" s="764"/>
      <c r="AM359" s="765"/>
      <c r="AN359" s="508"/>
      <c r="AO359" s="508"/>
      <c r="AP359" s="508"/>
      <c r="AQ359" s="508"/>
      <c r="AR359" s="508"/>
      <c r="AS359" s="508"/>
      <c r="AT359" s="508"/>
      <c r="AU359" s="508"/>
    </row>
    <row r="360" spans="1:48" ht="18" customHeight="1">
      <c r="B360" s="774" t="s">
        <v>151</v>
      </c>
      <c r="C360" s="758"/>
      <c r="D360" s="758"/>
      <c r="E360" s="758"/>
      <c r="F360" s="758"/>
      <c r="G360" s="758"/>
      <c r="H360" s="758"/>
      <c r="I360" s="775"/>
      <c r="J360" s="785"/>
      <c r="K360" s="785"/>
      <c r="L360" s="785"/>
      <c r="M360" s="785"/>
      <c r="N360" s="785"/>
      <c r="O360" s="785"/>
      <c r="P360" s="785"/>
      <c r="Q360" s="785"/>
      <c r="R360" s="785"/>
      <c r="S360" s="785"/>
      <c r="T360" s="785"/>
      <c r="U360" s="785"/>
      <c r="V360" s="785"/>
      <c r="W360" s="785"/>
      <c r="X360" s="785"/>
      <c r="Y360" s="785"/>
      <c r="Z360" s="786"/>
      <c r="AA360" s="786"/>
      <c r="AB360" s="786"/>
      <c r="AC360" s="786"/>
      <c r="AD360" s="786"/>
      <c r="AE360" s="786"/>
      <c r="AF360" s="786"/>
      <c r="AG360" s="786"/>
      <c r="AH360" s="947">
        <f>AH361+AH369</f>
        <v>163681478</v>
      </c>
      <c r="AI360" s="947"/>
      <c r="AJ360" s="947"/>
      <c r="AK360" s="947"/>
      <c r="AL360" s="947"/>
      <c r="AM360" s="947"/>
      <c r="AN360" s="778"/>
      <c r="AO360" s="778"/>
      <c r="AP360" s="778"/>
      <c r="AQ360" s="778"/>
      <c r="AR360" s="778"/>
      <c r="AS360" s="778"/>
      <c r="AT360" s="778"/>
      <c r="AU360" s="778"/>
    </row>
    <row r="361" spans="1:48" ht="18" customHeight="1">
      <c r="B361" s="768"/>
      <c r="C361" s="769"/>
      <c r="D361" s="769"/>
      <c r="E361" s="769"/>
      <c r="F361" s="769"/>
      <c r="G361" s="769"/>
      <c r="H361" s="769"/>
      <c r="I361" s="770"/>
      <c r="J361" s="774" t="s">
        <v>152</v>
      </c>
      <c r="K361" s="758"/>
      <c r="L361" s="758"/>
      <c r="M361" s="758"/>
      <c r="N361" s="758"/>
      <c r="O361" s="758"/>
      <c r="P361" s="758"/>
      <c r="Q361" s="775"/>
      <c r="R361" s="779"/>
      <c r="S361" s="780"/>
      <c r="T361" s="780"/>
      <c r="U361" s="780"/>
      <c r="V361" s="780"/>
      <c r="W361" s="780"/>
      <c r="X361" s="780"/>
      <c r="Y361" s="780"/>
      <c r="Z361" s="781"/>
      <c r="AA361" s="782"/>
      <c r="AB361" s="782"/>
      <c r="AC361" s="782"/>
      <c r="AD361" s="782"/>
      <c r="AE361" s="782"/>
      <c r="AF361" s="782"/>
      <c r="AG361" s="782"/>
      <c r="AH361" s="949">
        <f>AH362+AH364</f>
        <v>119585322</v>
      </c>
      <c r="AI361" s="950"/>
      <c r="AJ361" s="950"/>
      <c r="AK361" s="950"/>
      <c r="AL361" s="950"/>
      <c r="AM361" s="950"/>
      <c r="AN361" s="778"/>
      <c r="AO361" s="778"/>
      <c r="AP361" s="778"/>
      <c r="AQ361" s="778"/>
      <c r="AR361" s="778"/>
      <c r="AS361" s="778"/>
      <c r="AT361" s="778"/>
      <c r="AU361" s="778"/>
    </row>
    <row r="362" spans="1:48" ht="18" customHeight="1">
      <c r="B362" s="768"/>
      <c r="C362" s="769"/>
      <c r="D362" s="769"/>
      <c r="E362" s="769"/>
      <c r="F362" s="769"/>
      <c r="G362" s="769"/>
      <c r="H362" s="769"/>
      <c r="I362" s="770"/>
      <c r="J362" s="771"/>
      <c r="K362" s="772"/>
      <c r="L362" s="772"/>
      <c r="M362" s="772"/>
      <c r="N362" s="772"/>
      <c r="O362" s="772"/>
      <c r="P362" s="772"/>
      <c r="Q362" s="773"/>
      <c r="R362" s="774" t="s">
        <v>153</v>
      </c>
      <c r="S362" s="758"/>
      <c r="T362" s="758"/>
      <c r="U362" s="758"/>
      <c r="V362" s="758"/>
      <c r="W362" s="758"/>
      <c r="X362" s="758"/>
      <c r="Y362" s="775"/>
      <c r="Z362" s="508"/>
      <c r="AA362" s="508"/>
      <c r="AB362" s="508"/>
      <c r="AC362" s="508"/>
      <c r="AD362" s="508"/>
      <c r="AE362" s="508"/>
      <c r="AF362" s="508"/>
      <c r="AG362" s="508"/>
      <c r="AH362" s="947">
        <f>AH363</f>
        <v>118842281</v>
      </c>
      <c r="AI362" s="947"/>
      <c r="AJ362" s="947"/>
      <c r="AK362" s="947"/>
      <c r="AL362" s="947"/>
      <c r="AM362" s="948"/>
      <c r="AN362" s="778"/>
      <c r="AO362" s="778"/>
      <c r="AP362" s="778"/>
      <c r="AQ362" s="778"/>
      <c r="AR362" s="778"/>
      <c r="AS362" s="778"/>
      <c r="AT362" s="778"/>
      <c r="AU362" s="778"/>
    </row>
    <row r="363" spans="1:48" ht="18" customHeight="1">
      <c r="B363" s="768"/>
      <c r="C363" s="769"/>
      <c r="D363" s="769"/>
      <c r="E363" s="769"/>
      <c r="F363" s="769"/>
      <c r="G363" s="769"/>
      <c r="H363" s="769"/>
      <c r="I363" s="770"/>
      <c r="J363" s="771"/>
      <c r="K363" s="772"/>
      <c r="L363" s="772"/>
      <c r="M363" s="772"/>
      <c r="N363" s="772"/>
      <c r="O363" s="772"/>
      <c r="P363" s="772"/>
      <c r="Q363" s="773"/>
      <c r="R363" s="790"/>
      <c r="S363" s="791"/>
      <c r="T363" s="791"/>
      <c r="U363" s="791"/>
      <c r="V363" s="791"/>
      <c r="W363" s="791"/>
      <c r="X363" s="791"/>
      <c r="Y363" s="792"/>
      <c r="Z363" s="787" t="s">
        <v>154</v>
      </c>
      <c r="AA363" s="787"/>
      <c r="AB363" s="787"/>
      <c r="AC363" s="787"/>
      <c r="AD363" s="787"/>
      <c r="AE363" s="787"/>
      <c r="AF363" s="787"/>
      <c r="AG363" s="787"/>
      <c r="AH363" s="951">
        <v>118842281</v>
      </c>
      <c r="AI363" s="951"/>
      <c r="AJ363" s="951"/>
      <c r="AK363" s="951"/>
      <c r="AL363" s="951"/>
      <c r="AM363" s="952"/>
      <c r="AN363" s="778"/>
      <c r="AO363" s="778"/>
      <c r="AP363" s="778"/>
      <c r="AQ363" s="778"/>
      <c r="AR363" s="778"/>
      <c r="AS363" s="778"/>
      <c r="AT363" s="778"/>
      <c r="AU363" s="778"/>
    </row>
    <row r="364" spans="1:48" ht="18" customHeight="1">
      <c r="B364" s="768"/>
      <c r="C364" s="769"/>
      <c r="D364" s="769"/>
      <c r="E364" s="769"/>
      <c r="F364" s="769"/>
      <c r="G364" s="769"/>
      <c r="H364" s="769"/>
      <c r="I364" s="770"/>
      <c r="J364" s="771"/>
      <c r="K364" s="772"/>
      <c r="L364" s="772"/>
      <c r="M364" s="772"/>
      <c r="N364" s="772"/>
      <c r="O364" s="772"/>
      <c r="P364" s="772"/>
      <c r="Q364" s="773"/>
      <c r="R364" s="774" t="s">
        <v>155</v>
      </c>
      <c r="S364" s="758"/>
      <c r="T364" s="758"/>
      <c r="U364" s="758"/>
      <c r="V364" s="758"/>
      <c r="W364" s="758"/>
      <c r="X364" s="758"/>
      <c r="Y364" s="775"/>
      <c r="Z364" s="787"/>
      <c r="AA364" s="787"/>
      <c r="AB364" s="787"/>
      <c r="AC364" s="787"/>
      <c r="AD364" s="787"/>
      <c r="AE364" s="787"/>
      <c r="AF364" s="787"/>
      <c r="AG364" s="787"/>
      <c r="AH364" s="947">
        <f>SUM(AH365:AM368)</f>
        <v>743041</v>
      </c>
      <c r="AI364" s="947"/>
      <c r="AJ364" s="947"/>
      <c r="AK364" s="947"/>
      <c r="AL364" s="947"/>
      <c r="AM364" s="948"/>
      <c r="AN364" s="778"/>
      <c r="AO364" s="778"/>
      <c r="AP364" s="778"/>
      <c r="AQ364" s="778"/>
      <c r="AR364" s="778"/>
      <c r="AS364" s="778"/>
      <c r="AT364" s="778"/>
      <c r="AU364" s="778"/>
    </row>
    <row r="365" spans="1:48" ht="18" customHeight="1">
      <c r="B365" s="768"/>
      <c r="C365" s="769"/>
      <c r="D365" s="769"/>
      <c r="E365" s="769"/>
      <c r="F365" s="769"/>
      <c r="G365" s="769"/>
      <c r="H365" s="769"/>
      <c r="I365" s="770"/>
      <c r="J365" s="771"/>
      <c r="K365" s="772"/>
      <c r="L365" s="772"/>
      <c r="M365" s="772"/>
      <c r="N365" s="772"/>
      <c r="O365" s="772"/>
      <c r="P365" s="772"/>
      <c r="Q365" s="773"/>
      <c r="R365" s="771"/>
      <c r="S365" s="772"/>
      <c r="T365" s="772"/>
      <c r="U365" s="772"/>
      <c r="V365" s="772"/>
      <c r="W365" s="772"/>
      <c r="X365" s="772"/>
      <c r="Y365" s="773"/>
      <c r="Z365" s="787" t="s">
        <v>156</v>
      </c>
      <c r="AA365" s="787"/>
      <c r="AB365" s="787"/>
      <c r="AC365" s="787"/>
      <c r="AD365" s="787"/>
      <c r="AE365" s="787"/>
      <c r="AF365" s="787"/>
      <c r="AG365" s="787"/>
      <c r="AH365" s="951">
        <v>58350</v>
      </c>
      <c r="AI365" s="951"/>
      <c r="AJ365" s="951"/>
      <c r="AK365" s="951"/>
      <c r="AL365" s="951"/>
      <c r="AM365" s="952"/>
      <c r="AN365" s="778"/>
      <c r="AO365" s="778"/>
      <c r="AP365" s="778"/>
      <c r="AQ365" s="778"/>
      <c r="AR365" s="778"/>
      <c r="AS365" s="778"/>
      <c r="AT365" s="778"/>
      <c r="AU365" s="778"/>
    </row>
    <row r="366" spans="1:48" ht="18" customHeight="1">
      <c r="B366" s="768"/>
      <c r="C366" s="769"/>
      <c r="D366" s="769"/>
      <c r="E366" s="769"/>
      <c r="F366" s="769"/>
      <c r="G366" s="769"/>
      <c r="H366" s="769"/>
      <c r="I366" s="770"/>
      <c r="J366" s="771"/>
      <c r="K366" s="772"/>
      <c r="L366" s="772"/>
      <c r="M366" s="772"/>
      <c r="N366" s="772"/>
      <c r="O366" s="772"/>
      <c r="P366" s="772"/>
      <c r="Q366" s="773"/>
      <c r="R366" s="771"/>
      <c r="S366" s="772"/>
      <c r="T366" s="772"/>
      <c r="U366" s="772"/>
      <c r="V366" s="772"/>
      <c r="W366" s="772"/>
      <c r="X366" s="772"/>
      <c r="Y366" s="773"/>
      <c r="Z366" s="787" t="s">
        <v>157</v>
      </c>
      <c r="AA366" s="787"/>
      <c r="AB366" s="787"/>
      <c r="AC366" s="787"/>
      <c r="AD366" s="787"/>
      <c r="AE366" s="787"/>
      <c r="AF366" s="787"/>
      <c r="AG366" s="787"/>
      <c r="AH366" s="951">
        <v>0</v>
      </c>
      <c r="AI366" s="951"/>
      <c r="AJ366" s="951"/>
      <c r="AK366" s="951"/>
      <c r="AL366" s="951"/>
      <c r="AM366" s="952"/>
      <c r="AN366" s="778"/>
      <c r="AO366" s="778"/>
      <c r="AP366" s="778"/>
      <c r="AQ366" s="778"/>
      <c r="AR366" s="778"/>
      <c r="AS366" s="778"/>
      <c r="AT366" s="778"/>
      <c r="AU366" s="778"/>
    </row>
    <row r="367" spans="1:48" ht="18" customHeight="1">
      <c r="B367" s="768"/>
      <c r="C367" s="769"/>
      <c r="D367" s="769"/>
      <c r="E367" s="769"/>
      <c r="F367" s="769"/>
      <c r="G367" s="769"/>
      <c r="H367" s="769"/>
      <c r="I367" s="770"/>
      <c r="J367" s="771"/>
      <c r="K367" s="772"/>
      <c r="L367" s="772"/>
      <c r="M367" s="772"/>
      <c r="N367" s="772"/>
      <c r="O367" s="772"/>
      <c r="P367" s="772"/>
      <c r="Q367" s="773"/>
      <c r="R367" s="771"/>
      <c r="S367" s="772"/>
      <c r="T367" s="772"/>
      <c r="U367" s="772"/>
      <c r="V367" s="772"/>
      <c r="W367" s="772"/>
      <c r="X367" s="772"/>
      <c r="Y367" s="773"/>
      <c r="Z367" s="787" t="s">
        <v>158</v>
      </c>
      <c r="AA367" s="787"/>
      <c r="AB367" s="787"/>
      <c r="AC367" s="787"/>
      <c r="AD367" s="787"/>
      <c r="AE367" s="787"/>
      <c r="AF367" s="787"/>
      <c r="AG367" s="787"/>
      <c r="AH367" s="951">
        <v>572600</v>
      </c>
      <c r="AI367" s="951"/>
      <c r="AJ367" s="951"/>
      <c r="AK367" s="951"/>
      <c r="AL367" s="951"/>
      <c r="AM367" s="952"/>
      <c r="AN367" s="778"/>
      <c r="AO367" s="778"/>
      <c r="AP367" s="778"/>
      <c r="AQ367" s="778"/>
      <c r="AR367" s="778"/>
      <c r="AS367" s="778"/>
      <c r="AT367" s="778"/>
      <c r="AU367" s="778"/>
    </row>
    <row r="368" spans="1:48" ht="18" customHeight="1">
      <c r="B368" s="768"/>
      <c r="C368" s="769"/>
      <c r="D368" s="769"/>
      <c r="E368" s="769"/>
      <c r="F368" s="769"/>
      <c r="G368" s="769"/>
      <c r="H368" s="769"/>
      <c r="I368" s="770"/>
      <c r="J368" s="771"/>
      <c r="K368" s="772"/>
      <c r="L368" s="772"/>
      <c r="M368" s="772"/>
      <c r="N368" s="772"/>
      <c r="O368" s="772"/>
      <c r="P368" s="772"/>
      <c r="Q368" s="773"/>
      <c r="R368" s="793"/>
      <c r="S368" s="794"/>
      <c r="T368" s="794"/>
      <c r="U368" s="794"/>
      <c r="V368" s="794"/>
      <c r="W368" s="794"/>
      <c r="X368" s="794"/>
      <c r="Y368" s="795"/>
      <c r="Z368" s="787" t="s">
        <v>159</v>
      </c>
      <c r="AA368" s="787"/>
      <c r="AB368" s="787"/>
      <c r="AC368" s="787"/>
      <c r="AD368" s="787"/>
      <c r="AE368" s="787"/>
      <c r="AF368" s="787"/>
      <c r="AG368" s="787"/>
      <c r="AH368" s="951">
        <v>112091</v>
      </c>
      <c r="AI368" s="951"/>
      <c r="AJ368" s="951"/>
      <c r="AK368" s="951"/>
      <c r="AL368" s="951"/>
      <c r="AM368" s="952"/>
      <c r="AN368" s="778"/>
      <c r="AO368" s="778"/>
      <c r="AP368" s="778"/>
      <c r="AQ368" s="778"/>
      <c r="AR368" s="778"/>
      <c r="AS368" s="778"/>
      <c r="AT368" s="778"/>
      <c r="AU368" s="778"/>
    </row>
    <row r="369" spans="2:47" ht="18" customHeight="1">
      <c r="B369" s="768"/>
      <c r="C369" s="769"/>
      <c r="D369" s="769"/>
      <c r="E369" s="769"/>
      <c r="F369" s="769"/>
      <c r="G369" s="769"/>
      <c r="H369" s="769"/>
      <c r="I369" s="770"/>
      <c r="J369" s="774" t="s">
        <v>163</v>
      </c>
      <c r="K369" s="758"/>
      <c r="L369" s="758"/>
      <c r="M369" s="758"/>
      <c r="N369" s="758"/>
      <c r="O369" s="758"/>
      <c r="P369" s="758"/>
      <c r="Q369" s="775"/>
      <c r="R369" s="800"/>
      <c r="S369" s="800"/>
      <c r="T369" s="800"/>
      <c r="U369" s="800"/>
      <c r="V369" s="800"/>
      <c r="W369" s="800"/>
      <c r="X369" s="800"/>
      <c r="Y369" s="800"/>
      <c r="Z369" s="591"/>
      <c r="AA369" s="592"/>
      <c r="AB369" s="592"/>
      <c r="AC369" s="592"/>
      <c r="AD369" s="592"/>
      <c r="AE369" s="592"/>
      <c r="AF369" s="592"/>
      <c r="AG369" s="593"/>
      <c r="AH369" s="951">
        <f>AH370+AH372+AH374+AH376+AH378</f>
        <v>44096156</v>
      </c>
      <c r="AI369" s="951"/>
      <c r="AJ369" s="951"/>
      <c r="AK369" s="951"/>
      <c r="AL369" s="951"/>
      <c r="AM369" s="951"/>
      <c r="AN369" s="778"/>
      <c r="AO369" s="778"/>
      <c r="AP369" s="778"/>
      <c r="AQ369" s="778"/>
      <c r="AR369" s="778"/>
      <c r="AS369" s="778"/>
      <c r="AT369" s="778"/>
      <c r="AU369" s="778"/>
    </row>
    <row r="370" spans="2:47" ht="18" customHeight="1">
      <c r="B370" s="768"/>
      <c r="C370" s="769"/>
      <c r="D370" s="769"/>
      <c r="E370" s="769"/>
      <c r="F370" s="769"/>
      <c r="G370" s="769"/>
      <c r="H370" s="769"/>
      <c r="I370" s="770"/>
      <c r="J370" s="771"/>
      <c r="K370" s="772"/>
      <c r="L370" s="772"/>
      <c r="M370" s="772"/>
      <c r="N370" s="772"/>
      <c r="O370" s="772"/>
      <c r="P370" s="772"/>
      <c r="Q370" s="773"/>
      <c r="R370" s="799" t="s">
        <v>164</v>
      </c>
      <c r="S370" s="799"/>
      <c r="T370" s="799"/>
      <c r="U370" s="799"/>
      <c r="V370" s="799"/>
      <c r="W370" s="799"/>
      <c r="X370" s="799"/>
      <c r="Y370" s="799"/>
      <c r="Z370" s="508"/>
      <c r="AA370" s="508"/>
      <c r="AB370" s="508"/>
      <c r="AC370" s="508"/>
      <c r="AD370" s="508"/>
      <c r="AE370" s="508"/>
      <c r="AF370" s="508"/>
      <c r="AG370" s="508"/>
      <c r="AH370" s="947">
        <f>AH371</f>
        <v>49</v>
      </c>
      <c r="AI370" s="947"/>
      <c r="AJ370" s="947"/>
      <c r="AK370" s="947"/>
      <c r="AL370" s="947"/>
      <c r="AM370" s="947"/>
      <c r="AN370" s="778"/>
      <c r="AO370" s="778"/>
      <c r="AP370" s="778"/>
      <c r="AQ370" s="778"/>
      <c r="AR370" s="778"/>
      <c r="AS370" s="778"/>
      <c r="AT370" s="778"/>
      <c r="AU370" s="778"/>
    </row>
    <row r="371" spans="2:47" ht="18" customHeight="1">
      <c r="B371" s="768"/>
      <c r="C371" s="769"/>
      <c r="D371" s="769"/>
      <c r="E371" s="769"/>
      <c r="F371" s="769"/>
      <c r="G371" s="769"/>
      <c r="H371" s="769"/>
      <c r="I371" s="770"/>
      <c r="J371" s="771"/>
      <c r="K371" s="772"/>
      <c r="L371" s="772"/>
      <c r="M371" s="772"/>
      <c r="N371" s="772"/>
      <c r="O371" s="772"/>
      <c r="P371" s="772"/>
      <c r="Q371" s="773"/>
      <c r="R371" s="796"/>
      <c r="S371" s="796"/>
      <c r="T371" s="796"/>
      <c r="U371" s="796"/>
      <c r="V371" s="796"/>
      <c r="W371" s="796"/>
      <c r="X371" s="796"/>
      <c r="Y371" s="796"/>
      <c r="Z371" s="797" t="s">
        <v>165</v>
      </c>
      <c r="AA371" s="797"/>
      <c r="AB371" s="797"/>
      <c r="AC371" s="797"/>
      <c r="AD371" s="797"/>
      <c r="AE371" s="797"/>
      <c r="AF371" s="797"/>
      <c r="AG371" s="797"/>
      <c r="AH371" s="951">
        <v>49</v>
      </c>
      <c r="AI371" s="951"/>
      <c r="AJ371" s="951"/>
      <c r="AK371" s="951"/>
      <c r="AL371" s="951"/>
      <c r="AM371" s="951"/>
      <c r="AN371" s="778"/>
      <c r="AO371" s="778"/>
      <c r="AP371" s="778"/>
      <c r="AQ371" s="778"/>
      <c r="AR371" s="778"/>
      <c r="AS371" s="778"/>
      <c r="AT371" s="778"/>
      <c r="AU371" s="778"/>
    </row>
    <row r="372" spans="2:47" ht="18" customHeight="1">
      <c r="B372" s="768"/>
      <c r="C372" s="769"/>
      <c r="D372" s="769"/>
      <c r="E372" s="769"/>
      <c r="F372" s="769"/>
      <c r="G372" s="769"/>
      <c r="H372" s="769"/>
      <c r="I372" s="770"/>
      <c r="J372" s="771"/>
      <c r="K372" s="772"/>
      <c r="L372" s="772"/>
      <c r="M372" s="772"/>
      <c r="N372" s="772"/>
      <c r="O372" s="772"/>
      <c r="P372" s="772"/>
      <c r="Q372" s="773"/>
      <c r="R372" s="187" t="s">
        <v>166</v>
      </c>
      <c r="S372" s="188"/>
      <c r="T372" s="188"/>
      <c r="U372" s="188"/>
      <c r="V372" s="188"/>
      <c r="W372" s="188"/>
      <c r="X372" s="188"/>
      <c r="Y372" s="189"/>
      <c r="Z372" s="797"/>
      <c r="AA372" s="797"/>
      <c r="AB372" s="797"/>
      <c r="AC372" s="797"/>
      <c r="AD372" s="797"/>
      <c r="AE372" s="797"/>
      <c r="AF372" s="797"/>
      <c r="AG372" s="797"/>
      <c r="AH372" s="947">
        <f>AH373</f>
        <v>17617236</v>
      </c>
      <c r="AI372" s="947"/>
      <c r="AJ372" s="947"/>
      <c r="AK372" s="947"/>
      <c r="AL372" s="947"/>
      <c r="AM372" s="947"/>
      <c r="AN372" s="778"/>
      <c r="AO372" s="778"/>
      <c r="AP372" s="778"/>
      <c r="AQ372" s="778"/>
      <c r="AR372" s="778"/>
      <c r="AS372" s="778"/>
      <c r="AT372" s="778"/>
      <c r="AU372" s="778"/>
    </row>
    <row r="373" spans="2:47" ht="18" customHeight="1">
      <c r="B373" s="768"/>
      <c r="C373" s="769"/>
      <c r="D373" s="769"/>
      <c r="E373" s="769"/>
      <c r="F373" s="769"/>
      <c r="G373" s="769"/>
      <c r="H373" s="769"/>
      <c r="I373" s="770"/>
      <c r="J373" s="771"/>
      <c r="K373" s="772"/>
      <c r="L373" s="772"/>
      <c r="M373" s="772"/>
      <c r="N373" s="772"/>
      <c r="O373" s="772"/>
      <c r="P373" s="772"/>
      <c r="Q373" s="773"/>
      <c r="R373" s="190"/>
      <c r="S373" s="191"/>
      <c r="T373" s="191"/>
      <c r="U373" s="191"/>
      <c r="V373" s="191"/>
      <c r="W373" s="191"/>
      <c r="X373" s="191"/>
      <c r="Y373" s="192"/>
      <c r="Z373" s="797" t="s">
        <v>167</v>
      </c>
      <c r="AA373" s="797"/>
      <c r="AB373" s="797"/>
      <c r="AC373" s="797"/>
      <c r="AD373" s="797"/>
      <c r="AE373" s="797"/>
      <c r="AF373" s="797"/>
      <c r="AG373" s="797"/>
      <c r="AH373" s="951">
        <v>17617236</v>
      </c>
      <c r="AI373" s="951"/>
      <c r="AJ373" s="951"/>
      <c r="AK373" s="951"/>
      <c r="AL373" s="951"/>
      <c r="AM373" s="951"/>
      <c r="AN373" s="778"/>
      <c r="AO373" s="778"/>
      <c r="AP373" s="778"/>
      <c r="AQ373" s="778"/>
      <c r="AR373" s="778"/>
      <c r="AS373" s="778"/>
      <c r="AT373" s="778"/>
      <c r="AU373" s="778"/>
    </row>
    <row r="374" spans="2:47" ht="18" customHeight="1">
      <c r="B374" s="336"/>
      <c r="C374" s="337"/>
      <c r="D374" s="337"/>
      <c r="E374" s="337"/>
      <c r="F374" s="337"/>
      <c r="G374" s="337"/>
      <c r="H374" s="337"/>
      <c r="I374" s="338"/>
      <c r="J374" s="340"/>
      <c r="K374" s="341"/>
      <c r="L374" s="341"/>
      <c r="M374" s="341"/>
      <c r="N374" s="341"/>
      <c r="O374" s="341"/>
      <c r="P374" s="341"/>
      <c r="Q374" s="342"/>
      <c r="R374" s="190"/>
      <c r="S374" s="191"/>
      <c r="T374" s="191"/>
      <c r="U374" s="191"/>
      <c r="V374" s="191"/>
      <c r="W374" s="191"/>
      <c r="X374" s="191"/>
      <c r="Y374" s="192"/>
      <c r="Z374" s="797"/>
      <c r="AA374" s="797"/>
      <c r="AB374" s="797"/>
      <c r="AC374" s="797"/>
      <c r="AD374" s="797"/>
      <c r="AE374" s="797"/>
      <c r="AF374" s="797"/>
      <c r="AG374" s="797"/>
      <c r="AH374" s="947">
        <f>AH375</f>
        <v>0</v>
      </c>
      <c r="AI374" s="947"/>
      <c r="AJ374" s="947"/>
      <c r="AK374" s="947"/>
      <c r="AL374" s="947"/>
      <c r="AM374" s="947"/>
      <c r="AN374" s="778"/>
      <c r="AO374" s="778"/>
      <c r="AP374" s="778"/>
      <c r="AQ374" s="778"/>
      <c r="AR374" s="778"/>
      <c r="AS374" s="778"/>
      <c r="AT374" s="778"/>
      <c r="AU374" s="778"/>
    </row>
    <row r="375" spans="2:47" ht="18" customHeight="1">
      <c r="B375" s="336"/>
      <c r="C375" s="337"/>
      <c r="D375" s="337"/>
      <c r="E375" s="337"/>
      <c r="F375" s="337"/>
      <c r="G375" s="337"/>
      <c r="H375" s="337"/>
      <c r="I375" s="338"/>
      <c r="J375" s="340"/>
      <c r="K375" s="341"/>
      <c r="L375" s="341"/>
      <c r="M375" s="341"/>
      <c r="N375" s="341"/>
      <c r="O375" s="341"/>
      <c r="P375" s="341"/>
      <c r="Q375" s="342"/>
      <c r="R375" s="193"/>
      <c r="S375" s="194"/>
      <c r="T375" s="194"/>
      <c r="U375" s="194"/>
      <c r="V375" s="194"/>
      <c r="W375" s="194"/>
      <c r="X375" s="194"/>
      <c r="Y375" s="195"/>
      <c r="Z375" s="797" t="s">
        <v>158</v>
      </c>
      <c r="AA375" s="797"/>
      <c r="AB375" s="797"/>
      <c r="AC375" s="797"/>
      <c r="AD375" s="797"/>
      <c r="AE375" s="797"/>
      <c r="AF375" s="797"/>
      <c r="AG375" s="797"/>
      <c r="AH375" s="951">
        <v>0</v>
      </c>
      <c r="AI375" s="951"/>
      <c r="AJ375" s="951"/>
      <c r="AK375" s="951"/>
      <c r="AL375" s="951"/>
      <c r="AM375" s="951"/>
      <c r="AN375" s="778"/>
      <c r="AO375" s="778"/>
      <c r="AP375" s="778"/>
      <c r="AQ375" s="778"/>
      <c r="AR375" s="778"/>
      <c r="AS375" s="778"/>
      <c r="AT375" s="778"/>
      <c r="AU375" s="778"/>
    </row>
    <row r="376" spans="2:47" ht="18" customHeight="1">
      <c r="B376" s="768"/>
      <c r="C376" s="769"/>
      <c r="D376" s="769"/>
      <c r="E376" s="769"/>
      <c r="F376" s="769"/>
      <c r="G376" s="769"/>
      <c r="H376" s="769"/>
      <c r="I376" s="770"/>
      <c r="J376" s="771"/>
      <c r="K376" s="772"/>
      <c r="L376" s="772"/>
      <c r="M376" s="772"/>
      <c r="N376" s="772"/>
      <c r="O376" s="772"/>
      <c r="P376" s="772"/>
      <c r="Q376" s="773"/>
      <c r="R376" s="801" t="s">
        <v>377</v>
      </c>
      <c r="S376" s="801"/>
      <c r="T376" s="801"/>
      <c r="U376" s="801"/>
      <c r="V376" s="801"/>
      <c r="W376" s="801"/>
      <c r="X376" s="801"/>
      <c r="Y376" s="801"/>
      <c r="Z376" s="797"/>
      <c r="AA376" s="797"/>
      <c r="AB376" s="797"/>
      <c r="AC376" s="797"/>
      <c r="AD376" s="797"/>
      <c r="AE376" s="797"/>
      <c r="AF376" s="797"/>
      <c r="AG376" s="797"/>
      <c r="AH376" s="947">
        <f>SUM(AH377:AH377)</f>
        <v>539268</v>
      </c>
      <c r="AI376" s="947"/>
      <c r="AJ376" s="947"/>
      <c r="AK376" s="947"/>
      <c r="AL376" s="947"/>
      <c r="AM376" s="947"/>
      <c r="AN376" s="778"/>
      <c r="AO376" s="778"/>
      <c r="AP376" s="778"/>
      <c r="AQ376" s="778"/>
      <c r="AR376" s="778"/>
      <c r="AS376" s="778"/>
      <c r="AT376" s="778"/>
      <c r="AU376" s="778"/>
    </row>
    <row r="377" spans="2:47" ht="18" customHeight="1">
      <c r="B377" s="768"/>
      <c r="C377" s="769"/>
      <c r="D377" s="769"/>
      <c r="E377" s="769"/>
      <c r="F377" s="769"/>
      <c r="G377" s="769"/>
      <c r="H377" s="769"/>
      <c r="I377" s="770"/>
      <c r="J377" s="771"/>
      <c r="K377" s="772"/>
      <c r="L377" s="772"/>
      <c r="M377" s="772"/>
      <c r="N377" s="772"/>
      <c r="O377" s="772"/>
      <c r="P377" s="772"/>
      <c r="Q377" s="773"/>
      <c r="R377" s="802"/>
      <c r="S377" s="802"/>
      <c r="T377" s="802"/>
      <c r="U377" s="802"/>
      <c r="V377" s="802"/>
      <c r="W377" s="802"/>
      <c r="X377" s="802"/>
      <c r="Y377" s="802"/>
      <c r="Z377" s="797" t="s">
        <v>168</v>
      </c>
      <c r="AA377" s="797"/>
      <c r="AB377" s="797"/>
      <c r="AC377" s="797"/>
      <c r="AD377" s="797"/>
      <c r="AE377" s="797"/>
      <c r="AF377" s="797"/>
      <c r="AG377" s="797"/>
      <c r="AH377" s="951">
        <v>539268</v>
      </c>
      <c r="AI377" s="951"/>
      <c r="AJ377" s="951"/>
      <c r="AK377" s="951"/>
      <c r="AL377" s="951"/>
      <c r="AM377" s="951"/>
      <c r="AN377" s="778"/>
      <c r="AO377" s="778"/>
      <c r="AP377" s="778"/>
      <c r="AQ377" s="778"/>
      <c r="AR377" s="778"/>
      <c r="AS377" s="778"/>
      <c r="AT377" s="778"/>
      <c r="AU377" s="778"/>
    </row>
    <row r="378" spans="2:47" ht="18" customHeight="1">
      <c r="B378" s="768"/>
      <c r="C378" s="769"/>
      <c r="D378" s="769"/>
      <c r="E378" s="769"/>
      <c r="F378" s="769"/>
      <c r="G378" s="769"/>
      <c r="H378" s="769"/>
      <c r="I378" s="770"/>
      <c r="J378" s="771"/>
      <c r="K378" s="772"/>
      <c r="L378" s="772"/>
      <c r="M378" s="772"/>
      <c r="N378" s="772"/>
      <c r="O378" s="772"/>
      <c r="P378" s="772"/>
      <c r="Q378" s="773"/>
      <c r="R378" s="799" t="s">
        <v>378</v>
      </c>
      <c r="S378" s="799"/>
      <c r="T378" s="799"/>
      <c r="U378" s="799"/>
      <c r="V378" s="799"/>
      <c r="W378" s="799"/>
      <c r="X378" s="799"/>
      <c r="Y378" s="799"/>
      <c r="Z378" s="508"/>
      <c r="AA378" s="508"/>
      <c r="AB378" s="508"/>
      <c r="AC378" s="508"/>
      <c r="AD378" s="508"/>
      <c r="AE378" s="508"/>
      <c r="AF378" s="508"/>
      <c r="AG378" s="508"/>
      <c r="AH378" s="947">
        <f>AH379</f>
        <v>25939603</v>
      </c>
      <c r="AI378" s="947"/>
      <c r="AJ378" s="947"/>
      <c r="AK378" s="947"/>
      <c r="AL378" s="947"/>
      <c r="AM378" s="947"/>
      <c r="AN378" s="778"/>
      <c r="AO378" s="778"/>
      <c r="AP378" s="778"/>
      <c r="AQ378" s="778"/>
      <c r="AR378" s="778"/>
      <c r="AS378" s="778"/>
      <c r="AT378" s="778"/>
      <c r="AU378" s="778"/>
    </row>
    <row r="379" spans="2:47" ht="18" customHeight="1">
      <c r="B379" s="790"/>
      <c r="C379" s="791"/>
      <c r="D379" s="791"/>
      <c r="E379" s="791"/>
      <c r="F379" s="791"/>
      <c r="G379" s="791"/>
      <c r="H379" s="791"/>
      <c r="I379" s="792"/>
      <c r="J379" s="793"/>
      <c r="K379" s="794"/>
      <c r="L379" s="794"/>
      <c r="M379" s="794"/>
      <c r="N379" s="794"/>
      <c r="O379" s="794"/>
      <c r="P379" s="794"/>
      <c r="Q379" s="795"/>
      <c r="R379" s="796"/>
      <c r="S379" s="796"/>
      <c r="T379" s="796"/>
      <c r="U379" s="796"/>
      <c r="V379" s="796"/>
      <c r="W379" s="796"/>
      <c r="X379" s="796"/>
      <c r="Y379" s="796"/>
      <c r="Z379" s="797" t="s">
        <v>169</v>
      </c>
      <c r="AA379" s="797"/>
      <c r="AB379" s="797"/>
      <c r="AC379" s="797"/>
      <c r="AD379" s="797"/>
      <c r="AE379" s="797"/>
      <c r="AF379" s="797"/>
      <c r="AG379" s="797"/>
      <c r="AH379" s="951">
        <v>25939603</v>
      </c>
      <c r="AI379" s="951"/>
      <c r="AJ379" s="951"/>
      <c r="AK379" s="951"/>
      <c r="AL379" s="951"/>
      <c r="AM379" s="951"/>
      <c r="AN379" s="778"/>
      <c r="AO379" s="778"/>
      <c r="AP379" s="778"/>
      <c r="AQ379" s="778"/>
      <c r="AR379" s="778"/>
      <c r="AS379" s="778"/>
      <c r="AT379" s="778"/>
      <c r="AU379" s="778"/>
    </row>
    <row r="380" spans="2:47" ht="18" customHeight="1">
      <c r="B380" s="337"/>
      <c r="C380" s="337"/>
      <c r="D380" s="337"/>
      <c r="E380" s="337"/>
      <c r="F380" s="337"/>
      <c r="G380" s="337"/>
      <c r="H380" s="337"/>
      <c r="I380" s="337"/>
      <c r="J380" s="341"/>
      <c r="K380" s="341"/>
      <c r="L380" s="341"/>
      <c r="M380" s="341"/>
      <c r="N380" s="341"/>
      <c r="O380" s="341"/>
      <c r="P380" s="341"/>
      <c r="Q380" s="341"/>
      <c r="R380" s="337"/>
      <c r="S380" s="337"/>
      <c r="T380" s="337"/>
      <c r="U380" s="337"/>
      <c r="V380" s="337"/>
      <c r="W380" s="337"/>
      <c r="X380" s="337"/>
      <c r="Y380" s="337"/>
      <c r="Z380" s="22"/>
      <c r="AA380" s="22"/>
      <c r="AB380" s="22"/>
      <c r="AC380" s="22"/>
      <c r="AD380" s="22"/>
      <c r="AE380" s="22"/>
      <c r="AF380" s="22"/>
      <c r="AG380" s="22"/>
      <c r="AH380" s="17"/>
      <c r="AI380" s="17"/>
      <c r="AJ380" s="17"/>
      <c r="AK380" s="17"/>
      <c r="AL380" s="17"/>
      <c r="AM380" s="17"/>
      <c r="AN380" s="18"/>
      <c r="AO380" s="18"/>
      <c r="AP380" s="18"/>
      <c r="AQ380" s="18"/>
      <c r="AR380" s="18"/>
      <c r="AS380" s="18"/>
      <c r="AT380" s="18"/>
      <c r="AU380" s="16"/>
    </row>
    <row r="381" spans="2:47" ht="18" customHeight="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478" t="s">
        <v>109</v>
      </c>
      <c r="AP381" s="478"/>
      <c r="AQ381" s="478"/>
      <c r="AR381" s="478"/>
      <c r="AS381" s="478"/>
      <c r="AT381" s="478"/>
      <c r="AU381" s="478"/>
    </row>
    <row r="382" spans="2:47" ht="18" customHeight="1">
      <c r="B382" s="764" t="s">
        <v>148</v>
      </c>
      <c r="C382" s="764"/>
      <c r="D382" s="764"/>
      <c r="E382" s="764"/>
      <c r="F382" s="764"/>
      <c r="G382" s="764"/>
      <c r="H382" s="764"/>
      <c r="I382" s="764"/>
      <c r="J382" s="764" t="s">
        <v>149</v>
      </c>
      <c r="K382" s="764"/>
      <c r="L382" s="764"/>
      <c r="M382" s="764"/>
      <c r="N382" s="764"/>
      <c r="O382" s="764"/>
      <c r="P382" s="764"/>
      <c r="Q382" s="764"/>
      <c r="R382" s="764" t="s">
        <v>161</v>
      </c>
      <c r="S382" s="764"/>
      <c r="T382" s="764"/>
      <c r="U382" s="764"/>
      <c r="V382" s="764"/>
      <c r="W382" s="764"/>
      <c r="X382" s="764"/>
      <c r="Y382" s="764"/>
      <c r="Z382" s="764" t="s">
        <v>150</v>
      </c>
      <c r="AA382" s="764"/>
      <c r="AB382" s="764"/>
      <c r="AC382" s="764"/>
      <c r="AD382" s="764"/>
      <c r="AE382" s="764"/>
      <c r="AF382" s="764"/>
      <c r="AG382" s="764"/>
      <c r="AH382" s="764" t="s">
        <v>162</v>
      </c>
      <c r="AI382" s="764"/>
      <c r="AJ382" s="764"/>
      <c r="AK382" s="764"/>
      <c r="AL382" s="764"/>
      <c r="AM382" s="765"/>
      <c r="AN382" s="508" t="s">
        <v>160</v>
      </c>
      <c r="AO382" s="508"/>
      <c r="AP382" s="508"/>
      <c r="AQ382" s="508"/>
      <c r="AR382" s="508"/>
      <c r="AS382" s="508"/>
      <c r="AT382" s="508"/>
      <c r="AU382" s="508"/>
    </row>
    <row r="383" spans="2:47" ht="18" customHeight="1">
      <c r="B383" s="764"/>
      <c r="C383" s="764"/>
      <c r="D383" s="764"/>
      <c r="E383" s="764"/>
      <c r="F383" s="764"/>
      <c r="G383" s="764"/>
      <c r="H383" s="764"/>
      <c r="I383" s="764"/>
      <c r="J383" s="764"/>
      <c r="K383" s="764"/>
      <c r="L383" s="764"/>
      <c r="M383" s="764"/>
      <c r="N383" s="764"/>
      <c r="O383" s="764"/>
      <c r="P383" s="764"/>
      <c r="Q383" s="764"/>
      <c r="R383" s="764"/>
      <c r="S383" s="764"/>
      <c r="T383" s="764"/>
      <c r="U383" s="764"/>
      <c r="V383" s="764"/>
      <c r="W383" s="764"/>
      <c r="X383" s="764"/>
      <c r="Y383" s="764"/>
      <c r="Z383" s="764"/>
      <c r="AA383" s="764"/>
      <c r="AB383" s="764"/>
      <c r="AC383" s="764"/>
      <c r="AD383" s="764"/>
      <c r="AE383" s="764"/>
      <c r="AF383" s="764"/>
      <c r="AG383" s="764"/>
      <c r="AH383" s="764"/>
      <c r="AI383" s="764"/>
      <c r="AJ383" s="764"/>
      <c r="AK383" s="764"/>
      <c r="AL383" s="764"/>
      <c r="AM383" s="765"/>
      <c r="AN383" s="508"/>
      <c r="AO383" s="508"/>
      <c r="AP383" s="508"/>
      <c r="AQ383" s="508"/>
      <c r="AR383" s="508"/>
      <c r="AS383" s="508"/>
      <c r="AT383" s="508"/>
      <c r="AU383" s="508"/>
    </row>
    <row r="384" spans="2:47" ht="18" customHeight="1">
      <c r="B384" s="774" t="s">
        <v>170</v>
      </c>
      <c r="C384" s="758"/>
      <c r="D384" s="758"/>
      <c r="E384" s="758"/>
      <c r="F384" s="758"/>
      <c r="G384" s="758"/>
      <c r="H384" s="758"/>
      <c r="I384" s="775"/>
      <c r="J384" s="804"/>
      <c r="K384" s="805"/>
      <c r="L384" s="805"/>
      <c r="M384" s="805"/>
      <c r="N384" s="805"/>
      <c r="O384" s="805"/>
      <c r="P384" s="805"/>
      <c r="Q384" s="806"/>
      <c r="R384" s="787"/>
      <c r="S384" s="787"/>
      <c r="T384" s="787"/>
      <c r="U384" s="787"/>
      <c r="V384" s="787"/>
      <c r="W384" s="787"/>
      <c r="X384" s="787"/>
      <c r="Y384" s="787"/>
      <c r="Z384" s="803"/>
      <c r="AA384" s="803"/>
      <c r="AB384" s="803"/>
      <c r="AC384" s="803"/>
      <c r="AD384" s="803"/>
      <c r="AE384" s="803"/>
      <c r="AF384" s="803"/>
      <c r="AG384" s="803"/>
      <c r="AH384" s="947">
        <f>AH385+AH436+AH444</f>
        <v>156499402</v>
      </c>
      <c r="AI384" s="947"/>
      <c r="AJ384" s="947"/>
      <c r="AK384" s="947"/>
      <c r="AL384" s="947"/>
      <c r="AM384" s="947"/>
      <c r="AN384" s="778"/>
      <c r="AO384" s="778"/>
      <c r="AP384" s="778"/>
      <c r="AQ384" s="778"/>
      <c r="AR384" s="778"/>
      <c r="AS384" s="778"/>
      <c r="AT384" s="778"/>
      <c r="AU384" s="778"/>
    </row>
    <row r="385" spans="2:47" ht="18" customHeight="1">
      <c r="B385" s="768"/>
      <c r="C385" s="769"/>
      <c r="D385" s="769"/>
      <c r="E385" s="769"/>
      <c r="F385" s="769"/>
      <c r="G385" s="769"/>
      <c r="H385" s="769"/>
      <c r="I385" s="770"/>
      <c r="J385" s="768" t="s">
        <v>171</v>
      </c>
      <c r="K385" s="769"/>
      <c r="L385" s="769"/>
      <c r="M385" s="769"/>
      <c r="N385" s="769"/>
      <c r="O385" s="769"/>
      <c r="P385" s="769"/>
      <c r="Q385" s="770"/>
      <c r="R385" s="787"/>
      <c r="S385" s="787"/>
      <c r="T385" s="787"/>
      <c r="U385" s="787"/>
      <c r="V385" s="787"/>
      <c r="W385" s="787"/>
      <c r="X385" s="787"/>
      <c r="Y385" s="787"/>
      <c r="Z385" s="803"/>
      <c r="AA385" s="803"/>
      <c r="AB385" s="803"/>
      <c r="AC385" s="803"/>
      <c r="AD385" s="803"/>
      <c r="AE385" s="803"/>
      <c r="AF385" s="803"/>
      <c r="AG385" s="803"/>
      <c r="AH385" s="947">
        <f>AH386+AH404+AH410+AH433</f>
        <v>150634126</v>
      </c>
      <c r="AI385" s="947"/>
      <c r="AJ385" s="947"/>
      <c r="AK385" s="947"/>
      <c r="AL385" s="947"/>
      <c r="AM385" s="947"/>
      <c r="AN385" s="778"/>
      <c r="AO385" s="778"/>
      <c r="AP385" s="778"/>
      <c r="AQ385" s="778"/>
      <c r="AR385" s="778"/>
      <c r="AS385" s="778"/>
      <c r="AT385" s="778"/>
      <c r="AU385" s="778"/>
    </row>
    <row r="386" spans="2:47" ht="18" customHeight="1">
      <c r="B386" s="768"/>
      <c r="C386" s="769"/>
      <c r="D386" s="769"/>
      <c r="E386" s="769"/>
      <c r="F386" s="769"/>
      <c r="G386" s="769"/>
      <c r="H386" s="769"/>
      <c r="I386" s="770"/>
      <c r="J386" s="768"/>
      <c r="K386" s="769"/>
      <c r="L386" s="769"/>
      <c r="M386" s="769"/>
      <c r="N386" s="769"/>
      <c r="O386" s="769"/>
      <c r="P386" s="769"/>
      <c r="Q386" s="770"/>
      <c r="R386" s="774" t="s">
        <v>172</v>
      </c>
      <c r="S386" s="758"/>
      <c r="T386" s="758"/>
      <c r="U386" s="758"/>
      <c r="V386" s="758"/>
      <c r="W386" s="758"/>
      <c r="X386" s="758"/>
      <c r="Y386" s="775"/>
      <c r="Z386" s="803"/>
      <c r="AA386" s="803"/>
      <c r="AB386" s="803"/>
      <c r="AC386" s="803"/>
      <c r="AD386" s="803"/>
      <c r="AE386" s="803"/>
      <c r="AF386" s="803"/>
      <c r="AG386" s="803"/>
      <c r="AH386" s="947">
        <f>SUM(AH387:AM403)</f>
        <v>25113298</v>
      </c>
      <c r="AI386" s="947"/>
      <c r="AJ386" s="947"/>
      <c r="AK386" s="947"/>
      <c r="AL386" s="947"/>
      <c r="AM386" s="947"/>
      <c r="AN386" s="778"/>
      <c r="AO386" s="778"/>
      <c r="AP386" s="778"/>
      <c r="AQ386" s="778"/>
      <c r="AR386" s="778"/>
      <c r="AS386" s="778"/>
      <c r="AT386" s="778"/>
      <c r="AU386" s="778"/>
    </row>
    <row r="387" spans="2:47" ht="18" customHeight="1">
      <c r="B387" s="768"/>
      <c r="C387" s="769"/>
      <c r="D387" s="769"/>
      <c r="E387" s="769"/>
      <c r="F387" s="769"/>
      <c r="G387" s="769"/>
      <c r="H387" s="769"/>
      <c r="I387" s="770"/>
      <c r="J387" s="768"/>
      <c r="K387" s="769"/>
      <c r="L387" s="769"/>
      <c r="M387" s="769"/>
      <c r="N387" s="769"/>
      <c r="O387" s="769"/>
      <c r="P387" s="769"/>
      <c r="Q387" s="770"/>
      <c r="R387" s="807"/>
      <c r="S387" s="807"/>
      <c r="T387" s="807"/>
      <c r="U387" s="807"/>
      <c r="V387" s="807"/>
      <c r="W387" s="807"/>
      <c r="X387" s="807"/>
      <c r="Y387" s="807"/>
      <c r="Z387" s="808" t="s">
        <v>175</v>
      </c>
      <c r="AA387" s="808"/>
      <c r="AB387" s="808"/>
      <c r="AC387" s="808"/>
      <c r="AD387" s="808"/>
      <c r="AE387" s="808"/>
      <c r="AF387" s="808"/>
      <c r="AG387" s="808"/>
      <c r="AH387" s="951">
        <v>104185</v>
      </c>
      <c r="AI387" s="951"/>
      <c r="AJ387" s="951"/>
      <c r="AK387" s="951"/>
      <c r="AL387" s="951"/>
      <c r="AM387" s="951"/>
      <c r="AN387" s="778"/>
      <c r="AO387" s="778"/>
      <c r="AP387" s="778"/>
      <c r="AQ387" s="778"/>
      <c r="AR387" s="778"/>
      <c r="AS387" s="778"/>
      <c r="AT387" s="778"/>
      <c r="AU387" s="778"/>
    </row>
    <row r="388" spans="2:47" ht="18" customHeight="1">
      <c r="B388" s="768"/>
      <c r="C388" s="769"/>
      <c r="D388" s="769"/>
      <c r="E388" s="769"/>
      <c r="F388" s="769"/>
      <c r="G388" s="769"/>
      <c r="H388" s="769"/>
      <c r="I388" s="770"/>
      <c r="J388" s="768"/>
      <c r="K388" s="769"/>
      <c r="L388" s="769"/>
      <c r="M388" s="769"/>
      <c r="N388" s="769"/>
      <c r="O388" s="769"/>
      <c r="P388" s="769"/>
      <c r="Q388" s="770"/>
      <c r="R388" s="807"/>
      <c r="S388" s="807"/>
      <c r="T388" s="807"/>
      <c r="U388" s="807"/>
      <c r="V388" s="807"/>
      <c r="W388" s="807"/>
      <c r="X388" s="807"/>
      <c r="Y388" s="807"/>
      <c r="Z388" s="808" t="s">
        <v>176</v>
      </c>
      <c r="AA388" s="808"/>
      <c r="AB388" s="808"/>
      <c r="AC388" s="808"/>
      <c r="AD388" s="808"/>
      <c r="AE388" s="808"/>
      <c r="AF388" s="808"/>
      <c r="AG388" s="808"/>
      <c r="AH388" s="951">
        <v>0</v>
      </c>
      <c r="AI388" s="951"/>
      <c r="AJ388" s="951"/>
      <c r="AK388" s="951"/>
      <c r="AL388" s="951"/>
      <c r="AM388" s="951"/>
      <c r="AN388" s="778"/>
      <c r="AO388" s="778"/>
      <c r="AP388" s="778"/>
      <c r="AQ388" s="778"/>
      <c r="AR388" s="778"/>
      <c r="AS388" s="778"/>
      <c r="AT388" s="778"/>
      <c r="AU388" s="778"/>
    </row>
    <row r="389" spans="2:47" ht="18" customHeight="1">
      <c r="B389" s="768"/>
      <c r="C389" s="769"/>
      <c r="D389" s="769"/>
      <c r="E389" s="769"/>
      <c r="F389" s="769"/>
      <c r="G389" s="769"/>
      <c r="H389" s="769"/>
      <c r="I389" s="770"/>
      <c r="J389" s="768"/>
      <c r="K389" s="769"/>
      <c r="L389" s="769"/>
      <c r="M389" s="769"/>
      <c r="N389" s="769"/>
      <c r="O389" s="769"/>
      <c r="P389" s="769"/>
      <c r="Q389" s="770"/>
      <c r="R389" s="807"/>
      <c r="S389" s="807"/>
      <c r="T389" s="807"/>
      <c r="U389" s="807"/>
      <c r="V389" s="807"/>
      <c r="W389" s="807"/>
      <c r="X389" s="807"/>
      <c r="Y389" s="807"/>
      <c r="Z389" s="808" t="s">
        <v>177</v>
      </c>
      <c r="AA389" s="808"/>
      <c r="AB389" s="808"/>
      <c r="AC389" s="808"/>
      <c r="AD389" s="808"/>
      <c r="AE389" s="808"/>
      <c r="AF389" s="808"/>
      <c r="AG389" s="808"/>
      <c r="AH389" s="951">
        <v>94858</v>
      </c>
      <c r="AI389" s="951"/>
      <c r="AJ389" s="951"/>
      <c r="AK389" s="951"/>
      <c r="AL389" s="951"/>
      <c r="AM389" s="951"/>
      <c r="AN389" s="778"/>
      <c r="AO389" s="778"/>
      <c r="AP389" s="778"/>
      <c r="AQ389" s="778"/>
      <c r="AR389" s="778"/>
      <c r="AS389" s="778"/>
      <c r="AT389" s="778"/>
      <c r="AU389" s="778"/>
    </row>
    <row r="390" spans="2:47" ht="18" customHeight="1">
      <c r="B390" s="768"/>
      <c r="C390" s="769"/>
      <c r="D390" s="769"/>
      <c r="E390" s="769"/>
      <c r="F390" s="769"/>
      <c r="G390" s="769"/>
      <c r="H390" s="769"/>
      <c r="I390" s="770"/>
      <c r="J390" s="768"/>
      <c r="K390" s="769"/>
      <c r="L390" s="769"/>
      <c r="M390" s="769"/>
      <c r="N390" s="769"/>
      <c r="O390" s="769"/>
      <c r="P390" s="769"/>
      <c r="Q390" s="770"/>
      <c r="R390" s="807"/>
      <c r="S390" s="807"/>
      <c r="T390" s="807"/>
      <c r="U390" s="807"/>
      <c r="V390" s="807"/>
      <c r="W390" s="807"/>
      <c r="X390" s="807"/>
      <c r="Y390" s="807"/>
      <c r="Z390" s="808" t="s">
        <v>179</v>
      </c>
      <c r="AA390" s="808"/>
      <c r="AB390" s="808"/>
      <c r="AC390" s="808"/>
      <c r="AD390" s="808"/>
      <c r="AE390" s="808"/>
      <c r="AF390" s="808"/>
      <c r="AG390" s="808"/>
      <c r="AH390" s="951">
        <v>138307</v>
      </c>
      <c r="AI390" s="951"/>
      <c r="AJ390" s="951"/>
      <c r="AK390" s="951"/>
      <c r="AL390" s="951"/>
      <c r="AM390" s="951"/>
      <c r="AN390" s="778"/>
      <c r="AO390" s="778"/>
      <c r="AP390" s="778"/>
      <c r="AQ390" s="778"/>
      <c r="AR390" s="778"/>
      <c r="AS390" s="778"/>
      <c r="AT390" s="778"/>
      <c r="AU390" s="778"/>
    </row>
    <row r="391" spans="2:47" ht="18" customHeight="1">
      <c r="B391" s="790"/>
      <c r="C391" s="791"/>
      <c r="D391" s="791"/>
      <c r="E391" s="791"/>
      <c r="F391" s="791"/>
      <c r="G391" s="791"/>
      <c r="H391" s="791"/>
      <c r="I391" s="792"/>
      <c r="J391" s="790"/>
      <c r="K391" s="791"/>
      <c r="L391" s="791"/>
      <c r="M391" s="791"/>
      <c r="N391" s="791"/>
      <c r="O391" s="791"/>
      <c r="P391" s="791"/>
      <c r="Q391" s="792"/>
      <c r="R391" s="796"/>
      <c r="S391" s="796"/>
      <c r="T391" s="796"/>
      <c r="U391" s="796"/>
      <c r="V391" s="796"/>
      <c r="W391" s="796"/>
      <c r="X391" s="796"/>
      <c r="Y391" s="796"/>
      <c r="Z391" s="808" t="s">
        <v>180</v>
      </c>
      <c r="AA391" s="808"/>
      <c r="AB391" s="808"/>
      <c r="AC391" s="808"/>
      <c r="AD391" s="808"/>
      <c r="AE391" s="808"/>
      <c r="AF391" s="808"/>
      <c r="AG391" s="808"/>
      <c r="AH391" s="951">
        <v>9713256</v>
      </c>
      <c r="AI391" s="951"/>
      <c r="AJ391" s="951"/>
      <c r="AK391" s="951"/>
      <c r="AL391" s="951"/>
      <c r="AM391" s="951"/>
      <c r="AN391" s="778"/>
      <c r="AO391" s="778"/>
      <c r="AP391" s="778"/>
      <c r="AQ391" s="778"/>
      <c r="AR391" s="778"/>
      <c r="AS391" s="778"/>
      <c r="AT391" s="778"/>
      <c r="AU391" s="778"/>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809"/>
      <c r="AP392" s="809"/>
      <c r="AQ392" s="809"/>
      <c r="AR392" s="809"/>
      <c r="AS392" s="809"/>
      <c r="AT392" s="809"/>
    </row>
    <row r="393" spans="2:47" ht="18"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53"/>
      <c r="AP393" s="353"/>
      <c r="AQ393" s="353"/>
      <c r="AR393" s="353"/>
      <c r="AS393" s="353"/>
      <c r="AT393" s="353"/>
    </row>
    <row r="394" spans="2:47" ht="18" customHeight="1">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478" t="s">
        <v>109</v>
      </c>
      <c r="AP394" s="478"/>
      <c r="AQ394" s="478"/>
      <c r="AR394" s="478"/>
      <c r="AS394" s="478"/>
      <c r="AT394" s="478"/>
      <c r="AU394" s="478"/>
    </row>
    <row r="395" spans="2:47" ht="18" customHeight="1">
      <c r="B395" s="764" t="s">
        <v>148</v>
      </c>
      <c r="C395" s="764"/>
      <c r="D395" s="764"/>
      <c r="E395" s="764"/>
      <c r="F395" s="764"/>
      <c r="G395" s="764"/>
      <c r="H395" s="764"/>
      <c r="I395" s="764"/>
      <c r="J395" s="764" t="s">
        <v>149</v>
      </c>
      <c r="K395" s="764"/>
      <c r="L395" s="764"/>
      <c r="M395" s="764"/>
      <c r="N395" s="764"/>
      <c r="O395" s="764"/>
      <c r="P395" s="764"/>
      <c r="Q395" s="764"/>
      <c r="R395" s="764" t="s">
        <v>161</v>
      </c>
      <c r="S395" s="764"/>
      <c r="T395" s="764"/>
      <c r="U395" s="764"/>
      <c r="V395" s="764"/>
      <c r="W395" s="764"/>
      <c r="X395" s="764"/>
      <c r="Y395" s="764"/>
      <c r="Z395" s="764" t="s">
        <v>150</v>
      </c>
      <c r="AA395" s="764"/>
      <c r="AB395" s="764"/>
      <c r="AC395" s="764"/>
      <c r="AD395" s="764"/>
      <c r="AE395" s="764"/>
      <c r="AF395" s="764"/>
      <c r="AG395" s="764"/>
      <c r="AH395" s="764" t="s">
        <v>162</v>
      </c>
      <c r="AI395" s="764"/>
      <c r="AJ395" s="764"/>
      <c r="AK395" s="764"/>
      <c r="AL395" s="764"/>
      <c r="AM395" s="765"/>
      <c r="AN395" s="508" t="s">
        <v>160</v>
      </c>
      <c r="AO395" s="508"/>
      <c r="AP395" s="508"/>
      <c r="AQ395" s="508"/>
      <c r="AR395" s="508"/>
      <c r="AS395" s="508"/>
      <c r="AT395" s="508"/>
      <c r="AU395" s="508"/>
    </row>
    <row r="396" spans="2:47" ht="18" customHeight="1">
      <c r="B396" s="764"/>
      <c r="C396" s="764"/>
      <c r="D396" s="764"/>
      <c r="E396" s="764"/>
      <c r="F396" s="764"/>
      <c r="G396" s="764"/>
      <c r="H396" s="764"/>
      <c r="I396" s="764"/>
      <c r="J396" s="764"/>
      <c r="K396" s="764"/>
      <c r="L396" s="764"/>
      <c r="M396" s="764"/>
      <c r="N396" s="764"/>
      <c r="O396" s="764"/>
      <c r="P396" s="764"/>
      <c r="Q396" s="764"/>
      <c r="R396" s="764"/>
      <c r="S396" s="764"/>
      <c r="T396" s="764"/>
      <c r="U396" s="764"/>
      <c r="V396" s="764"/>
      <c r="W396" s="764"/>
      <c r="X396" s="764"/>
      <c r="Y396" s="764"/>
      <c r="Z396" s="764"/>
      <c r="AA396" s="764"/>
      <c r="AB396" s="764"/>
      <c r="AC396" s="764"/>
      <c r="AD396" s="764"/>
      <c r="AE396" s="764"/>
      <c r="AF396" s="764"/>
      <c r="AG396" s="764"/>
      <c r="AH396" s="764"/>
      <c r="AI396" s="764"/>
      <c r="AJ396" s="764"/>
      <c r="AK396" s="764"/>
      <c r="AL396" s="764"/>
      <c r="AM396" s="765"/>
      <c r="AN396" s="508"/>
      <c r="AO396" s="508"/>
      <c r="AP396" s="508"/>
      <c r="AQ396" s="508"/>
      <c r="AR396" s="508"/>
      <c r="AS396" s="508"/>
      <c r="AT396" s="508"/>
      <c r="AU396" s="508"/>
    </row>
    <row r="397" spans="2:47" ht="18" customHeight="1">
      <c r="B397" s="768"/>
      <c r="C397" s="769"/>
      <c r="D397" s="769"/>
      <c r="E397" s="769"/>
      <c r="F397" s="769"/>
      <c r="G397" s="769"/>
      <c r="H397" s="769"/>
      <c r="I397" s="770"/>
      <c r="J397" s="768"/>
      <c r="K397" s="769"/>
      <c r="L397" s="769"/>
      <c r="M397" s="769"/>
      <c r="N397" s="769"/>
      <c r="O397" s="769"/>
      <c r="P397" s="769"/>
      <c r="Q397" s="770"/>
      <c r="R397" s="807"/>
      <c r="S397" s="807"/>
      <c r="T397" s="807"/>
      <c r="U397" s="807"/>
      <c r="V397" s="807"/>
      <c r="W397" s="807"/>
      <c r="X397" s="807"/>
      <c r="Y397" s="807"/>
      <c r="Z397" s="808" t="s">
        <v>156</v>
      </c>
      <c r="AA397" s="808"/>
      <c r="AB397" s="808"/>
      <c r="AC397" s="808"/>
      <c r="AD397" s="808"/>
      <c r="AE397" s="808"/>
      <c r="AF397" s="808"/>
      <c r="AG397" s="808"/>
      <c r="AH397" s="951">
        <v>1045000</v>
      </c>
      <c r="AI397" s="951"/>
      <c r="AJ397" s="951"/>
      <c r="AK397" s="951"/>
      <c r="AL397" s="951"/>
      <c r="AM397" s="951"/>
      <c r="AN397" s="778"/>
      <c r="AO397" s="778"/>
      <c r="AP397" s="778"/>
      <c r="AQ397" s="778"/>
      <c r="AR397" s="778"/>
      <c r="AS397" s="778"/>
      <c r="AT397" s="778"/>
      <c r="AU397" s="778"/>
    </row>
    <row r="398" spans="2:47" ht="18" customHeight="1">
      <c r="B398" s="768"/>
      <c r="C398" s="769"/>
      <c r="D398" s="769"/>
      <c r="E398" s="769"/>
      <c r="F398" s="769"/>
      <c r="G398" s="769"/>
      <c r="H398" s="769"/>
      <c r="I398" s="770"/>
      <c r="J398" s="768"/>
      <c r="K398" s="769"/>
      <c r="L398" s="769"/>
      <c r="M398" s="769"/>
      <c r="N398" s="769"/>
      <c r="O398" s="769"/>
      <c r="P398" s="769"/>
      <c r="Q398" s="770"/>
      <c r="R398" s="807"/>
      <c r="S398" s="807"/>
      <c r="T398" s="807"/>
      <c r="U398" s="807"/>
      <c r="V398" s="807"/>
      <c r="W398" s="807"/>
      <c r="X398" s="807"/>
      <c r="Y398" s="807"/>
      <c r="Z398" s="808" t="s">
        <v>181</v>
      </c>
      <c r="AA398" s="808"/>
      <c r="AB398" s="808"/>
      <c r="AC398" s="808"/>
      <c r="AD398" s="808"/>
      <c r="AE398" s="808"/>
      <c r="AF398" s="808"/>
      <c r="AG398" s="808"/>
      <c r="AH398" s="951">
        <v>1260689</v>
      </c>
      <c r="AI398" s="951"/>
      <c r="AJ398" s="951"/>
      <c r="AK398" s="951"/>
      <c r="AL398" s="951"/>
      <c r="AM398" s="951"/>
      <c r="AN398" s="778"/>
      <c r="AO398" s="778"/>
      <c r="AP398" s="778"/>
      <c r="AQ398" s="778"/>
      <c r="AR398" s="778"/>
      <c r="AS398" s="778"/>
      <c r="AT398" s="778"/>
      <c r="AU398" s="778"/>
    </row>
    <row r="399" spans="2:47" ht="18" customHeight="1">
      <c r="B399" s="768"/>
      <c r="C399" s="769"/>
      <c r="D399" s="769"/>
      <c r="E399" s="769"/>
      <c r="F399" s="769"/>
      <c r="G399" s="769"/>
      <c r="H399" s="769"/>
      <c r="I399" s="770"/>
      <c r="J399" s="768"/>
      <c r="K399" s="769"/>
      <c r="L399" s="769"/>
      <c r="M399" s="769"/>
      <c r="N399" s="769"/>
      <c r="O399" s="769"/>
      <c r="P399" s="769"/>
      <c r="Q399" s="770"/>
      <c r="R399" s="807"/>
      <c r="S399" s="807"/>
      <c r="T399" s="807"/>
      <c r="U399" s="807"/>
      <c r="V399" s="807"/>
      <c r="W399" s="807"/>
      <c r="X399" s="807"/>
      <c r="Y399" s="807"/>
      <c r="Z399" s="808" t="s">
        <v>182</v>
      </c>
      <c r="AA399" s="808"/>
      <c r="AB399" s="808"/>
      <c r="AC399" s="808"/>
      <c r="AD399" s="808"/>
      <c r="AE399" s="808"/>
      <c r="AF399" s="808"/>
      <c r="AG399" s="808"/>
      <c r="AH399" s="951">
        <v>639870</v>
      </c>
      <c r="AI399" s="951"/>
      <c r="AJ399" s="951"/>
      <c r="AK399" s="951"/>
      <c r="AL399" s="951"/>
      <c r="AM399" s="951"/>
      <c r="AN399" s="778"/>
      <c r="AO399" s="778"/>
      <c r="AP399" s="778"/>
      <c r="AQ399" s="778"/>
      <c r="AR399" s="778"/>
      <c r="AS399" s="778"/>
      <c r="AT399" s="778"/>
      <c r="AU399" s="778"/>
    </row>
    <row r="400" spans="2:47" ht="18" customHeight="1">
      <c r="B400" s="768"/>
      <c r="C400" s="769"/>
      <c r="D400" s="769"/>
      <c r="E400" s="769"/>
      <c r="F400" s="769"/>
      <c r="G400" s="769"/>
      <c r="H400" s="769"/>
      <c r="I400" s="770"/>
      <c r="J400" s="768"/>
      <c r="K400" s="769"/>
      <c r="L400" s="769"/>
      <c r="M400" s="769"/>
      <c r="N400" s="769"/>
      <c r="O400" s="769"/>
      <c r="P400" s="769"/>
      <c r="Q400" s="770"/>
      <c r="R400" s="807"/>
      <c r="S400" s="807"/>
      <c r="T400" s="807"/>
      <c r="U400" s="807"/>
      <c r="V400" s="807"/>
      <c r="W400" s="807"/>
      <c r="X400" s="807"/>
      <c r="Y400" s="807"/>
      <c r="Z400" s="808" t="s">
        <v>183</v>
      </c>
      <c r="AA400" s="808"/>
      <c r="AB400" s="808"/>
      <c r="AC400" s="808"/>
      <c r="AD400" s="808"/>
      <c r="AE400" s="808"/>
      <c r="AF400" s="808"/>
      <c r="AG400" s="808"/>
      <c r="AH400" s="951">
        <v>8096260</v>
      </c>
      <c r="AI400" s="951"/>
      <c r="AJ400" s="951"/>
      <c r="AK400" s="951"/>
      <c r="AL400" s="951"/>
      <c r="AM400" s="951"/>
      <c r="AN400" s="778"/>
      <c r="AO400" s="778"/>
      <c r="AP400" s="778"/>
      <c r="AQ400" s="778"/>
      <c r="AR400" s="778"/>
      <c r="AS400" s="778"/>
      <c r="AT400" s="778"/>
      <c r="AU400" s="778"/>
    </row>
    <row r="401" spans="2:47" ht="18" customHeight="1">
      <c r="B401" s="768"/>
      <c r="C401" s="769"/>
      <c r="D401" s="769"/>
      <c r="E401" s="769"/>
      <c r="F401" s="769"/>
      <c r="G401" s="769"/>
      <c r="H401" s="769"/>
      <c r="I401" s="770"/>
      <c r="J401" s="768"/>
      <c r="K401" s="769"/>
      <c r="L401" s="769"/>
      <c r="M401" s="769"/>
      <c r="N401" s="769"/>
      <c r="O401" s="769"/>
      <c r="P401" s="769"/>
      <c r="Q401" s="770"/>
      <c r="R401" s="807"/>
      <c r="S401" s="807"/>
      <c r="T401" s="807"/>
      <c r="U401" s="807"/>
      <c r="V401" s="807"/>
      <c r="W401" s="807"/>
      <c r="X401" s="807"/>
      <c r="Y401" s="807"/>
      <c r="Z401" s="808" t="s">
        <v>184</v>
      </c>
      <c r="AA401" s="808"/>
      <c r="AB401" s="808"/>
      <c r="AC401" s="808"/>
      <c r="AD401" s="808"/>
      <c r="AE401" s="808"/>
      <c r="AF401" s="808"/>
      <c r="AG401" s="808"/>
      <c r="AH401" s="951">
        <v>2520918</v>
      </c>
      <c r="AI401" s="951"/>
      <c r="AJ401" s="951"/>
      <c r="AK401" s="951"/>
      <c r="AL401" s="951"/>
      <c r="AM401" s="951"/>
      <c r="AN401" s="778"/>
      <c r="AO401" s="778"/>
      <c r="AP401" s="778"/>
      <c r="AQ401" s="778"/>
      <c r="AR401" s="778"/>
      <c r="AS401" s="778"/>
      <c r="AT401" s="778"/>
      <c r="AU401" s="778"/>
    </row>
    <row r="402" spans="2:47" ht="18" customHeight="1">
      <c r="B402" s="768"/>
      <c r="C402" s="769"/>
      <c r="D402" s="769"/>
      <c r="E402" s="769"/>
      <c r="F402" s="769"/>
      <c r="G402" s="769"/>
      <c r="H402" s="769"/>
      <c r="I402" s="770"/>
      <c r="J402" s="768"/>
      <c r="K402" s="769"/>
      <c r="L402" s="769"/>
      <c r="M402" s="769"/>
      <c r="N402" s="769"/>
      <c r="O402" s="769"/>
      <c r="P402" s="769"/>
      <c r="Q402" s="770"/>
      <c r="R402" s="807"/>
      <c r="S402" s="807"/>
      <c r="T402" s="807"/>
      <c r="U402" s="807"/>
      <c r="V402" s="807"/>
      <c r="W402" s="807"/>
      <c r="X402" s="807"/>
      <c r="Y402" s="807"/>
      <c r="Z402" s="808" t="s">
        <v>185</v>
      </c>
      <c r="AA402" s="808"/>
      <c r="AB402" s="808"/>
      <c r="AC402" s="808"/>
      <c r="AD402" s="808"/>
      <c r="AE402" s="808"/>
      <c r="AF402" s="808"/>
      <c r="AG402" s="808"/>
      <c r="AH402" s="951">
        <v>1228000</v>
      </c>
      <c r="AI402" s="951"/>
      <c r="AJ402" s="951"/>
      <c r="AK402" s="951"/>
      <c r="AL402" s="951"/>
      <c r="AM402" s="951"/>
      <c r="AN402" s="778"/>
      <c r="AO402" s="778"/>
      <c r="AP402" s="778"/>
      <c r="AQ402" s="778"/>
      <c r="AR402" s="778"/>
      <c r="AS402" s="778"/>
      <c r="AT402" s="778"/>
      <c r="AU402" s="778"/>
    </row>
    <row r="403" spans="2:47" ht="18" customHeight="1">
      <c r="B403" s="768"/>
      <c r="C403" s="769"/>
      <c r="D403" s="769"/>
      <c r="E403" s="769"/>
      <c r="F403" s="769"/>
      <c r="G403" s="769"/>
      <c r="H403" s="769"/>
      <c r="I403" s="770"/>
      <c r="J403" s="768"/>
      <c r="K403" s="769"/>
      <c r="L403" s="769"/>
      <c r="M403" s="769"/>
      <c r="N403" s="769"/>
      <c r="O403" s="769"/>
      <c r="P403" s="769"/>
      <c r="Q403" s="770"/>
      <c r="R403" s="807"/>
      <c r="S403" s="807"/>
      <c r="T403" s="807"/>
      <c r="U403" s="807"/>
      <c r="V403" s="807"/>
      <c r="W403" s="807"/>
      <c r="X403" s="807"/>
      <c r="Y403" s="807"/>
      <c r="Z403" s="808" t="s">
        <v>186</v>
      </c>
      <c r="AA403" s="808"/>
      <c r="AB403" s="808"/>
      <c r="AC403" s="808"/>
      <c r="AD403" s="808"/>
      <c r="AE403" s="808"/>
      <c r="AF403" s="808"/>
      <c r="AG403" s="808"/>
      <c r="AH403" s="951">
        <v>271955</v>
      </c>
      <c r="AI403" s="951"/>
      <c r="AJ403" s="951"/>
      <c r="AK403" s="951"/>
      <c r="AL403" s="951"/>
      <c r="AM403" s="951"/>
      <c r="AN403" s="778"/>
      <c r="AO403" s="778"/>
      <c r="AP403" s="778"/>
      <c r="AQ403" s="778"/>
      <c r="AR403" s="778"/>
      <c r="AS403" s="778"/>
      <c r="AT403" s="778"/>
      <c r="AU403" s="778"/>
    </row>
    <row r="404" spans="2:47" ht="18" customHeight="1">
      <c r="B404" s="768"/>
      <c r="C404" s="769"/>
      <c r="D404" s="769"/>
      <c r="E404" s="769"/>
      <c r="F404" s="769"/>
      <c r="G404" s="769"/>
      <c r="H404" s="769"/>
      <c r="I404" s="770"/>
      <c r="J404" s="768"/>
      <c r="K404" s="769"/>
      <c r="L404" s="769"/>
      <c r="M404" s="769"/>
      <c r="N404" s="769"/>
      <c r="O404" s="769"/>
      <c r="P404" s="769"/>
      <c r="Q404" s="770"/>
      <c r="R404" s="774" t="s">
        <v>187</v>
      </c>
      <c r="S404" s="758"/>
      <c r="T404" s="758"/>
      <c r="U404" s="758"/>
      <c r="V404" s="758"/>
      <c r="W404" s="758"/>
      <c r="X404" s="758"/>
      <c r="Y404" s="775"/>
      <c r="Z404" s="803"/>
      <c r="AA404" s="803"/>
      <c r="AB404" s="803"/>
      <c r="AC404" s="803"/>
      <c r="AD404" s="803"/>
      <c r="AE404" s="803"/>
      <c r="AF404" s="803"/>
      <c r="AG404" s="803"/>
      <c r="AH404" s="947">
        <f>SUM(AH405:AM409)</f>
        <v>7138118</v>
      </c>
      <c r="AI404" s="947"/>
      <c r="AJ404" s="947"/>
      <c r="AK404" s="947"/>
      <c r="AL404" s="947"/>
      <c r="AM404" s="947"/>
      <c r="AN404" s="778"/>
      <c r="AO404" s="778"/>
      <c r="AP404" s="778"/>
      <c r="AQ404" s="778"/>
      <c r="AR404" s="778"/>
      <c r="AS404" s="778"/>
      <c r="AT404" s="778"/>
      <c r="AU404" s="778"/>
    </row>
    <row r="405" spans="2:47" ht="18" customHeight="1">
      <c r="B405" s="768"/>
      <c r="C405" s="769"/>
      <c r="D405" s="769"/>
      <c r="E405" s="769"/>
      <c r="F405" s="769"/>
      <c r="G405" s="769"/>
      <c r="H405" s="769"/>
      <c r="I405" s="770"/>
      <c r="J405" s="768"/>
      <c r="K405" s="769"/>
      <c r="L405" s="769"/>
      <c r="M405" s="769"/>
      <c r="N405" s="769"/>
      <c r="O405" s="769"/>
      <c r="P405" s="769"/>
      <c r="Q405" s="770"/>
      <c r="R405" s="807"/>
      <c r="S405" s="807"/>
      <c r="T405" s="807"/>
      <c r="U405" s="807"/>
      <c r="V405" s="807"/>
      <c r="W405" s="807"/>
      <c r="X405" s="807"/>
      <c r="Y405" s="807"/>
      <c r="Z405" s="808" t="s">
        <v>175</v>
      </c>
      <c r="AA405" s="808"/>
      <c r="AB405" s="808"/>
      <c r="AC405" s="808"/>
      <c r="AD405" s="808"/>
      <c r="AE405" s="808"/>
      <c r="AF405" s="808"/>
      <c r="AG405" s="808"/>
      <c r="AH405" s="951">
        <v>1094</v>
      </c>
      <c r="AI405" s="951"/>
      <c r="AJ405" s="951"/>
      <c r="AK405" s="951"/>
      <c r="AL405" s="951"/>
      <c r="AM405" s="951"/>
      <c r="AN405" s="778"/>
      <c r="AO405" s="778"/>
      <c r="AP405" s="778"/>
      <c r="AQ405" s="778"/>
      <c r="AR405" s="778"/>
      <c r="AS405" s="778"/>
      <c r="AT405" s="778"/>
      <c r="AU405" s="778"/>
    </row>
    <row r="406" spans="2:47" ht="18" customHeight="1">
      <c r="B406" s="768"/>
      <c r="C406" s="769"/>
      <c r="D406" s="769"/>
      <c r="E406" s="769"/>
      <c r="F406" s="769"/>
      <c r="G406" s="769"/>
      <c r="H406" s="769"/>
      <c r="I406" s="770"/>
      <c r="J406" s="768"/>
      <c r="K406" s="769"/>
      <c r="L406" s="769"/>
      <c r="M406" s="769"/>
      <c r="N406" s="769"/>
      <c r="O406" s="769"/>
      <c r="P406" s="769"/>
      <c r="Q406" s="770"/>
      <c r="R406" s="807"/>
      <c r="S406" s="807"/>
      <c r="T406" s="807"/>
      <c r="U406" s="807"/>
      <c r="V406" s="807"/>
      <c r="W406" s="807"/>
      <c r="X406" s="807"/>
      <c r="Y406" s="807"/>
      <c r="Z406" s="808" t="s">
        <v>180</v>
      </c>
      <c r="AA406" s="808"/>
      <c r="AB406" s="808"/>
      <c r="AC406" s="808"/>
      <c r="AD406" s="808"/>
      <c r="AE406" s="808"/>
      <c r="AF406" s="808"/>
      <c r="AG406" s="808"/>
      <c r="AH406" s="951">
        <v>3209418</v>
      </c>
      <c r="AI406" s="951"/>
      <c r="AJ406" s="951"/>
      <c r="AK406" s="951"/>
      <c r="AL406" s="951"/>
      <c r="AM406" s="951"/>
      <c r="AN406" s="778"/>
      <c r="AO406" s="778"/>
      <c r="AP406" s="778"/>
      <c r="AQ406" s="778"/>
      <c r="AR406" s="778"/>
      <c r="AS406" s="778"/>
      <c r="AT406" s="778"/>
      <c r="AU406" s="778"/>
    </row>
    <row r="407" spans="2:47" ht="18" customHeight="1">
      <c r="B407" s="768"/>
      <c r="C407" s="769"/>
      <c r="D407" s="769"/>
      <c r="E407" s="769"/>
      <c r="F407" s="769"/>
      <c r="G407" s="769"/>
      <c r="H407" s="769"/>
      <c r="I407" s="770"/>
      <c r="J407" s="768"/>
      <c r="K407" s="769"/>
      <c r="L407" s="769"/>
      <c r="M407" s="769"/>
      <c r="N407" s="769"/>
      <c r="O407" s="769"/>
      <c r="P407" s="769"/>
      <c r="Q407" s="770"/>
      <c r="R407" s="807"/>
      <c r="S407" s="807"/>
      <c r="T407" s="807"/>
      <c r="U407" s="807"/>
      <c r="V407" s="807"/>
      <c r="W407" s="807"/>
      <c r="X407" s="807"/>
      <c r="Y407" s="807"/>
      <c r="Z407" s="808" t="s">
        <v>188</v>
      </c>
      <c r="AA407" s="808"/>
      <c r="AB407" s="808"/>
      <c r="AC407" s="808"/>
      <c r="AD407" s="808"/>
      <c r="AE407" s="808"/>
      <c r="AF407" s="808"/>
      <c r="AG407" s="808"/>
      <c r="AH407" s="951">
        <v>3400</v>
      </c>
      <c r="AI407" s="951"/>
      <c r="AJ407" s="951"/>
      <c r="AK407" s="951"/>
      <c r="AL407" s="951"/>
      <c r="AM407" s="951"/>
      <c r="AN407" s="778"/>
      <c r="AO407" s="778"/>
      <c r="AP407" s="778"/>
      <c r="AQ407" s="778"/>
      <c r="AR407" s="778"/>
      <c r="AS407" s="778"/>
      <c r="AT407" s="778"/>
      <c r="AU407" s="778"/>
    </row>
    <row r="408" spans="2:47" ht="18" customHeight="1">
      <c r="B408" s="768"/>
      <c r="C408" s="769"/>
      <c r="D408" s="769"/>
      <c r="E408" s="769"/>
      <c r="F408" s="769"/>
      <c r="G408" s="769"/>
      <c r="H408" s="769"/>
      <c r="I408" s="770"/>
      <c r="J408" s="768"/>
      <c r="K408" s="769"/>
      <c r="L408" s="769"/>
      <c r="M408" s="769"/>
      <c r="N408" s="769"/>
      <c r="O408" s="769"/>
      <c r="P408" s="769"/>
      <c r="Q408" s="770"/>
      <c r="R408" s="807"/>
      <c r="S408" s="807"/>
      <c r="T408" s="807"/>
      <c r="U408" s="807"/>
      <c r="V408" s="807"/>
      <c r="W408" s="807"/>
      <c r="X408" s="807"/>
      <c r="Y408" s="807"/>
      <c r="Z408" s="808" t="s">
        <v>182</v>
      </c>
      <c r="AA408" s="808"/>
      <c r="AB408" s="808"/>
      <c r="AC408" s="808"/>
      <c r="AD408" s="808"/>
      <c r="AE408" s="808"/>
      <c r="AF408" s="808"/>
      <c r="AG408" s="808"/>
      <c r="AH408" s="951">
        <v>3712547</v>
      </c>
      <c r="AI408" s="951"/>
      <c r="AJ408" s="951"/>
      <c r="AK408" s="951"/>
      <c r="AL408" s="951"/>
      <c r="AM408" s="951"/>
      <c r="AN408" s="778"/>
      <c r="AO408" s="778"/>
      <c r="AP408" s="778"/>
      <c r="AQ408" s="778"/>
      <c r="AR408" s="778"/>
      <c r="AS408" s="778"/>
      <c r="AT408" s="778"/>
      <c r="AU408" s="778"/>
    </row>
    <row r="409" spans="2:47" ht="18" customHeight="1">
      <c r="B409" s="768"/>
      <c r="C409" s="769"/>
      <c r="D409" s="769"/>
      <c r="E409" s="769"/>
      <c r="F409" s="769"/>
      <c r="G409" s="769"/>
      <c r="H409" s="769"/>
      <c r="I409" s="770"/>
      <c r="J409" s="768"/>
      <c r="K409" s="769"/>
      <c r="L409" s="769"/>
      <c r="M409" s="769"/>
      <c r="N409" s="769"/>
      <c r="O409" s="769"/>
      <c r="P409" s="769"/>
      <c r="Q409" s="770"/>
      <c r="R409" s="807"/>
      <c r="S409" s="807"/>
      <c r="T409" s="807"/>
      <c r="U409" s="807"/>
      <c r="V409" s="807"/>
      <c r="W409" s="807"/>
      <c r="X409" s="807"/>
      <c r="Y409" s="807"/>
      <c r="Z409" s="808" t="s">
        <v>183</v>
      </c>
      <c r="AA409" s="808"/>
      <c r="AB409" s="808"/>
      <c r="AC409" s="808"/>
      <c r="AD409" s="808"/>
      <c r="AE409" s="808"/>
      <c r="AF409" s="808"/>
      <c r="AG409" s="808"/>
      <c r="AH409" s="951">
        <v>211659</v>
      </c>
      <c r="AI409" s="951"/>
      <c r="AJ409" s="951"/>
      <c r="AK409" s="951"/>
      <c r="AL409" s="951"/>
      <c r="AM409" s="951"/>
      <c r="AN409" s="778"/>
      <c r="AO409" s="778"/>
      <c r="AP409" s="778"/>
      <c r="AQ409" s="778"/>
      <c r="AR409" s="778"/>
      <c r="AS409" s="778"/>
      <c r="AT409" s="778"/>
      <c r="AU409" s="778"/>
    </row>
    <row r="410" spans="2:47" ht="18" customHeight="1">
      <c r="B410" s="768"/>
      <c r="C410" s="769"/>
      <c r="D410" s="769"/>
      <c r="E410" s="769"/>
      <c r="F410" s="769"/>
      <c r="G410" s="769"/>
      <c r="H410" s="769"/>
      <c r="I410" s="770"/>
      <c r="J410" s="768"/>
      <c r="K410" s="769"/>
      <c r="L410" s="769"/>
      <c r="M410" s="769"/>
      <c r="N410" s="769"/>
      <c r="O410" s="769"/>
      <c r="P410" s="769"/>
      <c r="Q410" s="770"/>
      <c r="R410" s="774" t="s">
        <v>189</v>
      </c>
      <c r="S410" s="758"/>
      <c r="T410" s="758"/>
      <c r="U410" s="758"/>
      <c r="V410" s="758"/>
      <c r="W410" s="758"/>
      <c r="X410" s="758"/>
      <c r="Y410" s="775"/>
      <c r="Z410" s="808"/>
      <c r="AA410" s="808"/>
      <c r="AB410" s="808"/>
      <c r="AC410" s="808"/>
      <c r="AD410" s="808"/>
      <c r="AE410" s="808"/>
      <c r="AF410" s="808"/>
      <c r="AG410" s="808"/>
      <c r="AH410" s="947">
        <f>SUM(AH411:AM427)</f>
        <v>25893779</v>
      </c>
      <c r="AI410" s="947"/>
      <c r="AJ410" s="947"/>
      <c r="AK410" s="947"/>
      <c r="AL410" s="947"/>
      <c r="AM410" s="947"/>
      <c r="AN410" s="778"/>
      <c r="AO410" s="778"/>
      <c r="AP410" s="778"/>
      <c r="AQ410" s="778"/>
      <c r="AR410" s="778"/>
      <c r="AS410" s="778"/>
      <c r="AT410" s="778"/>
      <c r="AU410" s="778"/>
    </row>
    <row r="411" spans="2:47" ht="18" customHeight="1">
      <c r="B411" s="768"/>
      <c r="C411" s="769"/>
      <c r="D411" s="769"/>
      <c r="E411" s="769"/>
      <c r="F411" s="769"/>
      <c r="G411" s="769"/>
      <c r="H411" s="769"/>
      <c r="I411" s="770"/>
      <c r="J411" s="768"/>
      <c r="K411" s="769"/>
      <c r="L411" s="769"/>
      <c r="M411" s="769"/>
      <c r="N411" s="769"/>
      <c r="O411" s="769"/>
      <c r="P411" s="769"/>
      <c r="Q411" s="770"/>
      <c r="R411" s="807"/>
      <c r="S411" s="807"/>
      <c r="T411" s="807"/>
      <c r="U411" s="807"/>
      <c r="V411" s="807"/>
      <c r="W411" s="807"/>
      <c r="X411" s="807"/>
      <c r="Y411" s="807"/>
      <c r="Z411" s="808" t="s">
        <v>173</v>
      </c>
      <c r="AA411" s="808"/>
      <c r="AB411" s="808"/>
      <c r="AC411" s="808"/>
      <c r="AD411" s="808"/>
      <c r="AE411" s="808"/>
      <c r="AF411" s="808"/>
      <c r="AG411" s="808"/>
      <c r="AH411" s="951">
        <v>8256900</v>
      </c>
      <c r="AI411" s="951"/>
      <c r="AJ411" s="951"/>
      <c r="AK411" s="951"/>
      <c r="AL411" s="951"/>
      <c r="AM411" s="951"/>
      <c r="AN411" s="778"/>
      <c r="AO411" s="778"/>
      <c r="AP411" s="778"/>
      <c r="AQ411" s="778"/>
      <c r="AR411" s="778"/>
      <c r="AS411" s="778"/>
      <c r="AT411" s="778"/>
      <c r="AU411" s="778"/>
    </row>
    <row r="412" spans="2:47" ht="18" customHeight="1">
      <c r="B412" s="768"/>
      <c r="C412" s="769"/>
      <c r="D412" s="769"/>
      <c r="E412" s="769"/>
      <c r="F412" s="769"/>
      <c r="G412" s="769"/>
      <c r="H412" s="769"/>
      <c r="I412" s="770"/>
      <c r="J412" s="768"/>
      <c r="K412" s="769"/>
      <c r="L412" s="769"/>
      <c r="M412" s="769"/>
      <c r="N412" s="769"/>
      <c r="O412" s="769"/>
      <c r="P412" s="769"/>
      <c r="Q412" s="770"/>
      <c r="R412" s="807"/>
      <c r="S412" s="807"/>
      <c r="T412" s="807"/>
      <c r="U412" s="807"/>
      <c r="V412" s="807"/>
      <c r="W412" s="807"/>
      <c r="X412" s="807"/>
      <c r="Y412" s="807"/>
      <c r="Z412" s="808" t="s">
        <v>174</v>
      </c>
      <c r="AA412" s="808"/>
      <c r="AB412" s="808"/>
      <c r="AC412" s="808"/>
      <c r="AD412" s="808"/>
      <c r="AE412" s="808"/>
      <c r="AF412" s="808"/>
      <c r="AG412" s="808"/>
      <c r="AH412" s="951">
        <v>4902896</v>
      </c>
      <c r="AI412" s="951"/>
      <c r="AJ412" s="951"/>
      <c r="AK412" s="951"/>
      <c r="AL412" s="951"/>
      <c r="AM412" s="951"/>
      <c r="AN412" s="778"/>
      <c r="AO412" s="778"/>
      <c r="AP412" s="778"/>
      <c r="AQ412" s="778"/>
      <c r="AR412" s="778"/>
      <c r="AS412" s="778"/>
      <c r="AT412" s="778"/>
      <c r="AU412" s="778"/>
    </row>
    <row r="413" spans="2:47" ht="18" customHeight="1">
      <c r="B413" s="768"/>
      <c r="C413" s="769"/>
      <c r="D413" s="769"/>
      <c r="E413" s="769"/>
      <c r="F413" s="769"/>
      <c r="G413" s="769"/>
      <c r="H413" s="769"/>
      <c r="I413" s="770"/>
      <c r="J413" s="768"/>
      <c r="K413" s="769"/>
      <c r="L413" s="769"/>
      <c r="M413" s="769"/>
      <c r="N413" s="769"/>
      <c r="O413" s="769"/>
      <c r="P413" s="769"/>
      <c r="Q413" s="770"/>
      <c r="R413" s="807"/>
      <c r="S413" s="807"/>
      <c r="T413" s="807"/>
      <c r="U413" s="807"/>
      <c r="V413" s="807"/>
      <c r="W413" s="807"/>
      <c r="X413" s="807"/>
      <c r="Y413" s="807"/>
      <c r="Z413" s="808" t="s">
        <v>190</v>
      </c>
      <c r="AA413" s="808"/>
      <c r="AB413" s="808"/>
      <c r="AC413" s="808"/>
      <c r="AD413" s="808"/>
      <c r="AE413" s="808"/>
      <c r="AF413" s="808"/>
      <c r="AG413" s="808"/>
      <c r="AH413" s="951">
        <v>3819562</v>
      </c>
      <c r="AI413" s="951"/>
      <c r="AJ413" s="951"/>
      <c r="AK413" s="951"/>
      <c r="AL413" s="951"/>
      <c r="AM413" s="951"/>
      <c r="AN413" s="778"/>
      <c r="AO413" s="778"/>
      <c r="AP413" s="778"/>
      <c r="AQ413" s="778"/>
      <c r="AR413" s="778"/>
      <c r="AS413" s="778"/>
      <c r="AT413" s="778"/>
      <c r="AU413" s="778"/>
    </row>
    <row r="414" spans="2:47" ht="18" customHeight="1">
      <c r="B414" s="768"/>
      <c r="C414" s="769"/>
      <c r="D414" s="769"/>
      <c r="E414" s="769"/>
      <c r="F414" s="769"/>
      <c r="G414" s="769"/>
      <c r="H414" s="769"/>
      <c r="I414" s="770"/>
      <c r="J414" s="768"/>
      <c r="K414" s="769"/>
      <c r="L414" s="769"/>
      <c r="M414" s="769"/>
      <c r="N414" s="769"/>
      <c r="O414" s="769"/>
      <c r="P414" s="769"/>
      <c r="Q414" s="770"/>
      <c r="R414" s="807"/>
      <c r="S414" s="807"/>
      <c r="T414" s="807"/>
      <c r="U414" s="807"/>
      <c r="V414" s="807"/>
      <c r="W414" s="807"/>
      <c r="X414" s="807"/>
      <c r="Y414" s="807"/>
      <c r="Z414" s="808" t="s">
        <v>463</v>
      </c>
      <c r="AA414" s="808"/>
      <c r="AB414" s="808"/>
      <c r="AC414" s="808"/>
      <c r="AD414" s="808"/>
      <c r="AE414" s="808"/>
      <c r="AF414" s="808"/>
      <c r="AG414" s="808"/>
      <c r="AH414" s="951">
        <v>0</v>
      </c>
      <c r="AI414" s="951"/>
      <c r="AJ414" s="951"/>
      <c r="AK414" s="951"/>
      <c r="AL414" s="951"/>
      <c r="AM414" s="951"/>
      <c r="AN414" s="778"/>
      <c r="AO414" s="778"/>
      <c r="AP414" s="778"/>
      <c r="AQ414" s="778"/>
      <c r="AR414" s="778"/>
      <c r="AS414" s="778"/>
      <c r="AT414" s="778"/>
      <c r="AU414" s="778"/>
    </row>
    <row r="415" spans="2:47" ht="18" customHeight="1">
      <c r="B415" s="768"/>
      <c r="C415" s="769"/>
      <c r="D415" s="769"/>
      <c r="E415" s="769"/>
      <c r="F415" s="769"/>
      <c r="G415" s="769"/>
      <c r="H415" s="769"/>
      <c r="I415" s="770"/>
      <c r="J415" s="768"/>
      <c r="K415" s="769"/>
      <c r="L415" s="769"/>
      <c r="M415" s="769"/>
      <c r="N415" s="769"/>
      <c r="O415" s="769"/>
      <c r="P415" s="769"/>
      <c r="Q415" s="770"/>
      <c r="R415" s="807"/>
      <c r="S415" s="807"/>
      <c r="T415" s="807"/>
      <c r="U415" s="807"/>
      <c r="V415" s="807"/>
      <c r="W415" s="807"/>
      <c r="X415" s="807"/>
      <c r="Y415" s="807"/>
      <c r="Z415" s="808" t="s">
        <v>175</v>
      </c>
      <c r="AA415" s="808"/>
      <c r="AB415" s="808"/>
      <c r="AC415" s="808"/>
      <c r="AD415" s="808"/>
      <c r="AE415" s="808"/>
      <c r="AF415" s="808"/>
      <c r="AG415" s="808"/>
      <c r="AH415" s="951">
        <v>115281</v>
      </c>
      <c r="AI415" s="951"/>
      <c r="AJ415" s="951"/>
      <c r="AK415" s="951"/>
      <c r="AL415" s="951"/>
      <c r="AM415" s="951"/>
      <c r="AN415" s="778"/>
      <c r="AO415" s="778"/>
      <c r="AP415" s="778"/>
      <c r="AQ415" s="778"/>
      <c r="AR415" s="778"/>
      <c r="AS415" s="778"/>
      <c r="AT415" s="778"/>
      <c r="AU415" s="778"/>
    </row>
    <row r="416" spans="2:47" ht="18" customHeight="1">
      <c r="B416" s="768"/>
      <c r="C416" s="769"/>
      <c r="D416" s="769"/>
      <c r="E416" s="769"/>
      <c r="F416" s="769"/>
      <c r="G416" s="769"/>
      <c r="H416" s="769"/>
      <c r="I416" s="770"/>
      <c r="J416" s="768"/>
      <c r="K416" s="769"/>
      <c r="L416" s="769"/>
      <c r="M416" s="769"/>
      <c r="N416" s="769"/>
      <c r="O416" s="769"/>
      <c r="P416" s="769"/>
      <c r="Q416" s="770"/>
      <c r="R416" s="807"/>
      <c r="S416" s="807"/>
      <c r="T416" s="807"/>
      <c r="U416" s="807"/>
      <c r="V416" s="807"/>
      <c r="W416" s="807"/>
      <c r="X416" s="807"/>
      <c r="Y416" s="807"/>
      <c r="Z416" s="808" t="s">
        <v>176</v>
      </c>
      <c r="AA416" s="808"/>
      <c r="AB416" s="808"/>
      <c r="AC416" s="808"/>
      <c r="AD416" s="808"/>
      <c r="AE416" s="808"/>
      <c r="AF416" s="808"/>
      <c r="AG416" s="808"/>
      <c r="AH416" s="951">
        <v>101742</v>
      </c>
      <c r="AI416" s="951"/>
      <c r="AJ416" s="951"/>
      <c r="AK416" s="951"/>
      <c r="AL416" s="951"/>
      <c r="AM416" s="951"/>
      <c r="AN416" s="778"/>
      <c r="AO416" s="778"/>
      <c r="AP416" s="778"/>
      <c r="AQ416" s="778"/>
      <c r="AR416" s="778"/>
      <c r="AS416" s="778"/>
      <c r="AT416" s="778"/>
      <c r="AU416" s="778"/>
    </row>
    <row r="417" spans="2:47" ht="18" customHeight="1">
      <c r="B417" s="768"/>
      <c r="C417" s="769"/>
      <c r="D417" s="769"/>
      <c r="E417" s="769"/>
      <c r="F417" s="769"/>
      <c r="G417" s="769"/>
      <c r="H417" s="769"/>
      <c r="I417" s="770"/>
      <c r="J417" s="768"/>
      <c r="K417" s="769"/>
      <c r="L417" s="769"/>
      <c r="M417" s="769"/>
      <c r="N417" s="769"/>
      <c r="O417" s="769"/>
      <c r="P417" s="769"/>
      <c r="Q417" s="770"/>
      <c r="R417" s="807"/>
      <c r="S417" s="807"/>
      <c r="T417" s="807"/>
      <c r="U417" s="807"/>
      <c r="V417" s="807"/>
      <c r="W417" s="807"/>
      <c r="X417" s="807"/>
      <c r="Y417" s="807"/>
      <c r="Z417" s="808" t="s">
        <v>178</v>
      </c>
      <c r="AA417" s="808"/>
      <c r="AB417" s="808"/>
      <c r="AC417" s="808"/>
      <c r="AD417" s="808"/>
      <c r="AE417" s="808"/>
      <c r="AF417" s="808"/>
      <c r="AG417" s="808"/>
      <c r="AH417" s="951">
        <v>814315</v>
      </c>
      <c r="AI417" s="951"/>
      <c r="AJ417" s="951"/>
      <c r="AK417" s="951"/>
      <c r="AL417" s="951"/>
      <c r="AM417" s="951"/>
      <c r="AN417" s="778"/>
      <c r="AO417" s="778"/>
      <c r="AP417" s="778"/>
      <c r="AQ417" s="778"/>
      <c r="AR417" s="778"/>
      <c r="AS417" s="778"/>
      <c r="AT417" s="778"/>
      <c r="AU417" s="778"/>
    </row>
    <row r="418" spans="2:47" ht="18" customHeight="1">
      <c r="B418" s="768"/>
      <c r="C418" s="769"/>
      <c r="D418" s="769"/>
      <c r="E418" s="769"/>
      <c r="F418" s="769"/>
      <c r="G418" s="769"/>
      <c r="H418" s="769"/>
      <c r="I418" s="770"/>
      <c r="J418" s="768"/>
      <c r="K418" s="769"/>
      <c r="L418" s="769"/>
      <c r="M418" s="769"/>
      <c r="N418" s="769"/>
      <c r="O418" s="769"/>
      <c r="P418" s="769"/>
      <c r="Q418" s="770"/>
      <c r="R418" s="807"/>
      <c r="S418" s="807"/>
      <c r="T418" s="807"/>
      <c r="U418" s="807"/>
      <c r="V418" s="807"/>
      <c r="W418" s="807"/>
      <c r="X418" s="807"/>
      <c r="Y418" s="807"/>
      <c r="Z418" s="808" t="s">
        <v>179</v>
      </c>
      <c r="AA418" s="808"/>
      <c r="AB418" s="808"/>
      <c r="AC418" s="808"/>
      <c r="AD418" s="808"/>
      <c r="AE418" s="808"/>
      <c r="AF418" s="808"/>
      <c r="AG418" s="808"/>
      <c r="AH418" s="951">
        <v>334400</v>
      </c>
      <c r="AI418" s="951"/>
      <c r="AJ418" s="951"/>
      <c r="AK418" s="951"/>
      <c r="AL418" s="951"/>
      <c r="AM418" s="951"/>
      <c r="AN418" s="778"/>
      <c r="AO418" s="778"/>
      <c r="AP418" s="778"/>
      <c r="AQ418" s="778"/>
      <c r="AR418" s="778"/>
      <c r="AS418" s="778"/>
      <c r="AT418" s="778"/>
      <c r="AU418" s="778"/>
    </row>
    <row r="419" spans="2:47" ht="18" customHeight="1">
      <c r="B419" s="768"/>
      <c r="C419" s="769"/>
      <c r="D419" s="769"/>
      <c r="E419" s="769"/>
      <c r="F419" s="769"/>
      <c r="G419" s="769"/>
      <c r="H419" s="769"/>
      <c r="I419" s="770"/>
      <c r="J419" s="768"/>
      <c r="K419" s="769"/>
      <c r="L419" s="769"/>
      <c r="M419" s="769"/>
      <c r="N419" s="769"/>
      <c r="O419" s="769"/>
      <c r="P419" s="769"/>
      <c r="Q419" s="770"/>
      <c r="R419" s="807"/>
      <c r="S419" s="807"/>
      <c r="T419" s="807"/>
      <c r="U419" s="807"/>
      <c r="V419" s="807"/>
      <c r="W419" s="807"/>
      <c r="X419" s="807"/>
      <c r="Y419" s="807"/>
      <c r="Z419" s="808" t="s">
        <v>180</v>
      </c>
      <c r="AA419" s="808"/>
      <c r="AB419" s="808"/>
      <c r="AC419" s="808"/>
      <c r="AD419" s="808"/>
      <c r="AE419" s="808"/>
      <c r="AF419" s="808"/>
      <c r="AG419" s="808"/>
      <c r="AH419" s="951">
        <v>3399019</v>
      </c>
      <c r="AI419" s="951"/>
      <c r="AJ419" s="951"/>
      <c r="AK419" s="951"/>
      <c r="AL419" s="951"/>
      <c r="AM419" s="951"/>
      <c r="AN419" s="778"/>
      <c r="AO419" s="778"/>
      <c r="AP419" s="778"/>
      <c r="AQ419" s="778"/>
      <c r="AR419" s="778"/>
      <c r="AS419" s="778"/>
      <c r="AT419" s="778"/>
      <c r="AU419" s="778"/>
    </row>
    <row r="420" spans="2:47" ht="18" customHeight="1">
      <c r="B420" s="768"/>
      <c r="C420" s="769"/>
      <c r="D420" s="769"/>
      <c r="E420" s="769"/>
      <c r="F420" s="769"/>
      <c r="G420" s="769"/>
      <c r="H420" s="769"/>
      <c r="I420" s="770"/>
      <c r="J420" s="768"/>
      <c r="K420" s="769"/>
      <c r="L420" s="769"/>
      <c r="M420" s="769"/>
      <c r="N420" s="769"/>
      <c r="O420" s="769"/>
      <c r="P420" s="769"/>
      <c r="Q420" s="770"/>
      <c r="R420" s="807"/>
      <c r="S420" s="807"/>
      <c r="T420" s="807"/>
      <c r="U420" s="807"/>
      <c r="V420" s="807"/>
      <c r="W420" s="807"/>
      <c r="X420" s="807"/>
      <c r="Y420" s="807"/>
      <c r="Z420" s="808" t="s">
        <v>156</v>
      </c>
      <c r="AA420" s="808"/>
      <c r="AB420" s="808"/>
      <c r="AC420" s="808"/>
      <c r="AD420" s="808"/>
      <c r="AE420" s="808"/>
      <c r="AF420" s="808"/>
      <c r="AG420" s="808"/>
      <c r="AH420" s="951">
        <v>680060</v>
      </c>
      <c r="AI420" s="951"/>
      <c r="AJ420" s="951"/>
      <c r="AK420" s="951"/>
      <c r="AL420" s="951"/>
      <c r="AM420" s="951"/>
      <c r="AN420" s="778"/>
      <c r="AO420" s="778"/>
      <c r="AP420" s="778"/>
      <c r="AQ420" s="778"/>
      <c r="AR420" s="778"/>
      <c r="AS420" s="778"/>
      <c r="AT420" s="778"/>
      <c r="AU420" s="778"/>
    </row>
    <row r="421" spans="2:47" ht="18" customHeight="1">
      <c r="B421" s="336"/>
      <c r="C421" s="337"/>
      <c r="D421" s="337"/>
      <c r="E421" s="337"/>
      <c r="F421" s="337"/>
      <c r="G421" s="337"/>
      <c r="H421" s="337"/>
      <c r="I421" s="338"/>
      <c r="J421" s="336"/>
      <c r="K421" s="337"/>
      <c r="L421" s="337"/>
      <c r="M421" s="337"/>
      <c r="N421" s="337"/>
      <c r="O421" s="337"/>
      <c r="P421" s="337"/>
      <c r="Q421" s="338"/>
      <c r="R421" s="807"/>
      <c r="S421" s="807"/>
      <c r="T421" s="807"/>
      <c r="U421" s="807"/>
      <c r="V421" s="807"/>
      <c r="W421" s="807"/>
      <c r="X421" s="807"/>
      <c r="Y421" s="807"/>
      <c r="Z421" s="811" t="s">
        <v>181</v>
      </c>
      <c r="AA421" s="812"/>
      <c r="AB421" s="812"/>
      <c r="AC421" s="812"/>
      <c r="AD421" s="812"/>
      <c r="AE421" s="812"/>
      <c r="AF421" s="812"/>
      <c r="AG421" s="813"/>
      <c r="AH421" s="953">
        <v>483384</v>
      </c>
      <c r="AI421" s="954"/>
      <c r="AJ421" s="954"/>
      <c r="AK421" s="954"/>
      <c r="AL421" s="954"/>
      <c r="AM421" s="955"/>
      <c r="AN421" s="817"/>
      <c r="AO421" s="818"/>
      <c r="AP421" s="818"/>
      <c r="AQ421" s="818"/>
      <c r="AR421" s="818"/>
      <c r="AS421" s="818"/>
      <c r="AT421" s="818"/>
      <c r="AU421" s="819"/>
    </row>
    <row r="422" spans="2:47" ht="18" customHeight="1">
      <c r="B422" s="768"/>
      <c r="C422" s="769"/>
      <c r="D422" s="769"/>
      <c r="E422" s="769"/>
      <c r="F422" s="769"/>
      <c r="G422" s="769"/>
      <c r="H422" s="769"/>
      <c r="I422" s="770"/>
      <c r="J422" s="768"/>
      <c r="K422" s="769"/>
      <c r="L422" s="769"/>
      <c r="M422" s="769"/>
      <c r="N422" s="769"/>
      <c r="O422" s="769"/>
      <c r="P422" s="769"/>
      <c r="Q422" s="770"/>
      <c r="R422" s="807"/>
      <c r="S422" s="807"/>
      <c r="T422" s="807"/>
      <c r="U422" s="807"/>
      <c r="V422" s="807"/>
      <c r="W422" s="807"/>
      <c r="X422" s="807"/>
      <c r="Y422" s="807"/>
      <c r="Z422" s="808" t="s">
        <v>182</v>
      </c>
      <c r="AA422" s="808"/>
      <c r="AB422" s="808"/>
      <c r="AC422" s="808"/>
      <c r="AD422" s="808"/>
      <c r="AE422" s="808"/>
      <c r="AF422" s="808"/>
      <c r="AG422" s="808"/>
      <c r="AH422" s="951">
        <v>1661000</v>
      </c>
      <c r="AI422" s="951"/>
      <c r="AJ422" s="951"/>
      <c r="AK422" s="951"/>
      <c r="AL422" s="951"/>
      <c r="AM422" s="951"/>
      <c r="AN422" s="778"/>
      <c r="AO422" s="778"/>
      <c r="AP422" s="778"/>
      <c r="AQ422" s="778"/>
      <c r="AR422" s="778"/>
      <c r="AS422" s="778"/>
      <c r="AT422" s="778"/>
      <c r="AU422" s="778"/>
    </row>
    <row r="423" spans="2:47" ht="18" customHeight="1">
      <c r="B423" s="768"/>
      <c r="C423" s="769"/>
      <c r="D423" s="769"/>
      <c r="E423" s="769"/>
      <c r="F423" s="769"/>
      <c r="G423" s="769"/>
      <c r="H423" s="769"/>
      <c r="I423" s="770"/>
      <c r="J423" s="768"/>
      <c r="K423" s="769"/>
      <c r="L423" s="769"/>
      <c r="M423" s="769"/>
      <c r="N423" s="769"/>
      <c r="O423" s="769"/>
      <c r="P423" s="769"/>
      <c r="Q423" s="770"/>
      <c r="R423" s="807"/>
      <c r="S423" s="807"/>
      <c r="T423" s="807"/>
      <c r="U423" s="807"/>
      <c r="V423" s="807"/>
      <c r="W423" s="807"/>
      <c r="X423" s="807"/>
      <c r="Y423" s="807"/>
      <c r="Z423" s="808" t="s">
        <v>185</v>
      </c>
      <c r="AA423" s="808"/>
      <c r="AB423" s="808"/>
      <c r="AC423" s="808"/>
      <c r="AD423" s="808"/>
      <c r="AE423" s="808"/>
      <c r="AF423" s="808"/>
      <c r="AG423" s="808"/>
      <c r="AH423" s="951">
        <v>2800</v>
      </c>
      <c r="AI423" s="951"/>
      <c r="AJ423" s="951"/>
      <c r="AK423" s="951"/>
      <c r="AL423" s="951"/>
      <c r="AM423" s="951"/>
      <c r="AN423" s="778"/>
      <c r="AO423" s="778"/>
      <c r="AP423" s="778"/>
      <c r="AQ423" s="778"/>
      <c r="AR423" s="778"/>
      <c r="AS423" s="778"/>
      <c r="AT423" s="778"/>
      <c r="AU423" s="778"/>
    </row>
    <row r="424" spans="2:47" ht="18" customHeight="1">
      <c r="B424" s="768"/>
      <c r="C424" s="769"/>
      <c r="D424" s="769"/>
      <c r="E424" s="769"/>
      <c r="F424" s="769"/>
      <c r="G424" s="769"/>
      <c r="H424" s="769"/>
      <c r="I424" s="770"/>
      <c r="J424" s="768"/>
      <c r="K424" s="769"/>
      <c r="L424" s="769"/>
      <c r="M424" s="769"/>
      <c r="N424" s="769"/>
      <c r="O424" s="769"/>
      <c r="P424" s="769"/>
      <c r="Q424" s="770"/>
      <c r="R424" s="807"/>
      <c r="S424" s="807"/>
      <c r="T424" s="807"/>
      <c r="U424" s="807"/>
      <c r="V424" s="807"/>
      <c r="W424" s="807"/>
      <c r="X424" s="807"/>
      <c r="Y424" s="807"/>
      <c r="Z424" s="808" t="s">
        <v>191</v>
      </c>
      <c r="AA424" s="808"/>
      <c r="AB424" s="808"/>
      <c r="AC424" s="808"/>
      <c r="AD424" s="808"/>
      <c r="AE424" s="808"/>
      <c r="AF424" s="808"/>
      <c r="AG424" s="808"/>
      <c r="AH424" s="951">
        <v>44820</v>
      </c>
      <c r="AI424" s="951"/>
      <c r="AJ424" s="951"/>
      <c r="AK424" s="951"/>
      <c r="AL424" s="951"/>
      <c r="AM424" s="951"/>
      <c r="AN424" s="778"/>
      <c r="AO424" s="778"/>
      <c r="AP424" s="778"/>
      <c r="AQ424" s="778"/>
      <c r="AR424" s="778"/>
      <c r="AS424" s="778"/>
      <c r="AT424" s="778"/>
      <c r="AU424" s="778"/>
    </row>
    <row r="425" spans="2:47" ht="18" customHeight="1">
      <c r="B425" s="768"/>
      <c r="C425" s="769"/>
      <c r="D425" s="769"/>
      <c r="E425" s="769"/>
      <c r="F425" s="769"/>
      <c r="G425" s="769"/>
      <c r="H425" s="769"/>
      <c r="I425" s="770"/>
      <c r="J425" s="768"/>
      <c r="K425" s="769"/>
      <c r="L425" s="769"/>
      <c r="M425" s="769"/>
      <c r="N425" s="769"/>
      <c r="O425" s="769"/>
      <c r="P425" s="769"/>
      <c r="Q425" s="770"/>
      <c r="R425" s="807"/>
      <c r="S425" s="807"/>
      <c r="T425" s="807"/>
      <c r="U425" s="807"/>
      <c r="V425" s="807"/>
      <c r="W425" s="807"/>
      <c r="X425" s="807"/>
      <c r="Y425" s="807"/>
      <c r="Z425" s="808" t="s">
        <v>192</v>
      </c>
      <c r="AA425" s="808"/>
      <c r="AB425" s="808"/>
      <c r="AC425" s="808"/>
      <c r="AD425" s="808"/>
      <c r="AE425" s="808"/>
      <c r="AF425" s="808"/>
      <c r="AG425" s="808"/>
      <c r="AH425" s="951">
        <v>33000</v>
      </c>
      <c r="AI425" s="951"/>
      <c r="AJ425" s="951"/>
      <c r="AK425" s="951"/>
      <c r="AL425" s="951"/>
      <c r="AM425" s="951"/>
      <c r="AN425" s="778"/>
      <c r="AO425" s="778"/>
      <c r="AP425" s="778"/>
      <c r="AQ425" s="778"/>
      <c r="AR425" s="778"/>
      <c r="AS425" s="778"/>
      <c r="AT425" s="778"/>
      <c r="AU425" s="778"/>
    </row>
    <row r="426" spans="2:47" ht="18" customHeight="1">
      <c r="B426" s="768"/>
      <c r="C426" s="769"/>
      <c r="D426" s="769"/>
      <c r="E426" s="769"/>
      <c r="F426" s="769"/>
      <c r="G426" s="769"/>
      <c r="H426" s="769"/>
      <c r="I426" s="770"/>
      <c r="J426" s="768"/>
      <c r="K426" s="769"/>
      <c r="L426" s="769"/>
      <c r="M426" s="769"/>
      <c r="N426" s="769"/>
      <c r="O426" s="769"/>
      <c r="P426" s="769"/>
      <c r="Q426" s="770"/>
      <c r="R426" s="807"/>
      <c r="S426" s="807"/>
      <c r="T426" s="807"/>
      <c r="U426" s="807"/>
      <c r="V426" s="807"/>
      <c r="W426" s="807"/>
      <c r="X426" s="807"/>
      <c r="Y426" s="807"/>
      <c r="Z426" s="808" t="s">
        <v>193</v>
      </c>
      <c r="AA426" s="808"/>
      <c r="AB426" s="808"/>
      <c r="AC426" s="808"/>
      <c r="AD426" s="808"/>
      <c r="AE426" s="808"/>
      <c r="AF426" s="808"/>
      <c r="AG426" s="808"/>
      <c r="AH426" s="951">
        <v>6600</v>
      </c>
      <c r="AI426" s="951"/>
      <c r="AJ426" s="951"/>
      <c r="AK426" s="951"/>
      <c r="AL426" s="951"/>
      <c r="AM426" s="951"/>
      <c r="AN426" s="778"/>
      <c r="AO426" s="778"/>
      <c r="AP426" s="778"/>
      <c r="AQ426" s="778"/>
      <c r="AR426" s="778"/>
      <c r="AS426" s="778"/>
      <c r="AT426" s="778"/>
      <c r="AU426" s="778"/>
    </row>
    <row r="427" spans="2:47" ht="18" customHeight="1">
      <c r="B427" s="790"/>
      <c r="C427" s="791"/>
      <c r="D427" s="791"/>
      <c r="E427" s="791"/>
      <c r="F427" s="791"/>
      <c r="G427" s="791"/>
      <c r="H427" s="791"/>
      <c r="I427" s="792"/>
      <c r="J427" s="790"/>
      <c r="K427" s="791"/>
      <c r="L427" s="791"/>
      <c r="M427" s="791"/>
      <c r="N427" s="791"/>
      <c r="O427" s="791"/>
      <c r="P427" s="791"/>
      <c r="Q427" s="792"/>
      <c r="R427" s="820"/>
      <c r="S427" s="820"/>
      <c r="T427" s="820"/>
      <c r="U427" s="820"/>
      <c r="V427" s="820"/>
      <c r="W427" s="820"/>
      <c r="X427" s="820"/>
      <c r="Y427" s="820"/>
      <c r="Z427" s="808" t="s">
        <v>194</v>
      </c>
      <c r="AA427" s="808"/>
      <c r="AB427" s="808"/>
      <c r="AC427" s="808"/>
      <c r="AD427" s="808"/>
      <c r="AE427" s="808"/>
      <c r="AF427" s="808"/>
      <c r="AG427" s="808"/>
      <c r="AH427" s="951">
        <v>1238000</v>
      </c>
      <c r="AI427" s="951"/>
      <c r="AJ427" s="951"/>
      <c r="AK427" s="951"/>
      <c r="AL427" s="951"/>
      <c r="AM427" s="951"/>
      <c r="AN427" s="778"/>
      <c r="AO427" s="778"/>
      <c r="AP427" s="778"/>
      <c r="AQ427" s="778"/>
      <c r="AR427" s="778"/>
      <c r="AS427" s="778"/>
      <c r="AT427" s="778"/>
      <c r="AU427" s="778"/>
    </row>
    <row r="428" spans="2:47" ht="18" customHeight="1">
      <c r="B428" s="337"/>
      <c r="C428" s="337"/>
      <c r="D428" s="337"/>
      <c r="E428" s="337"/>
      <c r="F428" s="337"/>
      <c r="G428" s="337"/>
      <c r="H428" s="337"/>
      <c r="I428" s="337"/>
      <c r="J428" s="337"/>
      <c r="K428" s="337"/>
      <c r="L428" s="337"/>
      <c r="M428" s="337"/>
      <c r="N428" s="337"/>
      <c r="O428" s="337"/>
      <c r="P428" s="337"/>
      <c r="Q428" s="337"/>
      <c r="R428" s="73"/>
      <c r="S428" s="73"/>
      <c r="T428" s="73"/>
      <c r="U428" s="73"/>
      <c r="V428" s="73"/>
      <c r="W428" s="73"/>
      <c r="X428" s="73"/>
      <c r="Y428" s="73"/>
      <c r="Z428" s="15"/>
      <c r="AA428" s="15"/>
      <c r="AB428" s="15"/>
      <c r="AC428" s="15"/>
      <c r="AD428" s="15"/>
      <c r="AE428" s="15"/>
      <c r="AF428" s="15"/>
      <c r="AG428" s="15"/>
      <c r="AH428" s="14"/>
      <c r="AI428" s="14"/>
      <c r="AJ428" s="14"/>
      <c r="AK428" s="14"/>
      <c r="AL428" s="14"/>
      <c r="AM428" s="14"/>
      <c r="AN428" s="16"/>
      <c r="AO428" s="16"/>
      <c r="AP428" s="16"/>
      <c r="AQ428" s="16"/>
      <c r="AR428" s="16"/>
      <c r="AS428" s="16"/>
      <c r="AT428" s="16"/>
      <c r="AU428" s="16"/>
    </row>
    <row r="429" spans="2:47" ht="18" customHeight="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53"/>
      <c r="AP429" s="353"/>
      <c r="AQ429" s="353"/>
      <c r="AR429" s="353"/>
      <c r="AS429" s="353"/>
      <c r="AT429" s="353"/>
    </row>
    <row r="430" spans="2:47" ht="18" customHeight="1">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478" t="s">
        <v>109</v>
      </c>
      <c r="AP430" s="478"/>
      <c r="AQ430" s="478"/>
      <c r="AR430" s="478"/>
      <c r="AS430" s="478"/>
      <c r="AT430" s="478"/>
      <c r="AU430" s="478"/>
    </row>
    <row r="431" spans="2:47" ht="18" customHeight="1">
      <c r="B431" s="764" t="s">
        <v>148</v>
      </c>
      <c r="C431" s="764"/>
      <c r="D431" s="764"/>
      <c r="E431" s="764"/>
      <c r="F431" s="764"/>
      <c r="G431" s="764"/>
      <c r="H431" s="764"/>
      <c r="I431" s="764"/>
      <c r="J431" s="764" t="s">
        <v>149</v>
      </c>
      <c r="K431" s="764"/>
      <c r="L431" s="764"/>
      <c r="M431" s="764"/>
      <c r="N431" s="764"/>
      <c r="O431" s="764"/>
      <c r="P431" s="764"/>
      <c r="Q431" s="764"/>
      <c r="R431" s="764" t="s">
        <v>161</v>
      </c>
      <c r="S431" s="764"/>
      <c r="T431" s="764"/>
      <c r="U431" s="764"/>
      <c r="V431" s="764"/>
      <c r="W431" s="764"/>
      <c r="X431" s="764"/>
      <c r="Y431" s="764"/>
      <c r="Z431" s="764" t="s">
        <v>150</v>
      </c>
      <c r="AA431" s="764"/>
      <c r="AB431" s="764"/>
      <c r="AC431" s="764"/>
      <c r="AD431" s="764"/>
      <c r="AE431" s="764"/>
      <c r="AF431" s="764"/>
      <c r="AG431" s="764"/>
      <c r="AH431" s="764" t="s">
        <v>162</v>
      </c>
      <c r="AI431" s="764"/>
      <c r="AJ431" s="764"/>
      <c r="AK431" s="764"/>
      <c r="AL431" s="764"/>
      <c r="AM431" s="765"/>
      <c r="AN431" s="508" t="s">
        <v>160</v>
      </c>
      <c r="AO431" s="508"/>
      <c r="AP431" s="508"/>
      <c r="AQ431" s="508"/>
      <c r="AR431" s="508"/>
      <c r="AS431" s="508"/>
      <c r="AT431" s="508"/>
      <c r="AU431" s="508"/>
    </row>
    <row r="432" spans="2:47" ht="18" customHeight="1">
      <c r="B432" s="764"/>
      <c r="C432" s="764"/>
      <c r="D432" s="764"/>
      <c r="E432" s="764"/>
      <c r="F432" s="764"/>
      <c r="G432" s="764"/>
      <c r="H432" s="764"/>
      <c r="I432" s="764"/>
      <c r="J432" s="764"/>
      <c r="K432" s="764"/>
      <c r="L432" s="764"/>
      <c r="M432" s="764"/>
      <c r="N432" s="764"/>
      <c r="O432" s="764"/>
      <c r="P432" s="764"/>
      <c r="Q432" s="764"/>
      <c r="R432" s="764"/>
      <c r="S432" s="764"/>
      <c r="T432" s="764"/>
      <c r="U432" s="764"/>
      <c r="V432" s="764"/>
      <c r="W432" s="764"/>
      <c r="X432" s="764"/>
      <c r="Y432" s="764"/>
      <c r="Z432" s="764"/>
      <c r="AA432" s="764"/>
      <c r="AB432" s="764"/>
      <c r="AC432" s="764"/>
      <c r="AD432" s="764"/>
      <c r="AE432" s="764"/>
      <c r="AF432" s="764"/>
      <c r="AG432" s="764"/>
      <c r="AH432" s="764"/>
      <c r="AI432" s="764"/>
      <c r="AJ432" s="764"/>
      <c r="AK432" s="764"/>
      <c r="AL432" s="764"/>
      <c r="AM432" s="765"/>
      <c r="AN432" s="508"/>
      <c r="AO432" s="508"/>
      <c r="AP432" s="508"/>
      <c r="AQ432" s="508"/>
      <c r="AR432" s="508"/>
      <c r="AS432" s="508"/>
      <c r="AT432" s="508"/>
      <c r="AU432" s="508"/>
    </row>
    <row r="433" spans="1:47" ht="18" customHeight="1">
      <c r="B433" s="768"/>
      <c r="C433" s="769"/>
      <c r="D433" s="769"/>
      <c r="E433" s="769"/>
      <c r="F433" s="769"/>
      <c r="G433" s="769"/>
      <c r="H433" s="769"/>
      <c r="I433" s="770"/>
      <c r="J433" s="768"/>
      <c r="K433" s="769"/>
      <c r="L433" s="769"/>
      <c r="M433" s="769"/>
      <c r="N433" s="769"/>
      <c r="O433" s="769"/>
      <c r="P433" s="769"/>
      <c r="Q433" s="770"/>
      <c r="R433" s="768" t="s">
        <v>195</v>
      </c>
      <c r="S433" s="769"/>
      <c r="T433" s="769"/>
      <c r="U433" s="769"/>
      <c r="V433" s="769"/>
      <c r="W433" s="769"/>
      <c r="X433" s="769"/>
      <c r="Y433" s="770"/>
      <c r="Z433" s="808"/>
      <c r="AA433" s="808"/>
      <c r="AB433" s="808"/>
      <c r="AC433" s="808"/>
      <c r="AD433" s="808"/>
      <c r="AE433" s="808"/>
      <c r="AF433" s="808"/>
      <c r="AG433" s="808"/>
      <c r="AH433" s="947">
        <f>SUM(AH434:AH435)</f>
        <v>92488931</v>
      </c>
      <c r="AI433" s="947"/>
      <c r="AJ433" s="947"/>
      <c r="AK433" s="947"/>
      <c r="AL433" s="947"/>
      <c r="AM433" s="947"/>
      <c r="AN433" s="778"/>
      <c r="AO433" s="778"/>
      <c r="AP433" s="778"/>
      <c r="AQ433" s="778"/>
      <c r="AR433" s="778"/>
      <c r="AS433" s="778"/>
      <c r="AT433" s="778"/>
      <c r="AU433" s="778"/>
    </row>
    <row r="434" spans="1:47" ht="18" customHeight="1">
      <c r="B434" s="768"/>
      <c r="C434" s="769"/>
      <c r="D434" s="769"/>
      <c r="E434" s="769"/>
      <c r="F434" s="769"/>
      <c r="G434" s="769"/>
      <c r="H434" s="769"/>
      <c r="I434" s="770"/>
      <c r="J434" s="768"/>
      <c r="K434" s="769"/>
      <c r="L434" s="769"/>
      <c r="M434" s="769"/>
      <c r="N434" s="769"/>
      <c r="O434" s="769"/>
      <c r="P434" s="769"/>
      <c r="Q434" s="770"/>
      <c r="R434" s="807"/>
      <c r="S434" s="807"/>
      <c r="T434" s="807"/>
      <c r="U434" s="807"/>
      <c r="V434" s="807"/>
      <c r="W434" s="807"/>
      <c r="X434" s="807"/>
      <c r="Y434" s="807"/>
      <c r="Z434" s="808" t="s">
        <v>196</v>
      </c>
      <c r="AA434" s="808"/>
      <c r="AB434" s="808"/>
      <c r="AC434" s="808"/>
      <c r="AD434" s="808"/>
      <c r="AE434" s="808"/>
      <c r="AF434" s="808"/>
      <c r="AG434" s="808"/>
      <c r="AH434" s="951">
        <v>87762566</v>
      </c>
      <c r="AI434" s="951"/>
      <c r="AJ434" s="951"/>
      <c r="AK434" s="951"/>
      <c r="AL434" s="951"/>
      <c r="AM434" s="951"/>
      <c r="AN434" s="778"/>
      <c r="AO434" s="778"/>
      <c r="AP434" s="778"/>
      <c r="AQ434" s="778"/>
      <c r="AR434" s="778"/>
      <c r="AS434" s="778"/>
      <c r="AT434" s="778"/>
      <c r="AU434" s="778"/>
    </row>
    <row r="435" spans="1:47" ht="18" customHeight="1">
      <c r="B435" s="768"/>
      <c r="C435" s="769"/>
      <c r="D435" s="769"/>
      <c r="E435" s="769"/>
      <c r="F435" s="769"/>
      <c r="G435" s="769"/>
      <c r="H435" s="769"/>
      <c r="I435" s="770"/>
      <c r="J435" s="790"/>
      <c r="K435" s="791"/>
      <c r="L435" s="791"/>
      <c r="M435" s="791"/>
      <c r="N435" s="791"/>
      <c r="O435" s="791"/>
      <c r="P435" s="791"/>
      <c r="Q435" s="792"/>
      <c r="R435" s="796"/>
      <c r="S435" s="796"/>
      <c r="T435" s="796"/>
      <c r="U435" s="796"/>
      <c r="V435" s="796"/>
      <c r="W435" s="796"/>
      <c r="X435" s="796"/>
      <c r="Y435" s="796"/>
      <c r="Z435" s="808" t="s">
        <v>197</v>
      </c>
      <c r="AA435" s="808"/>
      <c r="AB435" s="808"/>
      <c r="AC435" s="808"/>
      <c r="AD435" s="808"/>
      <c r="AE435" s="808"/>
      <c r="AF435" s="808"/>
      <c r="AG435" s="808"/>
      <c r="AH435" s="951">
        <v>4726365</v>
      </c>
      <c r="AI435" s="951"/>
      <c r="AJ435" s="951"/>
      <c r="AK435" s="951"/>
      <c r="AL435" s="951"/>
      <c r="AM435" s="951"/>
      <c r="AN435" s="778"/>
      <c r="AO435" s="778"/>
      <c r="AP435" s="778"/>
      <c r="AQ435" s="778"/>
      <c r="AR435" s="778"/>
      <c r="AS435" s="778"/>
      <c r="AT435" s="778"/>
      <c r="AU435" s="778"/>
    </row>
    <row r="436" spans="1:47" ht="18" customHeight="1">
      <c r="B436" s="768"/>
      <c r="C436" s="769"/>
      <c r="D436" s="769"/>
      <c r="E436" s="769"/>
      <c r="F436" s="769"/>
      <c r="G436" s="769"/>
      <c r="H436" s="769"/>
      <c r="I436" s="770"/>
      <c r="J436" s="768" t="s">
        <v>199</v>
      </c>
      <c r="K436" s="769"/>
      <c r="L436" s="769"/>
      <c r="M436" s="769"/>
      <c r="N436" s="769"/>
      <c r="O436" s="769"/>
      <c r="P436" s="769"/>
      <c r="Q436" s="770"/>
      <c r="R436" s="787"/>
      <c r="S436" s="787"/>
      <c r="T436" s="787"/>
      <c r="U436" s="787"/>
      <c r="V436" s="787"/>
      <c r="W436" s="787"/>
      <c r="X436" s="787"/>
      <c r="Y436" s="787"/>
      <c r="Z436" s="811"/>
      <c r="AA436" s="812"/>
      <c r="AB436" s="812"/>
      <c r="AC436" s="812"/>
      <c r="AD436" s="812"/>
      <c r="AE436" s="812"/>
      <c r="AF436" s="812"/>
      <c r="AG436" s="813"/>
      <c r="AH436" s="947">
        <f>AH437+AH440+AH442</f>
        <v>5865276</v>
      </c>
      <c r="AI436" s="947"/>
      <c r="AJ436" s="947"/>
      <c r="AK436" s="947"/>
      <c r="AL436" s="947"/>
      <c r="AM436" s="947"/>
      <c r="AN436" s="778"/>
      <c r="AO436" s="778"/>
      <c r="AP436" s="778"/>
      <c r="AQ436" s="778"/>
      <c r="AR436" s="778"/>
      <c r="AS436" s="778"/>
      <c r="AT436" s="778"/>
      <c r="AU436" s="778"/>
    </row>
    <row r="437" spans="1:47" ht="18" customHeight="1">
      <c r="B437" s="768"/>
      <c r="C437" s="769"/>
      <c r="D437" s="769"/>
      <c r="E437" s="769"/>
      <c r="F437" s="769"/>
      <c r="G437" s="769"/>
      <c r="H437" s="769"/>
      <c r="I437" s="770"/>
      <c r="J437" s="768"/>
      <c r="K437" s="769"/>
      <c r="L437" s="769"/>
      <c r="M437" s="769"/>
      <c r="N437" s="769"/>
      <c r="O437" s="769"/>
      <c r="P437" s="769"/>
      <c r="Q437" s="770"/>
      <c r="R437" s="821" t="s">
        <v>200</v>
      </c>
      <c r="S437" s="822"/>
      <c r="T437" s="822"/>
      <c r="U437" s="822"/>
      <c r="V437" s="822"/>
      <c r="W437" s="822"/>
      <c r="X437" s="822"/>
      <c r="Y437" s="823"/>
      <c r="Z437" s="824"/>
      <c r="AA437" s="825"/>
      <c r="AB437" s="825"/>
      <c r="AC437" s="825"/>
      <c r="AD437" s="825"/>
      <c r="AE437" s="825"/>
      <c r="AF437" s="825"/>
      <c r="AG437" s="826"/>
      <c r="AH437" s="947">
        <f>SUM(AH438:AH439)</f>
        <v>5793543</v>
      </c>
      <c r="AI437" s="947"/>
      <c r="AJ437" s="947"/>
      <c r="AK437" s="947"/>
      <c r="AL437" s="947"/>
      <c r="AM437" s="947"/>
      <c r="AN437" s="778"/>
      <c r="AO437" s="778"/>
      <c r="AP437" s="778"/>
      <c r="AQ437" s="778"/>
      <c r="AR437" s="778"/>
      <c r="AS437" s="778"/>
      <c r="AT437" s="778"/>
      <c r="AU437" s="778"/>
    </row>
    <row r="438" spans="1:47" ht="18" customHeight="1">
      <c r="B438" s="768"/>
      <c r="C438" s="769"/>
      <c r="D438" s="769"/>
      <c r="E438" s="769"/>
      <c r="F438" s="769"/>
      <c r="G438" s="769"/>
      <c r="H438" s="769"/>
      <c r="I438" s="770"/>
      <c r="J438" s="768"/>
      <c r="K438" s="769"/>
      <c r="L438" s="769"/>
      <c r="M438" s="769"/>
      <c r="N438" s="769"/>
      <c r="O438" s="769"/>
      <c r="P438" s="769"/>
      <c r="Q438" s="770"/>
      <c r="R438" s="821"/>
      <c r="S438" s="822"/>
      <c r="T438" s="822"/>
      <c r="U438" s="822"/>
      <c r="V438" s="822"/>
      <c r="W438" s="822"/>
      <c r="X438" s="822"/>
      <c r="Y438" s="823"/>
      <c r="Z438" s="808" t="s">
        <v>201</v>
      </c>
      <c r="AA438" s="808"/>
      <c r="AB438" s="808"/>
      <c r="AC438" s="808"/>
      <c r="AD438" s="808"/>
      <c r="AE438" s="808"/>
      <c r="AF438" s="808"/>
      <c r="AG438" s="808"/>
      <c r="AH438" s="951">
        <v>5738817</v>
      </c>
      <c r="AI438" s="951"/>
      <c r="AJ438" s="951"/>
      <c r="AK438" s="951"/>
      <c r="AL438" s="951"/>
      <c r="AM438" s="951"/>
      <c r="AN438" s="778"/>
      <c r="AO438" s="778"/>
      <c r="AP438" s="778"/>
      <c r="AQ438" s="778"/>
      <c r="AR438" s="778"/>
      <c r="AS438" s="778"/>
      <c r="AT438" s="778"/>
      <c r="AU438" s="778"/>
    </row>
    <row r="439" spans="1:47" ht="17.25" customHeight="1">
      <c r="B439" s="768"/>
      <c r="C439" s="769"/>
      <c r="D439" s="769"/>
      <c r="E439" s="769"/>
      <c r="F439" s="769"/>
      <c r="G439" s="769"/>
      <c r="H439" s="769"/>
      <c r="I439" s="770"/>
      <c r="J439" s="768"/>
      <c r="K439" s="769"/>
      <c r="L439" s="769"/>
      <c r="M439" s="769"/>
      <c r="N439" s="769"/>
      <c r="O439" s="769"/>
      <c r="P439" s="769"/>
      <c r="Q439" s="770"/>
      <c r="R439" s="790"/>
      <c r="S439" s="791"/>
      <c r="T439" s="791"/>
      <c r="U439" s="791"/>
      <c r="V439" s="791"/>
      <c r="W439" s="791"/>
      <c r="X439" s="791"/>
      <c r="Y439" s="792"/>
      <c r="Z439" s="811" t="s">
        <v>202</v>
      </c>
      <c r="AA439" s="812"/>
      <c r="AB439" s="812"/>
      <c r="AC439" s="812"/>
      <c r="AD439" s="812"/>
      <c r="AE439" s="812"/>
      <c r="AF439" s="812"/>
      <c r="AG439" s="813"/>
      <c r="AH439" s="951">
        <v>54726</v>
      </c>
      <c r="AI439" s="951"/>
      <c r="AJ439" s="951"/>
      <c r="AK439" s="951"/>
      <c r="AL439" s="951"/>
      <c r="AM439" s="951"/>
      <c r="AN439" s="778"/>
      <c r="AO439" s="778"/>
      <c r="AP439" s="778"/>
      <c r="AQ439" s="778"/>
      <c r="AR439" s="778"/>
      <c r="AS439" s="778"/>
      <c r="AT439" s="778"/>
      <c r="AU439" s="778"/>
    </row>
    <row r="440" spans="1:47" ht="18" customHeight="1">
      <c r="B440" s="768"/>
      <c r="C440" s="769"/>
      <c r="D440" s="769"/>
      <c r="E440" s="769"/>
      <c r="F440" s="769"/>
      <c r="G440" s="769"/>
      <c r="H440" s="769"/>
      <c r="I440" s="770"/>
      <c r="J440" s="768"/>
      <c r="K440" s="769"/>
      <c r="L440" s="769"/>
      <c r="M440" s="769"/>
      <c r="N440" s="769"/>
      <c r="O440" s="769"/>
      <c r="P440" s="769"/>
      <c r="Q440" s="770"/>
      <c r="R440" s="821" t="s">
        <v>203</v>
      </c>
      <c r="S440" s="822"/>
      <c r="T440" s="822"/>
      <c r="U440" s="822"/>
      <c r="V440" s="822"/>
      <c r="W440" s="822"/>
      <c r="X440" s="822"/>
      <c r="Y440" s="823"/>
      <c r="Z440" s="804"/>
      <c r="AA440" s="805"/>
      <c r="AB440" s="805"/>
      <c r="AC440" s="805"/>
      <c r="AD440" s="805"/>
      <c r="AE440" s="805"/>
      <c r="AF440" s="805"/>
      <c r="AG440" s="806"/>
      <c r="AH440" s="947">
        <f>AH441</f>
        <v>71733</v>
      </c>
      <c r="AI440" s="947"/>
      <c r="AJ440" s="947"/>
      <c r="AK440" s="947"/>
      <c r="AL440" s="947"/>
      <c r="AM440" s="947"/>
      <c r="AN440" s="778"/>
      <c r="AO440" s="778"/>
      <c r="AP440" s="778"/>
      <c r="AQ440" s="778"/>
      <c r="AR440" s="778"/>
      <c r="AS440" s="778"/>
      <c r="AT440" s="778"/>
      <c r="AU440" s="778"/>
    </row>
    <row r="441" spans="1:47" ht="18" customHeight="1">
      <c r="B441" s="768"/>
      <c r="C441" s="769"/>
      <c r="D441" s="769"/>
      <c r="E441" s="769"/>
      <c r="F441" s="769"/>
      <c r="G441" s="769"/>
      <c r="H441" s="769"/>
      <c r="I441" s="770"/>
      <c r="J441" s="768"/>
      <c r="K441" s="769"/>
      <c r="L441" s="769"/>
      <c r="M441" s="769"/>
      <c r="N441" s="769"/>
      <c r="O441" s="769"/>
      <c r="P441" s="769"/>
      <c r="Q441" s="770"/>
      <c r="R441" s="827"/>
      <c r="S441" s="828"/>
      <c r="T441" s="828"/>
      <c r="U441" s="828"/>
      <c r="V441" s="828"/>
      <c r="W441" s="828"/>
      <c r="X441" s="828"/>
      <c r="Y441" s="829"/>
      <c r="Z441" s="790" t="s">
        <v>204</v>
      </c>
      <c r="AA441" s="791"/>
      <c r="AB441" s="791"/>
      <c r="AC441" s="791"/>
      <c r="AD441" s="791"/>
      <c r="AE441" s="791"/>
      <c r="AF441" s="791"/>
      <c r="AG441" s="792"/>
      <c r="AH441" s="798">
        <v>71733</v>
      </c>
      <c r="AI441" s="798"/>
      <c r="AJ441" s="798"/>
      <c r="AK441" s="798"/>
      <c r="AL441" s="798"/>
      <c r="AM441" s="798"/>
      <c r="AN441" s="778"/>
      <c r="AO441" s="778"/>
      <c r="AP441" s="778"/>
      <c r="AQ441" s="778"/>
      <c r="AR441" s="778"/>
      <c r="AS441" s="778"/>
      <c r="AT441" s="778"/>
      <c r="AU441" s="778"/>
    </row>
    <row r="442" spans="1:47" ht="18" customHeight="1">
      <c r="B442" s="768"/>
      <c r="C442" s="769"/>
      <c r="D442" s="769"/>
      <c r="E442" s="769"/>
      <c r="F442" s="769"/>
      <c r="G442" s="769"/>
      <c r="H442" s="769"/>
      <c r="I442" s="770"/>
      <c r="J442" s="768"/>
      <c r="K442" s="769"/>
      <c r="L442" s="769"/>
      <c r="M442" s="769"/>
      <c r="N442" s="769"/>
      <c r="O442" s="769"/>
      <c r="P442" s="769"/>
      <c r="Q442" s="770"/>
      <c r="R442" s="768" t="s">
        <v>205</v>
      </c>
      <c r="S442" s="769"/>
      <c r="T442" s="769"/>
      <c r="U442" s="769"/>
      <c r="V442" s="769"/>
      <c r="W442" s="769"/>
      <c r="X442" s="769"/>
      <c r="Y442" s="770"/>
      <c r="Z442" s="558"/>
      <c r="AA442" s="559"/>
      <c r="AB442" s="559"/>
      <c r="AC442" s="559"/>
      <c r="AD442" s="559"/>
      <c r="AE442" s="559"/>
      <c r="AF442" s="559"/>
      <c r="AG442" s="560"/>
      <c r="AH442" s="947">
        <f>AH443</f>
        <v>0</v>
      </c>
      <c r="AI442" s="947"/>
      <c r="AJ442" s="947"/>
      <c r="AK442" s="947"/>
      <c r="AL442" s="947"/>
      <c r="AM442" s="947"/>
      <c r="AN442" s="778"/>
      <c r="AO442" s="778"/>
      <c r="AP442" s="778"/>
      <c r="AQ442" s="778"/>
      <c r="AR442" s="778"/>
      <c r="AS442" s="778"/>
      <c r="AT442" s="778"/>
      <c r="AU442" s="778"/>
    </row>
    <row r="443" spans="1:47" ht="18" customHeight="1">
      <c r="B443" s="768"/>
      <c r="C443" s="769"/>
      <c r="D443" s="769"/>
      <c r="E443" s="769"/>
      <c r="F443" s="769"/>
      <c r="G443" s="769"/>
      <c r="H443" s="769"/>
      <c r="I443" s="770"/>
      <c r="J443" s="790"/>
      <c r="K443" s="791"/>
      <c r="L443" s="791"/>
      <c r="M443" s="791"/>
      <c r="N443" s="791"/>
      <c r="O443" s="791"/>
      <c r="P443" s="791"/>
      <c r="Q443" s="792"/>
      <c r="R443" s="790"/>
      <c r="S443" s="791"/>
      <c r="T443" s="791"/>
      <c r="U443" s="791"/>
      <c r="V443" s="791"/>
      <c r="W443" s="791"/>
      <c r="X443" s="791"/>
      <c r="Y443" s="792"/>
      <c r="Z443" s="804" t="s">
        <v>198</v>
      </c>
      <c r="AA443" s="805"/>
      <c r="AB443" s="805"/>
      <c r="AC443" s="805"/>
      <c r="AD443" s="805"/>
      <c r="AE443" s="805"/>
      <c r="AF443" s="805"/>
      <c r="AG443" s="806"/>
      <c r="AH443" s="956">
        <v>0</v>
      </c>
      <c r="AI443" s="956"/>
      <c r="AJ443" s="956"/>
      <c r="AK443" s="956"/>
      <c r="AL443" s="956"/>
      <c r="AM443" s="956"/>
      <c r="AN443" s="778"/>
      <c r="AO443" s="778"/>
      <c r="AP443" s="778"/>
      <c r="AQ443" s="778"/>
      <c r="AR443" s="778"/>
      <c r="AS443" s="778"/>
      <c r="AT443" s="778"/>
      <c r="AU443" s="778"/>
    </row>
    <row r="444" spans="1:47" ht="18" customHeight="1">
      <c r="B444" s="768"/>
      <c r="C444" s="769"/>
      <c r="D444" s="769"/>
      <c r="E444" s="769"/>
      <c r="F444" s="769"/>
      <c r="G444" s="769"/>
      <c r="H444" s="769"/>
      <c r="I444" s="770"/>
      <c r="J444" s="768" t="s">
        <v>206</v>
      </c>
      <c r="K444" s="769"/>
      <c r="L444" s="769"/>
      <c r="M444" s="769"/>
      <c r="N444" s="769"/>
      <c r="O444" s="769"/>
      <c r="P444" s="769"/>
      <c r="Q444" s="770"/>
      <c r="R444" s="790"/>
      <c r="S444" s="791"/>
      <c r="T444" s="791"/>
      <c r="U444" s="791"/>
      <c r="V444" s="791"/>
      <c r="W444" s="791"/>
      <c r="X444" s="791"/>
      <c r="Y444" s="792"/>
      <c r="Z444" s="830"/>
      <c r="AA444" s="831"/>
      <c r="AB444" s="831"/>
      <c r="AC444" s="831"/>
      <c r="AD444" s="831"/>
      <c r="AE444" s="831"/>
      <c r="AF444" s="831"/>
      <c r="AG444" s="832"/>
      <c r="AH444" s="947">
        <f t="shared" ref="AH444:AH445" si="6">AH445</f>
        <v>0</v>
      </c>
      <c r="AI444" s="947"/>
      <c r="AJ444" s="947"/>
      <c r="AK444" s="947"/>
      <c r="AL444" s="947"/>
      <c r="AM444" s="947"/>
      <c r="AN444" s="778"/>
      <c r="AO444" s="778"/>
      <c r="AP444" s="778"/>
      <c r="AQ444" s="778"/>
      <c r="AR444" s="778"/>
      <c r="AS444" s="778"/>
      <c r="AT444" s="778"/>
      <c r="AU444" s="778"/>
    </row>
    <row r="445" spans="1:47" ht="18" customHeight="1">
      <c r="B445" s="768"/>
      <c r="C445" s="769"/>
      <c r="D445" s="769"/>
      <c r="E445" s="769"/>
      <c r="F445" s="769"/>
      <c r="G445" s="769"/>
      <c r="H445" s="769"/>
      <c r="I445" s="770"/>
      <c r="J445" s="768"/>
      <c r="K445" s="769"/>
      <c r="L445" s="769"/>
      <c r="M445" s="769"/>
      <c r="N445" s="769"/>
      <c r="O445" s="769"/>
      <c r="P445" s="769"/>
      <c r="Q445" s="770"/>
      <c r="R445" s="768" t="s">
        <v>207</v>
      </c>
      <c r="S445" s="769"/>
      <c r="T445" s="769"/>
      <c r="U445" s="769"/>
      <c r="V445" s="769"/>
      <c r="W445" s="769"/>
      <c r="X445" s="769"/>
      <c r="Y445" s="770"/>
      <c r="Z445" s="835"/>
      <c r="AA445" s="835"/>
      <c r="AB445" s="835"/>
      <c r="AC445" s="835"/>
      <c r="AD445" s="835"/>
      <c r="AE445" s="835"/>
      <c r="AF445" s="835"/>
      <c r="AG445" s="835"/>
      <c r="AH445" s="947">
        <f t="shared" si="6"/>
        <v>0</v>
      </c>
      <c r="AI445" s="947"/>
      <c r="AJ445" s="947"/>
      <c r="AK445" s="947"/>
      <c r="AL445" s="947"/>
      <c r="AM445" s="947"/>
      <c r="AN445" s="778"/>
      <c r="AO445" s="778"/>
      <c r="AP445" s="778"/>
      <c r="AQ445" s="778"/>
      <c r="AR445" s="778"/>
      <c r="AS445" s="778"/>
      <c r="AT445" s="778"/>
      <c r="AU445" s="778"/>
    </row>
    <row r="446" spans="1:47" ht="18" customHeight="1">
      <c r="B446" s="790"/>
      <c r="C446" s="791"/>
      <c r="D446" s="791"/>
      <c r="E446" s="791"/>
      <c r="F446" s="791"/>
      <c r="G446" s="791"/>
      <c r="H446" s="791"/>
      <c r="I446" s="792"/>
      <c r="J446" s="790"/>
      <c r="K446" s="791"/>
      <c r="L446" s="791"/>
      <c r="M446" s="791"/>
      <c r="N446" s="791"/>
      <c r="O446" s="791"/>
      <c r="P446" s="791"/>
      <c r="Q446" s="792"/>
      <c r="R446" s="790"/>
      <c r="S446" s="791"/>
      <c r="T446" s="791"/>
      <c r="U446" s="791"/>
      <c r="V446" s="791"/>
      <c r="W446" s="791"/>
      <c r="X446" s="791"/>
      <c r="Y446" s="792"/>
      <c r="Z446" s="824" t="s">
        <v>208</v>
      </c>
      <c r="AA446" s="825"/>
      <c r="AB446" s="825"/>
      <c r="AC446" s="825"/>
      <c r="AD446" s="825"/>
      <c r="AE446" s="825"/>
      <c r="AF446" s="825"/>
      <c r="AG446" s="826"/>
      <c r="AH446" s="956">
        <v>0</v>
      </c>
      <c r="AI446" s="956"/>
      <c r="AJ446" s="956"/>
      <c r="AK446" s="956"/>
      <c r="AL446" s="956"/>
      <c r="AM446" s="956"/>
      <c r="AN446" s="778"/>
      <c r="AO446" s="778"/>
      <c r="AP446" s="778"/>
      <c r="AQ446" s="778"/>
      <c r="AR446" s="778"/>
      <c r="AS446" s="778"/>
      <c r="AT446" s="778"/>
      <c r="AU446" s="778"/>
    </row>
    <row r="447" spans="1:47" s="2" customFormat="1" ht="18" customHeight="1">
      <c r="A447" s="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15"/>
      <c r="AA447" s="15"/>
      <c r="AB447" s="15"/>
      <c r="AC447" s="15"/>
      <c r="AD447" s="15"/>
      <c r="AE447" s="15"/>
      <c r="AF447" s="15"/>
      <c r="AG447" s="15"/>
      <c r="AH447" s="14"/>
      <c r="AI447" s="14"/>
      <c r="AJ447" s="14"/>
      <c r="AK447" s="14"/>
      <c r="AL447" s="14"/>
      <c r="AM447" s="14"/>
      <c r="AN447" s="16"/>
      <c r="AO447" s="16"/>
      <c r="AP447" s="16"/>
      <c r="AQ447" s="16"/>
      <c r="AR447" s="16"/>
      <c r="AS447" s="16"/>
      <c r="AT447" s="16"/>
    </row>
    <row r="448" spans="1:47" ht="18" customHeight="1">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478" t="s">
        <v>109</v>
      </c>
      <c r="AP448" s="478"/>
      <c r="AQ448" s="478"/>
      <c r="AR448" s="478"/>
      <c r="AS448" s="478"/>
      <c r="AT448" s="478"/>
      <c r="AU448" s="478"/>
    </row>
    <row r="449" spans="1:47" ht="18" customHeight="1">
      <c r="B449" s="764" t="s">
        <v>148</v>
      </c>
      <c r="C449" s="764"/>
      <c r="D449" s="764"/>
      <c r="E449" s="764"/>
      <c r="F449" s="764"/>
      <c r="G449" s="764"/>
      <c r="H449" s="764"/>
      <c r="I449" s="764"/>
      <c r="J449" s="764" t="s">
        <v>149</v>
      </c>
      <c r="K449" s="764"/>
      <c r="L449" s="764"/>
      <c r="M449" s="764"/>
      <c r="N449" s="764"/>
      <c r="O449" s="764"/>
      <c r="P449" s="764"/>
      <c r="Q449" s="764"/>
      <c r="R449" s="764" t="s">
        <v>161</v>
      </c>
      <c r="S449" s="764"/>
      <c r="T449" s="764"/>
      <c r="U449" s="764"/>
      <c r="V449" s="764"/>
      <c r="W449" s="764"/>
      <c r="X449" s="764"/>
      <c r="Y449" s="764"/>
      <c r="Z449" s="764" t="s">
        <v>150</v>
      </c>
      <c r="AA449" s="764"/>
      <c r="AB449" s="764"/>
      <c r="AC449" s="764"/>
      <c r="AD449" s="764"/>
      <c r="AE449" s="764"/>
      <c r="AF449" s="764"/>
      <c r="AG449" s="764"/>
      <c r="AH449" s="764" t="s">
        <v>162</v>
      </c>
      <c r="AI449" s="764"/>
      <c r="AJ449" s="764"/>
      <c r="AK449" s="764"/>
      <c r="AL449" s="764"/>
      <c r="AM449" s="765"/>
      <c r="AN449" s="508" t="s">
        <v>160</v>
      </c>
      <c r="AO449" s="508"/>
      <c r="AP449" s="508"/>
      <c r="AQ449" s="508"/>
      <c r="AR449" s="508"/>
      <c r="AS449" s="508"/>
      <c r="AT449" s="508"/>
      <c r="AU449" s="508"/>
    </row>
    <row r="450" spans="1:47" ht="18" customHeight="1">
      <c r="B450" s="764"/>
      <c r="C450" s="764"/>
      <c r="D450" s="764"/>
      <c r="E450" s="764"/>
      <c r="F450" s="764"/>
      <c r="G450" s="764"/>
      <c r="H450" s="764"/>
      <c r="I450" s="764"/>
      <c r="J450" s="764"/>
      <c r="K450" s="764"/>
      <c r="L450" s="764"/>
      <c r="M450" s="764"/>
      <c r="N450" s="764"/>
      <c r="O450" s="764"/>
      <c r="P450" s="764"/>
      <c r="Q450" s="764"/>
      <c r="R450" s="764"/>
      <c r="S450" s="764"/>
      <c r="T450" s="764"/>
      <c r="U450" s="764"/>
      <c r="V450" s="764"/>
      <c r="W450" s="764"/>
      <c r="X450" s="764"/>
      <c r="Y450" s="764"/>
      <c r="Z450" s="764"/>
      <c r="AA450" s="764"/>
      <c r="AB450" s="764"/>
      <c r="AC450" s="764"/>
      <c r="AD450" s="764"/>
      <c r="AE450" s="764"/>
      <c r="AF450" s="764"/>
      <c r="AG450" s="764"/>
      <c r="AH450" s="764"/>
      <c r="AI450" s="764"/>
      <c r="AJ450" s="764"/>
      <c r="AK450" s="764"/>
      <c r="AL450" s="764"/>
      <c r="AM450" s="765"/>
      <c r="AN450" s="508"/>
      <c r="AO450" s="508"/>
      <c r="AP450" s="508"/>
      <c r="AQ450" s="508"/>
      <c r="AR450" s="508"/>
      <c r="AS450" s="508"/>
      <c r="AT450" s="508"/>
      <c r="AU450" s="508"/>
    </row>
    <row r="451" spans="1:47" ht="18" customHeight="1">
      <c r="B451" s="768" t="s">
        <v>209</v>
      </c>
      <c r="C451" s="769"/>
      <c r="D451" s="769"/>
      <c r="E451" s="769"/>
      <c r="F451" s="769"/>
      <c r="G451" s="769"/>
      <c r="H451" s="769"/>
      <c r="I451" s="770"/>
      <c r="J451" s="804"/>
      <c r="K451" s="805"/>
      <c r="L451" s="805"/>
      <c r="M451" s="805"/>
      <c r="N451" s="805"/>
      <c r="O451" s="805"/>
      <c r="P451" s="805"/>
      <c r="Q451" s="806"/>
      <c r="R451" s="804"/>
      <c r="S451" s="805"/>
      <c r="T451" s="805"/>
      <c r="U451" s="805"/>
      <c r="V451" s="805"/>
      <c r="W451" s="805"/>
      <c r="X451" s="805"/>
      <c r="Y451" s="806"/>
      <c r="Z451" s="811"/>
      <c r="AA451" s="812"/>
      <c r="AB451" s="812"/>
      <c r="AC451" s="812"/>
      <c r="AD451" s="812"/>
      <c r="AE451" s="812"/>
      <c r="AF451" s="812"/>
      <c r="AG451" s="813"/>
      <c r="AH451" s="947">
        <f>AH452+AH457+AH460</f>
        <v>38560000</v>
      </c>
      <c r="AI451" s="947"/>
      <c r="AJ451" s="947"/>
      <c r="AK451" s="947"/>
      <c r="AL451" s="947"/>
      <c r="AM451" s="947"/>
      <c r="AN451" s="778"/>
      <c r="AO451" s="778"/>
      <c r="AP451" s="778"/>
      <c r="AQ451" s="778"/>
      <c r="AR451" s="778"/>
      <c r="AS451" s="778"/>
      <c r="AT451" s="778"/>
      <c r="AU451" s="778"/>
    </row>
    <row r="452" spans="1:47" ht="18" customHeight="1">
      <c r="B452" s="768"/>
      <c r="C452" s="769"/>
      <c r="D452" s="769"/>
      <c r="E452" s="769"/>
      <c r="F452" s="769"/>
      <c r="G452" s="769"/>
      <c r="H452" s="769"/>
      <c r="I452" s="770"/>
      <c r="J452" s="768" t="s">
        <v>210</v>
      </c>
      <c r="K452" s="769"/>
      <c r="L452" s="769"/>
      <c r="M452" s="769"/>
      <c r="N452" s="769"/>
      <c r="O452" s="769"/>
      <c r="P452" s="769"/>
      <c r="Q452" s="770"/>
      <c r="R452" s="804"/>
      <c r="S452" s="805"/>
      <c r="T452" s="805"/>
      <c r="U452" s="805"/>
      <c r="V452" s="805"/>
      <c r="W452" s="805"/>
      <c r="X452" s="805"/>
      <c r="Y452" s="806"/>
      <c r="Z452" s="811"/>
      <c r="AA452" s="812"/>
      <c r="AB452" s="812"/>
      <c r="AC452" s="812"/>
      <c r="AD452" s="812"/>
      <c r="AE452" s="812"/>
      <c r="AF452" s="812"/>
      <c r="AG452" s="813"/>
      <c r="AH452" s="947">
        <f>AH453+AH455</f>
        <v>660000</v>
      </c>
      <c r="AI452" s="947"/>
      <c r="AJ452" s="947"/>
      <c r="AK452" s="947"/>
      <c r="AL452" s="947"/>
      <c r="AM452" s="947"/>
      <c r="AN452" s="778"/>
      <c r="AO452" s="778"/>
      <c r="AP452" s="778"/>
      <c r="AQ452" s="778"/>
      <c r="AR452" s="778"/>
      <c r="AS452" s="778"/>
      <c r="AT452" s="778"/>
      <c r="AU452" s="778"/>
    </row>
    <row r="453" spans="1:47" ht="18" customHeight="1">
      <c r="B453" s="768"/>
      <c r="C453" s="769"/>
      <c r="D453" s="769"/>
      <c r="E453" s="769"/>
      <c r="F453" s="769"/>
      <c r="G453" s="769"/>
      <c r="H453" s="769"/>
      <c r="I453" s="770"/>
      <c r="J453" s="768"/>
      <c r="K453" s="769"/>
      <c r="L453" s="769"/>
      <c r="M453" s="769"/>
      <c r="N453" s="769"/>
      <c r="O453" s="769"/>
      <c r="P453" s="769"/>
      <c r="Q453" s="770"/>
      <c r="R453" s="836" t="s">
        <v>211</v>
      </c>
      <c r="S453" s="837"/>
      <c r="T453" s="837"/>
      <c r="U453" s="837"/>
      <c r="V453" s="837"/>
      <c r="W453" s="837"/>
      <c r="X453" s="837"/>
      <c r="Y453" s="838"/>
      <c r="Z453" s="811"/>
      <c r="AA453" s="812"/>
      <c r="AB453" s="812"/>
      <c r="AC453" s="812"/>
      <c r="AD453" s="812"/>
      <c r="AE453" s="812"/>
      <c r="AF453" s="812"/>
      <c r="AG453" s="813"/>
      <c r="AH453" s="947">
        <f>AH454</f>
        <v>0</v>
      </c>
      <c r="AI453" s="947"/>
      <c r="AJ453" s="947"/>
      <c r="AK453" s="947"/>
      <c r="AL453" s="947"/>
      <c r="AM453" s="947"/>
      <c r="AN453" s="778"/>
      <c r="AO453" s="778"/>
      <c r="AP453" s="778"/>
      <c r="AQ453" s="778"/>
      <c r="AR453" s="778"/>
      <c r="AS453" s="778"/>
      <c r="AT453" s="778"/>
      <c r="AU453" s="778"/>
    </row>
    <row r="454" spans="1:47" ht="18" customHeight="1">
      <c r="B454" s="768"/>
      <c r="C454" s="769"/>
      <c r="D454" s="769"/>
      <c r="E454" s="769"/>
      <c r="F454" s="769"/>
      <c r="G454" s="769"/>
      <c r="H454" s="769"/>
      <c r="I454" s="770"/>
      <c r="J454" s="768"/>
      <c r="K454" s="769"/>
      <c r="L454" s="769"/>
      <c r="M454" s="769"/>
      <c r="N454" s="769"/>
      <c r="O454" s="769"/>
      <c r="P454" s="769"/>
      <c r="Q454" s="770"/>
      <c r="R454" s="827"/>
      <c r="S454" s="828"/>
      <c r="T454" s="828"/>
      <c r="U454" s="828"/>
      <c r="V454" s="828"/>
      <c r="W454" s="828"/>
      <c r="X454" s="828"/>
      <c r="Y454" s="829"/>
      <c r="Z454" s="824" t="s">
        <v>212</v>
      </c>
      <c r="AA454" s="825"/>
      <c r="AB454" s="825"/>
      <c r="AC454" s="825"/>
      <c r="AD454" s="825"/>
      <c r="AE454" s="825"/>
      <c r="AF454" s="825"/>
      <c r="AG454" s="826"/>
      <c r="AH454" s="951">
        <v>0</v>
      </c>
      <c r="AI454" s="951"/>
      <c r="AJ454" s="951"/>
      <c r="AK454" s="951"/>
      <c r="AL454" s="951"/>
      <c r="AM454" s="951"/>
      <c r="AN454" s="778"/>
      <c r="AO454" s="778"/>
      <c r="AP454" s="778"/>
      <c r="AQ454" s="778"/>
      <c r="AR454" s="778"/>
      <c r="AS454" s="778"/>
      <c r="AT454" s="778"/>
      <c r="AU454" s="778"/>
    </row>
    <row r="455" spans="1:47" ht="18" customHeight="1">
      <c r="B455" s="768"/>
      <c r="C455" s="769"/>
      <c r="D455" s="769"/>
      <c r="E455" s="769"/>
      <c r="F455" s="769"/>
      <c r="G455" s="769"/>
      <c r="H455" s="769"/>
      <c r="I455" s="770"/>
      <c r="J455" s="768"/>
      <c r="K455" s="769"/>
      <c r="L455" s="769"/>
      <c r="M455" s="769"/>
      <c r="N455" s="769"/>
      <c r="O455" s="769"/>
      <c r="P455" s="769"/>
      <c r="Q455" s="770"/>
      <c r="R455" s="836" t="s">
        <v>213</v>
      </c>
      <c r="S455" s="837"/>
      <c r="T455" s="837"/>
      <c r="U455" s="837"/>
      <c r="V455" s="837"/>
      <c r="W455" s="837"/>
      <c r="X455" s="837"/>
      <c r="Y455" s="838"/>
      <c r="Z455" s="839"/>
      <c r="AA455" s="840"/>
      <c r="AB455" s="840"/>
      <c r="AC455" s="840"/>
      <c r="AD455" s="840"/>
      <c r="AE455" s="840"/>
      <c r="AF455" s="840"/>
      <c r="AG455" s="841"/>
      <c r="AH455" s="947">
        <f>AH456</f>
        <v>660000</v>
      </c>
      <c r="AI455" s="947"/>
      <c r="AJ455" s="947"/>
      <c r="AK455" s="947"/>
      <c r="AL455" s="947"/>
      <c r="AM455" s="947"/>
      <c r="AN455" s="778"/>
      <c r="AO455" s="778"/>
      <c r="AP455" s="778"/>
      <c r="AQ455" s="778"/>
      <c r="AR455" s="778"/>
      <c r="AS455" s="778"/>
      <c r="AT455" s="778"/>
      <c r="AU455" s="778"/>
    </row>
    <row r="456" spans="1:47" ht="18" customHeight="1">
      <c r="B456" s="768"/>
      <c r="C456" s="769"/>
      <c r="D456" s="769"/>
      <c r="E456" s="769"/>
      <c r="F456" s="769"/>
      <c r="G456" s="769"/>
      <c r="H456" s="769"/>
      <c r="I456" s="770"/>
      <c r="J456" s="790"/>
      <c r="K456" s="791"/>
      <c r="L456" s="791"/>
      <c r="M456" s="791"/>
      <c r="N456" s="791"/>
      <c r="O456" s="791"/>
      <c r="P456" s="791"/>
      <c r="Q456" s="792"/>
      <c r="R456" s="827"/>
      <c r="S456" s="828"/>
      <c r="T456" s="828"/>
      <c r="U456" s="828"/>
      <c r="V456" s="828"/>
      <c r="W456" s="828"/>
      <c r="X456" s="828"/>
      <c r="Y456" s="829"/>
      <c r="Z456" s="842" t="s">
        <v>212</v>
      </c>
      <c r="AA456" s="843"/>
      <c r="AB456" s="843"/>
      <c r="AC456" s="843"/>
      <c r="AD456" s="843"/>
      <c r="AE456" s="843"/>
      <c r="AF456" s="843"/>
      <c r="AG456" s="844"/>
      <c r="AH456" s="951">
        <v>660000</v>
      </c>
      <c r="AI456" s="951"/>
      <c r="AJ456" s="951"/>
      <c r="AK456" s="951"/>
      <c r="AL456" s="951"/>
      <c r="AM456" s="951"/>
      <c r="AN456" s="778"/>
      <c r="AO456" s="778"/>
      <c r="AP456" s="778"/>
      <c r="AQ456" s="778"/>
      <c r="AR456" s="778"/>
      <c r="AS456" s="778"/>
      <c r="AT456" s="778"/>
      <c r="AU456" s="778"/>
    </row>
    <row r="457" spans="1:47" ht="18" customHeight="1">
      <c r="B457" s="768"/>
      <c r="C457" s="769"/>
      <c r="D457" s="769"/>
      <c r="E457" s="769"/>
      <c r="F457" s="769"/>
      <c r="G457" s="769"/>
      <c r="H457" s="769"/>
      <c r="I457" s="770"/>
      <c r="J457" s="768" t="s">
        <v>287</v>
      </c>
      <c r="K457" s="769"/>
      <c r="L457" s="769"/>
      <c r="M457" s="769"/>
      <c r="N457" s="769"/>
      <c r="O457" s="769"/>
      <c r="P457" s="769"/>
      <c r="Q457" s="770"/>
      <c r="R457" s="790"/>
      <c r="S457" s="791"/>
      <c r="T457" s="791"/>
      <c r="U457" s="791"/>
      <c r="V457" s="791"/>
      <c r="W457" s="791"/>
      <c r="X457" s="791"/>
      <c r="Y457" s="792"/>
      <c r="Z457" s="811"/>
      <c r="AA457" s="812"/>
      <c r="AB457" s="812"/>
      <c r="AC457" s="812"/>
      <c r="AD457" s="812"/>
      <c r="AE457" s="812"/>
      <c r="AF457" s="812"/>
      <c r="AG457" s="813"/>
      <c r="AH457" s="947">
        <f>AH458</f>
        <v>13300000</v>
      </c>
      <c r="AI457" s="947"/>
      <c r="AJ457" s="947"/>
      <c r="AK457" s="947"/>
      <c r="AL457" s="947"/>
      <c r="AM457" s="947"/>
      <c r="AN457" s="778"/>
      <c r="AO457" s="778"/>
      <c r="AP457" s="778"/>
      <c r="AQ457" s="778"/>
      <c r="AR457" s="778"/>
      <c r="AS457" s="778"/>
      <c r="AT457" s="778"/>
      <c r="AU457" s="778"/>
    </row>
    <row r="458" spans="1:47" ht="18" customHeight="1">
      <c r="B458" s="768"/>
      <c r="C458" s="769"/>
      <c r="D458" s="769"/>
      <c r="E458" s="769"/>
      <c r="F458" s="769"/>
      <c r="G458" s="769"/>
      <c r="H458" s="769"/>
      <c r="I458" s="770"/>
      <c r="J458" s="768"/>
      <c r="K458" s="769"/>
      <c r="L458" s="769"/>
      <c r="M458" s="769"/>
      <c r="N458" s="769"/>
      <c r="O458" s="769"/>
      <c r="P458" s="769"/>
      <c r="Q458" s="770"/>
      <c r="R458" s="768" t="s">
        <v>215</v>
      </c>
      <c r="S458" s="769"/>
      <c r="T458" s="769"/>
      <c r="U458" s="769"/>
      <c r="V458" s="769"/>
      <c r="W458" s="769"/>
      <c r="X458" s="769"/>
      <c r="Y458" s="770"/>
      <c r="Z458" s="824"/>
      <c r="AA458" s="825"/>
      <c r="AB458" s="825"/>
      <c r="AC458" s="825"/>
      <c r="AD458" s="825"/>
      <c r="AE458" s="825"/>
      <c r="AF458" s="825"/>
      <c r="AG458" s="826"/>
      <c r="AH458" s="947">
        <f t="shared" ref="AH458" si="7">AH459</f>
        <v>13300000</v>
      </c>
      <c r="AI458" s="947"/>
      <c r="AJ458" s="947"/>
      <c r="AK458" s="947"/>
      <c r="AL458" s="947"/>
      <c r="AM458" s="947"/>
      <c r="AN458" s="778"/>
      <c r="AO458" s="778"/>
      <c r="AP458" s="778"/>
      <c r="AQ458" s="778"/>
      <c r="AR458" s="778"/>
      <c r="AS458" s="778"/>
      <c r="AT458" s="778"/>
      <c r="AU458" s="778"/>
    </row>
    <row r="459" spans="1:47" ht="18" customHeight="1">
      <c r="B459" s="768"/>
      <c r="C459" s="769"/>
      <c r="D459" s="769"/>
      <c r="E459" s="769"/>
      <c r="F459" s="769"/>
      <c r="G459" s="769"/>
      <c r="H459" s="769"/>
      <c r="I459" s="770"/>
      <c r="J459" s="790"/>
      <c r="K459" s="791"/>
      <c r="L459" s="791"/>
      <c r="M459" s="791"/>
      <c r="N459" s="791"/>
      <c r="O459" s="791"/>
      <c r="P459" s="791"/>
      <c r="Q459" s="792"/>
      <c r="R459" s="790"/>
      <c r="S459" s="791"/>
      <c r="T459" s="791"/>
      <c r="U459" s="791"/>
      <c r="V459" s="791"/>
      <c r="W459" s="791"/>
      <c r="X459" s="791"/>
      <c r="Y459" s="792"/>
      <c r="Z459" s="830" t="s">
        <v>216</v>
      </c>
      <c r="AA459" s="831"/>
      <c r="AB459" s="831"/>
      <c r="AC459" s="831"/>
      <c r="AD459" s="831"/>
      <c r="AE459" s="831"/>
      <c r="AF459" s="831"/>
      <c r="AG459" s="832"/>
      <c r="AH459" s="951">
        <v>13300000</v>
      </c>
      <c r="AI459" s="951"/>
      <c r="AJ459" s="951"/>
      <c r="AK459" s="951"/>
      <c r="AL459" s="951"/>
      <c r="AM459" s="951"/>
      <c r="AN459" s="778"/>
      <c r="AO459" s="778"/>
      <c r="AP459" s="778"/>
      <c r="AQ459" s="778"/>
      <c r="AR459" s="778"/>
      <c r="AS459" s="778"/>
      <c r="AT459" s="778"/>
      <c r="AU459" s="778"/>
    </row>
    <row r="460" spans="1:47" ht="18" customHeight="1">
      <c r="B460" s="768"/>
      <c r="C460" s="769"/>
      <c r="D460" s="769"/>
      <c r="E460" s="769"/>
      <c r="F460" s="769"/>
      <c r="G460" s="769"/>
      <c r="H460" s="769"/>
      <c r="I460" s="770"/>
      <c r="J460" s="768" t="s">
        <v>288</v>
      </c>
      <c r="K460" s="769"/>
      <c r="L460" s="769"/>
      <c r="M460" s="769"/>
      <c r="N460" s="769"/>
      <c r="O460" s="769"/>
      <c r="P460" s="769"/>
      <c r="Q460" s="770"/>
      <c r="R460" s="804"/>
      <c r="S460" s="805"/>
      <c r="T460" s="805"/>
      <c r="U460" s="805"/>
      <c r="V460" s="805"/>
      <c r="W460" s="805"/>
      <c r="X460" s="805"/>
      <c r="Y460" s="806"/>
      <c r="Z460" s="811"/>
      <c r="AA460" s="812"/>
      <c r="AB460" s="812"/>
      <c r="AC460" s="812"/>
      <c r="AD460" s="812"/>
      <c r="AE460" s="812"/>
      <c r="AF460" s="812"/>
      <c r="AG460" s="813"/>
      <c r="AH460" s="947">
        <f>AH461</f>
        <v>24600000</v>
      </c>
      <c r="AI460" s="947"/>
      <c r="AJ460" s="947"/>
      <c r="AK460" s="947"/>
      <c r="AL460" s="947"/>
      <c r="AM460" s="947"/>
      <c r="AN460" s="778"/>
      <c r="AO460" s="778"/>
      <c r="AP460" s="778"/>
      <c r="AQ460" s="778"/>
      <c r="AR460" s="778"/>
      <c r="AS460" s="778"/>
      <c r="AT460" s="778"/>
      <c r="AU460" s="778"/>
    </row>
    <row r="461" spans="1:47" ht="18" customHeight="1">
      <c r="B461" s="768"/>
      <c r="C461" s="769"/>
      <c r="D461" s="769"/>
      <c r="E461" s="769"/>
      <c r="F461" s="769"/>
      <c r="G461" s="769"/>
      <c r="H461" s="769"/>
      <c r="I461" s="770"/>
      <c r="J461" s="768"/>
      <c r="K461" s="769"/>
      <c r="L461" s="769"/>
      <c r="M461" s="769"/>
      <c r="N461" s="769"/>
      <c r="O461" s="769"/>
      <c r="P461" s="769"/>
      <c r="Q461" s="770"/>
      <c r="R461" s="768" t="s">
        <v>214</v>
      </c>
      <c r="S461" s="769"/>
      <c r="T461" s="769"/>
      <c r="U461" s="769"/>
      <c r="V461" s="769"/>
      <c r="W461" s="769"/>
      <c r="X461" s="769"/>
      <c r="Y461" s="770"/>
      <c r="Z461" s="811"/>
      <c r="AA461" s="812"/>
      <c r="AB461" s="812"/>
      <c r="AC461" s="812"/>
      <c r="AD461" s="812"/>
      <c r="AE461" s="812"/>
      <c r="AF461" s="812"/>
      <c r="AG461" s="813"/>
      <c r="AH461" s="947">
        <f t="shared" ref="AH461" si="8">AH462</f>
        <v>24600000</v>
      </c>
      <c r="AI461" s="947"/>
      <c r="AJ461" s="947"/>
      <c r="AK461" s="947"/>
      <c r="AL461" s="947"/>
      <c r="AM461" s="947"/>
      <c r="AN461" s="778"/>
      <c r="AO461" s="778"/>
      <c r="AP461" s="778"/>
      <c r="AQ461" s="778"/>
      <c r="AR461" s="778"/>
      <c r="AS461" s="778"/>
      <c r="AT461" s="778"/>
      <c r="AU461" s="778"/>
    </row>
    <row r="462" spans="1:47" ht="18" customHeight="1">
      <c r="B462" s="790"/>
      <c r="C462" s="791"/>
      <c r="D462" s="791"/>
      <c r="E462" s="791"/>
      <c r="F462" s="791"/>
      <c r="G462" s="791"/>
      <c r="H462" s="791"/>
      <c r="I462" s="792"/>
      <c r="J462" s="790"/>
      <c r="K462" s="791"/>
      <c r="L462" s="791"/>
      <c r="M462" s="791"/>
      <c r="N462" s="791"/>
      <c r="O462" s="791"/>
      <c r="P462" s="791"/>
      <c r="Q462" s="792"/>
      <c r="R462" s="790"/>
      <c r="S462" s="791"/>
      <c r="T462" s="791"/>
      <c r="U462" s="791"/>
      <c r="V462" s="791"/>
      <c r="W462" s="791"/>
      <c r="X462" s="791"/>
      <c r="Y462" s="792"/>
      <c r="Z462" s="824" t="s">
        <v>167</v>
      </c>
      <c r="AA462" s="825"/>
      <c r="AB462" s="825"/>
      <c r="AC462" s="825"/>
      <c r="AD462" s="825"/>
      <c r="AE462" s="825"/>
      <c r="AF462" s="825"/>
      <c r="AG462" s="826"/>
      <c r="AH462" s="951">
        <v>24600000</v>
      </c>
      <c r="AI462" s="951"/>
      <c r="AJ462" s="951"/>
      <c r="AK462" s="951"/>
      <c r="AL462" s="951"/>
      <c r="AM462" s="951"/>
      <c r="AN462" s="778"/>
      <c r="AO462" s="778"/>
      <c r="AP462" s="778"/>
      <c r="AQ462" s="778"/>
      <c r="AR462" s="778"/>
      <c r="AS462" s="778"/>
      <c r="AT462" s="778"/>
      <c r="AU462" s="778"/>
    </row>
    <row r="463" spans="1:47" s="2" customFormat="1" ht="18" customHeight="1">
      <c r="A463" s="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15"/>
      <c r="AA463" s="15"/>
      <c r="AB463" s="15"/>
      <c r="AC463" s="15"/>
      <c r="AD463" s="15"/>
      <c r="AE463" s="15"/>
      <c r="AF463" s="15"/>
      <c r="AG463" s="15"/>
      <c r="AH463" s="14"/>
      <c r="AI463" s="14"/>
      <c r="AJ463" s="14"/>
      <c r="AK463" s="14"/>
      <c r="AL463" s="14"/>
      <c r="AM463" s="14"/>
      <c r="AN463" s="16"/>
      <c r="AO463" s="16"/>
      <c r="AP463" s="16"/>
      <c r="AQ463" s="16"/>
      <c r="AR463" s="16"/>
      <c r="AS463" s="16"/>
      <c r="AT463" s="16"/>
    </row>
    <row r="464" spans="1:47" s="2" customFormat="1" ht="18" customHeight="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15"/>
      <c r="AA464" s="15"/>
      <c r="AB464" s="15"/>
      <c r="AC464" s="15"/>
      <c r="AD464" s="15"/>
      <c r="AE464" s="15"/>
      <c r="AF464" s="15"/>
      <c r="AG464" s="15"/>
      <c r="AH464" s="14"/>
      <c r="AI464" s="14"/>
      <c r="AJ464" s="14"/>
      <c r="AK464" s="14"/>
      <c r="AL464" s="14"/>
      <c r="AM464" s="14"/>
      <c r="AN464" s="16"/>
      <c r="AO464" s="16"/>
      <c r="AP464" s="16"/>
      <c r="AQ464" s="16"/>
      <c r="AR464" s="16"/>
      <c r="AS464" s="16"/>
      <c r="AT464" s="16"/>
    </row>
    <row r="465" spans="2:47" ht="18" customHeight="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15"/>
      <c r="AA465" s="15"/>
      <c r="AB465" s="15"/>
      <c r="AC465" s="15"/>
      <c r="AD465" s="15"/>
      <c r="AE465" s="15"/>
      <c r="AF465" s="15"/>
      <c r="AG465" s="15"/>
      <c r="AH465" s="14"/>
      <c r="AI465" s="14"/>
      <c r="AJ465" s="14"/>
      <c r="AK465" s="14"/>
      <c r="AL465" s="14"/>
      <c r="AM465" s="14"/>
      <c r="AN465" s="16"/>
      <c r="AO465" s="16"/>
      <c r="AP465" s="16"/>
      <c r="AQ465" s="16"/>
      <c r="AR465" s="16"/>
      <c r="AS465" s="16"/>
      <c r="AT465" s="16"/>
    </row>
    <row r="466" spans="2:47" ht="18" customHeight="1">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478" t="s">
        <v>109</v>
      </c>
      <c r="AP466" s="478"/>
      <c r="AQ466" s="478"/>
      <c r="AR466" s="478"/>
      <c r="AS466" s="478"/>
      <c r="AT466" s="478"/>
      <c r="AU466" s="478"/>
    </row>
    <row r="467" spans="2:47" ht="18" customHeight="1">
      <c r="B467" s="764" t="s">
        <v>148</v>
      </c>
      <c r="C467" s="764"/>
      <c r="D467" s="764"/>
      <c r="E467" s="764"/>
      <c r="F467" s="764"/>
      <c r="G467" s="764"/>
      <c r="H467" s="764"/>
      <c r="I467" s="764"/>
      <c r="J467" s="764" t="s">
        <v>149</v>
      </c>
      <c r="K467" s="764"/>
      <c r="L467" s="764"/>
      <c r="M467" s="764"/>
      <c r="N467" s="764"/>
      <c r="O467" s="764"/>
      <c r="P467" s="764"/>
      <c r="Q467" s="764"/>
      <c r="R467" s="764" t="s">
        <v>161</v>
      </c>
      <c r="S467" s="764"/>
      <c r="T467" s="764"/>
      <c r="U467" s="764"/>
      <c r="V467" s="764"/>
      <c r="W467" s="764"/>
      <c r="X467" s="764"/>
      <c r="Y467" s="764"/>
      <c r="Z467" s="764" t="s">
        <v>150</v>
      </c>
      <c r="AA467" s="764"/>
      <c r="AB467" s="764"/>
      <c r="AC467" s="764"/>
      <c r="AD467" s="764"/>
      <c r="AE467" s="764"/>
      <c r="AF467" s="764"/>
      <c r="AG467" s="764"/>
      <c r="AH467" s="764" t="s">
        <v>162</v>
      </c>
      <c r="AI467" s="764"/>
      <c r="AJ467" s="764"/>
      <c r="AK467" s="764"/>
      <c r="AL467" s="764"/>
      <c r="AM467" s="765"/>
      <c r="AN467" s="508" t="s">
        <v>160</v>
      </c>
      <c r="AO467" s="508"/>
      <c r="AP467" s="508"/>
      <c r="AQ467" s="508"/>
      <c r="AR467" s="508"/>
      <c r="AS467" s="508"/>
      <c r="AT467" s="508"/>
      <c r="AU467" s="508"/>
    </row>
    <row r="468" spans="2:47" ht="18" customHeight="1">
      <c r="B468" s="764"/>
      <c r="C468" s="764"/>
      <c r="D468" s="764"/>
      <c r="E468" s="764"/>
      <c r="F468" s="764"/>
      <c r="G468" s="764"/>
      <c r="H468" s="764"/>
      <c r="I468" s="764"/>
      <c r="J468" s="764"/>
      <c r="K468" s="764"/>
      <c r="L468" s="764"/>
      <c r="M468" s="764"/>
      <c r="N468" s="764"/>
      <c r="O468" s="764"/>
      <c r="P468" s="764"/>
      <c r="Q468" s="764"/>
      <c r="R468" s="764"/>
      <c r="S468" s="764"/>
      <c r="T468" s="764"/>
      <c r="U468" s="764"/>
      <c r="V468" s="764"/>
      <c r="W468" s="764"/>
      <c r="X468" s="764"/>
      <c r="Y468" s="764"/>
      <c r="Z468" s="764"/>
      <c r="AA468" s="764"/>
      <c r="AB468" s="764"/>
      <c r="AC468" s="764"/>
      <c r="AD468" s="764"/>
      <c r="AE468" s="764"/>
      <c r="AF468" s="764"/>
      <c r="AG468" s="764"/>
      <c r="AH468" s="764"/>
      <c r="AI468" s="764"/>
      <c r="AJ468" s="764"/>
      <c r="AK468" s="764"/>
      <c r="AL468" s="764"/>
      <c r="AM468" s="765"/>
      <c r="AN468" s="508"/>
      <c r="AO468" s="508"/>
      <c r="AP468" s="508"/>
      <c r="AQ468" s="508"/>
      <c r="AR468" s="508"/>
      <c r="AS468" s="508"/>
      <c r="AT468" s="508"/>
      <c r="AU468" s="508"/>
    </row>
    <row r="469" spans="2:47" ht="18" customHeight="1">
      <c r="B469" s="768" t="s">
        <v>217</v>
      </c>
      <c r="C469" s="769"/>
      <c r="D469" s="769"/>
      <c r="E469" s="769"/>
      <c r="F469" s="769"/>
      <c r="G469" s="769"/>
      <c r="H469" s="769"/>
      <c r="I469" s="770"/>
      <c r="J469" s="787"/>
      <c r="K469" s="787"/>
      <c r="L469" s="787"/>
      <c r="M469" s="787"/>
      <c r="N469" s="787"/>
      <c r="O469" s="787"/>
      <c r="P469" s="787"/>
      <c r="Q469" s="787"/>
      <c r="R469" s="787"/>
      <c r="S469" s="787"/>
      <c r="T469" s="787"/>
      <c r="U469" s="787"/>
      <c r="V469" s="787"/>
      <c r="W469" s="787"/>
      <c r="X469" s="787"/>
      <c r="Y469" s="787"/>
      <c r="Z469" s="808"/>
      <c r="AA469" s="808"/>
      <c r="AB469" s="808"/>
      <c r="AC469" s="808"/>
      <c r="AD469" s="808"/>
      <c r="AE469" s="808"/>
      <c r="AF469" s="808"/>
      <c r="AG469" s="808"/>
      <c r="AH469" s="947">
        <f>AH470+AH483</f>
        <v>118081536</v>
      </c>
      <c r="AI469" s="947"/>
      <c r="AJ469" s="947"/>
      <c r="AK469" s="947"/>
      <c r="AL469" s="947"/>
      <c r="AM469" s="947"/>
      <c r="AN469" s="845"/>
      <c r="AO469" s="845"/>
      <c r="AP469" s="845"/>
      <c r="AQ469" s="845"/>
      <c r="AR469" s="845"/>
      <c r="AS469" s="845"/>
      <c r="AT469" s="845"/>
      <c r="AU469" s="845"/>
    </row>
    <row r="470" spans="2:47" ht="18" customHeight="1">
      <c r="B470" s="768"/>
      <c r="C470" s="769"/>
      <c r="D470" s="769"/>
      <c r="E470" s="769"/>
      <c r="F470" s="769"/>
      <c r="G470" s="769"/>
      <c r="H470" s="769"/>
      <c r="I470" s="770"/>
      <c r="J470" s="768" t="s">
        <v>218</v>
      </c>
      <c r="K470" s="769"/>
      <c r="L470" s="769"/>
      <c r="M470" s="769"/>
      <c r="N470" s="769"/>
      <c r="O470" s="769"/>
      <c r="P470" s="769"/>
      <c r="Q470" s="770"/>
      <c r="R470" s="804"/>
      <c r="S470" s="805"/>
      <c r="T470" s="805"/>
      <c r="U470" s="805"/>
      <c r="V470" s="805"/>
      <c r="W470" s="805"/>
      <c r="X470" s="805"/>
      <c r="Y470" s="806"/>
      <c r="Z470" s="808"/>
      <c r="AA470" s="808"/>
      <c r="AB470" s="808"/>
      <c r="AC470" s="808"/>
      <c r="AD470" s="808"/>
      <c r="AE470" s="808"/>
      <c r="AF470" s="808"/>
      <c r="AG470" s="808"/>
      <c r="AH470" s="947">
        <f>AH471+AH474+AH477+AH480</f>
        <v>81194421</v>
      </c>
      <c r="AI470" s="947"/>
      <c r="AJ470" s="947"/>
      <c r="AK470" s="947"/>
      <c r="AL470" s="947"/>
      <c r="AM470" s="947"/>
      <c r="AN470" s="778"/>
      <c r="AO470" s="778"/>
      <c r="AP470" s="778"/>
      <c r="AQ470" s="778"/>
      <c r="AR470" s="778"/>
      <c r="AS470" s="778"/>
      <c r="AT470" s="778"/>
      <c r="AU470" s="778"/>
    </row>
    <row r="471" spans="2:47" ht="18" customHeight="1">
      <c r="B471" s="768"/>
      <c r="C471" s="769"/>
      <c r="D471" s="769"/>
      <c r="E471" s="769"/>
      <c r="F471" s="769"/>
      <c r="G471" s="769"/>
      <c r="H471" s="769"/>
      <c r="I471" s="770"/>
      <c r="J471" s="768"/>
      <c r="K471" s="769"/>
      <c r="L471" s="769"/>
      <c r="M471" s="769"/>
      <c r="N471" s="769"/>
      <c r="O471" s="769"/>
      <c r="P471" s="769"/>
      <c r="Q471" s="770"/>
      <c r="R471" s="774" t="s">
        <v>220</v>
      </c>
      <c r="S471" s="758"/>
      <c r="T471" s="758"/>
      <c r="U471" s="758"/>
      <c r="V471" s="758"/>
      <c r="W471" s="758"/>
      <c r="X471" s="758"/>
      <c r="Y471" s="775"/>
      <c r="Z471" s="808"/>
      <c r="AA471" s="808"/>
      <c r="AB471" s="808"/>
      <c r="AC471" s="808"/>
      <c r="AD471" s="808"/>
      <c r="AE471" s="808"/>
      <c r="AF471" s="808"/>
      <c r="AG471" s="808"/>
      <c r="AH471" s="947">
        <f>SUM(AH472:AH473)</f>
        <v>2505921</v>
      </c>
      <c r="AI471" s="947"/>
      <c r="AJ471" s="947"/>
      <c r="AK471" s="947"/>
      <c r="AL471" s="947"/>
      <c r="AM471" s="947"/>
      <c r="AN471" s="778"/>
      <c r="AO471" s="778"/>
      <c r="AP471" s="778"/>
      <c r="AQ471" s="778"/>
      <c r="AR471" s="778"/>
      <c r="AS471" s="778"/>
      <c r="AT471" s="778"/>
      <c r="AU471" s="778"/>
    </row>
    <row r="472" spans="2:47" ht="18" customHeight="1">
      <c r="B472" s="768"/>
      <c r="C472" s="769"/>
      <c r="D472" s="769"/>
      <c r="E472" s="769"/>
      <c r="F472" s="769"/>
      <c r="G472" s="769"/>
      <c r="H472" s="769"/>
      <c r="I472" s="770"/>
      <c r="J472" s="768"/>
      <c r="K472" s="769"/>
      <c r="L472" s="769"/>
      <c r="M472" s="769"/>
      <c r="N472" s="769"/>
      <c r="O472" s="769"/>
      <c r="P472" s="769"/>
      <c r="Q472" s="770"/>
      <c r="R472" s="768"/>
      <c r="S472" s="769"/>
      <c r="T472" s="769"/>
      <c r="U472" s="769"/>
      <c r="V472" s="769"/>
      <c r="W472" s="769"/>
      <c r="X472" s="769"/>
      <c r="Y472" s="770"/>
      <c r="Z472" s="808" t="s">
        <v>221</v>
      </c>
      <c r="AA472" s="808"/>
      <c r="AB472" s="808"/>
      <c r="AC472" s="808"/>
      <c r="AD472" s="808"/>
      <c r="AE472" s="808"/>
      <c r="AF472" s="808"/>
      <c r="AG472" s="808"/>
      <c r="AH472" s="951">
        <v>1108921</v>
      </c>
      <c r="AI472" s="951"/>
      <c r="AJ472" s="951"/>
      <c r="AK472" s="951"/>
      <c r="AL472" s="951"/>
      <c r="AM472" s="951"/>
      <c r="AN472" s="778"/>
      <c r="AO472" s="778"/>
      <c r="AP472" s="778"/>
      <c r="AQ472" s="778"/>
      <c r="AR472" s="778"/>
      <c r="AS472" s="778"/>
      <c r="AT472" s="778"/>
      <c r="AU472" s="778"/>
    </row>
    <row r="473" spans="2:47" ht="18" customHeight="1">
      <c r="B473" s="768"/>
      <c r="C473" s="769"/>
      <c r="D473" s="769"/>
      <c r="E473" s="769"/>
      <c r="F473" s="769"/>
      <c r="G473" s="769"/>
      <c r="H473" s="769"/>
      <c r="I473" s="770"/>
      <c r="J473" s="768"/>
      <c r="K473" s="769"/>
      <c r="L473" s="769"/>
      <c r="M473" s="769"/>
      <c r="N473" s="769"/>
      <c r="O473" s="769"/>
      <c r="P473" s="769"/>
      <c r="Q473" s="770"/>
      <c r="R473" s="790"/>
      <c r="S473" s="791"/>
      <c r="T473" s="791"/>
      <c r="U473" s="791"/>
      <c r="V473" s="791"/>
      <c r="W473" s="791"/>
      <c r="X473" s="791"/>
      <c r="Y473" s="792"/>
      <c r="Z473" s="808" t="s">
        <v>222</v>
      </c>
      <c r="AA473" s="808"/>
      <c r="AB473" s="808"/>
      <c r="AC473" s="808"/>
      <c r="AD473" s="808"/>
      <c r="AE473" s="808"/>
      <c r="AF473" s="808"/>
      <c r="AG473" s="808"/>
      <c r="AH473" s="951">
        <v>1397000</v>
      </c>
      <c r="AI473" s="951"/>
      <c r="AJ473" s="951"/>
      <c r="AK473" s="951"/>
      <c r="AL473" s="951"/>
      <c r="AM473" s="951"/>
      <c r="AN473" s="778"/>
      <c r="AO473" s="778"/>
      <c r="AP473" s="778"/>
      <c r="AQ473" s="778"/>
      <c r="AR473" s="778"/>
      <c r="AS473" s="778"/>
      <c r="AT473" s="778"/>
      <c r="AU473" s="778"/>
    </row>
    <row r="474" spans="2:47" ht="18" customHeight="1">
      <c r="B474" s="768"/>
      <c r="C474" s="769"/>
      <c r="D474" s="769"/>
      <c r="E474" s="769"/>
      <c r="F474" s="769"/>
      <c r="G474" s="769"/>
      <c r="H474" s="769"/>
      <c r="I474" s="770"/>
      <c r="J474" s="768"/>
      <c r="K474" s="769"/>
      <c r="L474" s="769"/>
      <c r="M474" s="769"/>
      <c r="N474" s="769"/>
      <c r="O474" s="769"/>
      <c r="P474" s="769"/>
      <c r="Q474" s="770"/>
      <c r="R474" s="846" t="s">
        <v>230</v>
      </c>
      <c r="S474" s="847"/>
      <c r="T474" s="847"/>
      <c r="U474" s="847"/>
      <c r="V474" s="847"/>
      <c r="W474" s="847"/>
      <c r="X474" s="847"/>
      <c r="Y474" s="848"/>
      <c r="Z474" s="811"/>
      <c r="AA474" s="812"/>
      <c r="AB474" s="812"/>
      <c r="AC474" s="812"/>
      <c r="AD474" s="812"/>
      <c r="AE474" s="812"/>
      <c r="AF474" s="812"/>
      <c r="AG474" s="813"/>
      <c r="AH474" s="947">
        <f>SUM(AH475:AM476)</f>
        <v>55957000</v>
      </c>
      <c r="AI474" s="947"/>
      <c r="AJ474" s="947"/>
      <c r="AK474" s="947"/>
      <c r="AL474" s="947"/>
      <c r="AM474" s="947"/>
      <c r="AN474" s="778"/>
      <c r="AO474" s="778"/>
      <c r="AP474" s="778"/>
      <c r="AQ474" s="778"/>
      <c r="AR474" s="778"/>
      <c r="AS474" s="778"/>
      <c r="AT474" s="778"/>
      <c r="AU474" s="778"/>
    </row>
    <row r="475" spans="2:47" ht="18" customHeight="1">
      <c r="B475" s="336"/>
      <c r="C475" s="337"/>
      <c r="D475" s="337"/>
      <c r="E475" s="337"/>
      <c r="F475" s="337"/>
      <c r="G475" s="337"/>
      <c r="H475" s="337"/>
      <c r="I475" s="338"/>
      <c r="J475" s="336"/>
      <c r="K475" s="337"/>
      <c r="L475" s="337"/>
      <c r="M475" s="337"/>
      <c r="N475" s="337"/>
      <c r="O475" s="337"/>
      <c r="P475" s="337"/>
      <c r="Q475" s="338"/>
      <c r="R475" s="849"/>
      <c r="S475" s="850"/>
      <c r="T475" s="850"/>
      <c r="U475" s="850"/>
      <c r="V475" s="850"/>
      <c r="W475" s="850"/>
      <c r="X475" s="850"/>
      <c r="Y475" s="851"/>
      <c r="Z475" s="811" t="s">
        <v>372</v>
      </c>
      <c r="AA475" s="812"/>
      <c r="AB475" s="812"/>
      <c r="AC475" s="812"/>
      <c r="AD475" s="812"/>
      <c r="AE475" s="812"/>
      <c r="AF475" s="812"/>
      <c r="AG475" s="813"/>
      <c r="AH475" s="957">
        <v>11220000</v>
      </c>
      <c r="AI475" s="958"/>
      <c r="AJ475" s="958"/>
      <c r="AK475" s="958"/>
      <c r="AL475" s="958"/>
      <c r="AM475" s="959"/>
      <c r="AN475" s="817"/>
      <c r="AO475" s="818"/>
      <c r="AP475" s="818"/>
      <c r="AQ475" s="818"/>
      <c r="AR475" s="818"/>
      <c r="AS475" s="818"/>
      <c r="AT475" s="818"/>
      <c r="AU475" s="819"/>
    </row>
    <row r="476" spans="2:47" ht="18" customHeight="1">
      <c r="B476" s="768"/>
      <c r="C476" s="769"/>
      <c r="D476" s="769"/>
      <c r="E476" s="769"/>
      <c r="F476" s="769"/>
      <c r="G476" s="769"/>
      <c r="H476" s="769"/>
      <c r="I476" s="770"/>
      <c r="J476" s="768"/>
      <c r="K476" s="769"/>
      <c r="L476" s="769"/>
      <c r="M476" s="769"/>
      <c r="N476" s="769"/>
      <c r="O476" s="769"/>
      <c r="P476" s="769"/>
      <c r="Q476" s="770"/>
      <c r="R476" s="852"/>
      <c r="S476" s="853"/>
      <c r="T476" s="853"/>
      <c r="U476" s="853"/>
      <c r="V476" s="853"/>
      <c r="W476" s="853"/>
      <c r="X476" s="853"/>
      <c r="Y476" s="854"/>
      <c r="Z476" s="811" t="s">
        <v>219</v>
      </c>
      <c r="AA476" s="812"/>
      <c r="AB476" s="812"/>
      <c r="AC476" s="812"/>
      <c r="AD476" s="812"/>
      <c r="AE476" s="812"/>
      <c r="AF476" s="812"/>
      <c r="AG476" s="813"/>
      <c r="AH476" s="951">
        <v>44737000</v>
      </c>
      <c r="AI476" s="951"/>
      <c r="AJ476" s="951"/>
      <c r="AK476" s="951"/>
      <c r="AL476" s="951"/>
      <c r="AM476" s="951"/>
      <c r="AN476" s="778"/>
      <c r="AO476" s="778"/>
      <c r="AP476" s="778"/>
      <c r="AQ476" s="778"/>
      <c r="AR476" s="778"/>
      <c r="AS476" s="778"/>
      <c r="AT476" s="778"/>
      <c r="AU476" s="778"/>
    </row>
    <row r="477" spans="2:47" ht="18" customHeight="1">
      <c r="B477" s="768"/>
      <c r="C477" s="769"/>
      <c r="D477" s="769"/>
      <c r="E477" s="769"/>
      <c r="F477" s="769"/>
      <c r="G477" s="769"/>
      <c r="H477" s="769"/>
      <c r="I477" s="770"/>
      <c r="J477" s="768"/>
      <c r="K477" s="769"/>
      <c r="L477" s="769"/>
      <c r="M477" s="769"/>
      <c r="N477" s="769"/>
      <c r="O477" s="769"/>
      <c r="P477" s="769"/>
      <c r="Q477" s="770"/>
      <c r="R477" s="768" t="s">
        <v>289</v>
      </c>
      <c r="S477" s="769"/>
      <c r="T477" s="769"/>
      <c r="U477" s="769"/>
      <c r="V477" s="769"/>
      <c r="W477" s="769"/>
      <c r="X477" s="769"/>
      <c r="Y477" s="770"/>
      <c r="Z477" s="808"/>
      <c r="AA477" s="808"/>
      <c r="AB477" s="808"/>
      <c r="AC477" s="808"/>
      <c r="AD477" s="808"/>
      <c r="AE477" s="808"/>
      <c r="AF477" s="808"/>
      <c r="AG477" s="808"/>
      <c r="AH477" s="947">
        <f>SUM(AH478:AM479)</f>
        <v>10686500</v>
      </c>
      <c r="AI477" s="947"/>
      <c r="AJ477" s="947"/>
      <c r="AK477" s="947"/>
      <c r="AL477" s="947"/>
      <c r="AM477" s="947"/>
      <c r="AN477" s="778"/>
      <c r="AO477" s="778"/>
      <c r="AP477" s="778"/>
      <c r="AQ477" s="778"/>
      <c r="AR477" s="778"/>
      <c r="AS477" s="778"/>
      <c r="AT477" s="778"/>
      <c r="AU477" s="778"/>
    </row>
    <row r="478" spans="2:47" ht="18" customHeight="1">
      <c r="B478" s="768"/>
      <c r="C478" s="769"/>
      <c r="D478" s="769"/>
      <c r="E478" s="769"/>
      <c r="F478" s="769"/>
      <c r="G478" s="769"/>
      <c r="H478" s="769"/>
      <c r="I478" s="770"/>
      <c r="J478" s="768"/>
      <c r="K478" s="769"/>
      <c r="L478" s="769"/>
      <c r="M478" s="769"/>
      <c r="N478" s="769"/>
      <c r="O478" s="769"/>
      <c r="P478" s="769"/>
      <c r="Q478" s="770"/>
      <c r="R478" s="336"/>
      <c r="S478" s="337"/>
      <c r="T478" s="337"/>
      <c r="U478" s="337"/>
      <c r="V478" s="337"/>
      <c r="W478" s="337"/>
      <c r="X478" s="337"/>
      <c r="Y478" s="338"/>
      <c r="Z478" s="811" t="s">
        <v>180</v>
      </c>
      <c r="AA478" s="812"/>
      <c r="AB478" s="812"/>
      <c r="AC478" s="812"/>
      <c r="AD478" s="812"/>
      <c r="AE478" s="812"/>
      <c r="AF478" s="812"/>
      <c r="AG478" s="813"/>
      <c r="AH478" s="951">
        <v>4840000</v>
      </c>
      <c r="AI478" s="951"/>
      <c r="AJ478" s="951"/>
      <c r="AK478" s="951"/>
      <c r="AL478" s="951"/>
      <c r="AM478" s="951"/>
      <c r="AN478" s="778"/>
      <c r="AO478" s="778"/>
      <c r="AP478" s="778"/>
      <c r="AQ478" s="778"/>
      <c r="AR478" s="778"/>
      <c r="AS478" s="778"/>
      <c r="AT478" s="778"/>
      <c r="AU478" s="778"/>
    </row>
    <row r="479" spans="2:47" ht="18" customHeight="1">
      <c r="B479" s="768"/>
      <c r="C479" s="769"/>
      <c r="D479" s="769"/>
      <c r="E479" s="769"/>
      <c r="F479" s="769"/>
      <c r="G479" s="769"/>
      <c r="H479" s="769"/>
      <c r="I479" s="770"/>
      <c r="J479" s="768"/>
      <c r="K479" s="769"/>
      <c r="L479" s="769"/>
      <c r="M479" s="769"/>
      <c r="N479" s="769"/>
      <c r="O479" s="769"/>
      <c r="P479" s="769"/>
      <c r="Q479" s="770"/>
      <c r="R479" s="790"/>
      <c r="S479" s="791"/>
      <c r="T479" s="791"/>
      <c r="U479" s="791"/>
      <c r="V479" s="791"/>
      <c r="W479" s="791"/>
      <c r="X479" s="791"/>
      <c r="Y479" s="792"/>
      <c r="Z479" s="808" t="s">
        <v>219</v>
      </c>
      <c r="AA479" s="808"/>
      <c r="AB479" s="808"/>
      <c r="AC479" s="808"/>
      <c r="AD479" s="808"/>
      <c r="AE479" s="808"/>
      <c r="AF479" s="808"/>
      <c r="AG479" s="808"/>
      <c r="AH479" s="951">
        <v>5846500</v>
      </c>
      <c r="AI479" s="951"/>
      <c r="AJ479" s="951"/>
      <c r="AK479" s="951"/>
      <c r="AL479" s="951"/>
      <c r="AM479" s="951"/>
      <c r="AN479" s="778"/>
      <c r="AO479" s="778"/>
      <c r="AP479" s="778"/>
      <c r="AQ479" s="778"/>
      <c r="AR479" s="778"/>
      <c r="AS479" s="778"/>
      <c r="AT479" s="778"/>
      <c r="AU479" s="778"/>
    </row>
    <row r="480" spans="2:47" ht="18" customHeight="1">
      <c r="B480" s="768"/>
      <c r="C480" s="769"/>
      <c r="D480" s="769"/>
      <c r="E480" s="769"/>
      <c r="F480" s="769"/>
      <c r="G480" s="769"/>
      <c r="H480" s="769"/>
      <c r="I480" s="770"/>
      <c r="J480" s="768"/>
      <c r="K480" s="769"/>
      <c r="L480" s="769"/>
      <c r="M480" s="769"/>
      <c r="N480" s="769"/>
      <c r="O480" s="769"/>
      <c r="P480" s="769"/>
      <c r="Q480" s="770"/>
      <c r="R480" s="768" t="s">
        <v>290</v>
      </c>
      <c r="S480" s="769"/>
      <c r="T480" s="769"/>
      <c r="U480" s="769"/>
      <c r="V480" s="769"/>
      <c r="W480" s="769"/>
      <c r="X480" s="769"/>
      <c r="Y480" s="770"/>
      <c r="Z480" s="811"/>
      <c r="AA480" s="812"/>
      <c r="AB480" s="812"/>
      <c r="AC480" s="812"/>
      <c r="AD480" s="812"/>
      <c r="AE480" s="812"/>
      <c r="AF480" s="812"/>
      <c r="AG480" s="813"/>
      <c r="AH480" s="947">
        <f>SUM(AH481:AM482)</f>
        <v>12045000</v>
      </c>
      <c r="AI480" s="947"/>
      <c r="AJ480" s="947"/>
      <c r="AK480" s="947"/>
      <c r="AL480" s="947"/>
      <c r="AM480" s="947"/>
      <c r="AN480" s="778"/>
      <c r="AO480" s="778"/>
      <c r="AP480" s="778"/>
      <c r="AQ480" s="778"/>
      <c r="AR480" s="778"/>
      <c r="AS480" s="778"/>
      <c r="AT480" s="778"/>
      <c r="AU480" s="778"/>
    </row>
    <row r="481" spans="1:49" ht="18" customHeight="1">
      <c r="B481" s="768"/>
      <c r="C481" s="769"/>
      <c r="D481" s="769"/>
      <c r="E481" s="769"/>
      <c r="F481" s="769"/>
      <c r="G481" s="769"/>
      <c r="H481" s="769"/>
      <c r="I481" s="770"/>
      <c r="J481" s="768"/>
      <c r="K481" s="769"/>
      <c r="L481" s="769"/>
      <c r="M481" s="769"/>
      <c r="N481" s="769"/>
      <c r="O481" s="769"/>
      <c r="P481" s="769"/>
      <c r="Q481" s="770"/>
      <c r="R481" s="768"/>
      <c r="S481" s="769"/>
      <c r="T481" s="769"/>
      <c r="U481" s="769"/>
      <c r="V481" s="769"/>
      <c r="W481" s="769"/>
      <c r="X481" s="769"/>
      <c r="Y481" s="770"/>
      <c r="Z481" s="811" t="s">
        <v>180</v>
      </c>
      <c r="AA481" s="812"/>
      <c r="AB481" s="812"/>
      <c r="AC481" s="812"/>
      <c r="AD481" s="812"/>
      <c r="AE481" s="812"/>
      <c r="AF481" s="812"/>
      <c r="AG481" s="813"/>
      <c r="AH481" s="951">
        <v>5280000</v>
      </c>
      <c r="AI481" s="960"/>
      <c r="AJ481" s="960"/>
      <c r="AK481" s="960"/>
      <c r="AL481" s="960"/>
      <c r="AM481" s="961"/>
      <c r="AN481" s="778"/>
      <c r="AO481" s="778"/>
      <c r="AP481" s="778"/>
      <c r="AQ481" s="778"/>
      <c r="AR481" s="778"/>
      <c r="AS481" s="778"/>
      <c r="AT481" s="778"/>
      <c r="AU481" s="778"/>
    </row>
    <row r="482" spans="1:49" ht="18" customHeight="1">
      <c r="B482" s="768"/>
      <c r="C482" s="769"/>
      <c r="D482" s="769"/>
      <c r="E482" s="769"/>
      <c r="F482" s="769"/>
      <c r="G482" s="769"/>
      <c r="H482" s="769"/>
      <c r="I482" s="770"/>
      <c r="J482" s="790"/>
      <c r="K482" s="791"/>
      <c r="L482" s="791"/>
      <c r="M482" s="791"/>
      <c r="N482" s="791"/>
      <c r="O482" s="791"/>
      <c r="P482" s="791"/>
      <c r="Q482" s="792"/>
      <c r="R482" s="790"/>
      <c r="S482" s="791"/>
      <c r="T482" s="791"/>
      <c r="U482" s="791"/>
      <c r="V482" s="791"/>
      <c r="W482" s="791"/>
      <c r="X482" s="791"/>
      <c r="Y482" s="792"/>
      <c r="Z482" s="811" t="s">
        <v>219</v>
      </c>
      <c r="AA482" s="812"/>
      <c r="AB482" s="812"/>
      <c r="AC482" s="812"/>
      <c r="AD482" s="812"/>
      <c r="AE482" s="812"/>
      <c r="AF482" s="812"/>
      <c r="AG482" s="813"/>
      <c r="AH482" s="951">
        <v>6765000</v>
      </c>
      <c r="AI482" s="951"/>
      <c r="AJ482" s="951"/>
      <c r="AK482" s="951"/>
      <c r="AL482" s="951"/>
      <c r="AM482" s="951"/>
      <c r="AN482" s="778"/>
      <c r="AO482" s="778"/>
      <c r="AP482" s="778"/>
      <c r="AQ482" s="778"/>
      <c r="AR482" s="778"/>
      <c r="AS482" s="778"/>
      <c r="AT482" s="778"/>
      <c r="AU482" s="778"/>
    </row>
    <row r="483" spans="1:49" ht="18" customHeight="1">
      <c r="B483" s="768"/>
      <c r="C483" s="769"/>
      <c r="D483" s="769"/>
      <c r="E483" s="769"/>
      <c r="F483" s="769"/>
      <c r="G483" s="769"/>
      <c r="H483" s="769"/>
      <c r="I483" s="770"/>
      <c r="J483" s="768" t="s">
        <v>223</v>
      </c>
      <c r="K483" s="769"/>
      <c r="L483" s="769"/>
      <c r="M483" s="769"/>
      <c r="N483" s="769"/>
      <c r="O483" s="769"/>
      <c r="P483" s="769"/>
      <c r="Q483" s="770"/>
      <c r="R483" s="804"/>
      <c r="S483" s="805"/>
      <c r="T483" s="805"/>
      <c r="U483" s="805"/>
      <c r="V483" s="805"/>
      <c r="W483" s="805"/>
      <c r="X483" s="805"/>
      <c r="Y483" s="806"/>
      <c r="Z483" s="811"/>
      <c r="AA483" s="812"/>
      <c r="AB483" s="812"/>
      <c r="AC483" s="812"/>
      <c r="AD483" s="812"/>
      <c r="AE483" s="812"/>
      <c r="AF483" s="812"/>
      <c r="AG483" s="813"/>
      <c r="AH483" s="947">
        <f>AH484+AH486</f>
        <v>36887115</v>
      </c>
      <c r="AI483" s="947"/>
      <c r="AJ483" s="947"/>
      <c r="AK483" s="947"/>
      <c r="AL483" s="947"/>
      <c r="AM483" s="947"/>
      <c r="AN483" s="778"/>
      <c r="AO483" s="778"/>
      <c r="AP483" s="778"/>
      <c r="AQ483" s="778"/>
      <c r="AR483" s="778"/>
      <c r="AS483" s="778"/>
      <c r="AT483" s="778"/>
      <c r="AU483" s="778"/>
    </row>
    <row r="484" spans="1:49" ht="18" customHeight="1">
      <c r="B484" s="768"/>
      <c r="C484" s="769"/>
      <c r="D484" s="769"/>
      <c r="E484" s="769"/>
      <c r="F484" s="769"/>
      <c r="G484" s="769"/>
      <c r="H484" s="769"/>
      <c r="I484" s="770"/>
      <c r="J484" s="768"/>
      <c r="K484" s="769"/>
      <c r="L484" s="769"/>
      <c r="M484" s="769"/>
      <c r="N484" s="769"/>
      <c r="O484" s="769"/>
      <c r="P484" s="769"/>
      <c r="Q484" s="770"/>
      <c r="R484" s="768" t="s">
        <v>224</v>
      </c>
      <c r="S484" s="769"/>
      <c r="T484" s="769"/>
      <c r="U484" s="769"/>
      <c r="V484" s="769"/>
      <c r="W484" s="769"/>
      <c r="X484" s="769"/>
      <c r="Y484" s="770"/>
      <c r="Z484" s="811"/>
      <c r="AA484" s="812"/>
      <c r="AB484" s="812"/>
      <c r="AC484" s="812"/>
      <c r="AD484" s="812"/>
      <c r="AE484" s="812"/>
      <c r="AF484" s="812"/>
      <c r="AG484" s="813"/>
      <c r="AH484" s="947">
        <f>AH485</f>
        <v>35442953</v>
      </c>
      <c r="AI484" s="947"/>
      <c r="AJ484" s="947"/>
      <c r="AK484" s="947"/>
      <c r="AL484" s="947"/>
      <c r="AM484" s="947"/>
      <c r="AN484" s="778"/>
      <c r="AO484" s="778"/>
      <c r="AP484" s="778"/>
      <c r="AQ484" s="778"/>
      <c r="AR484" s="778"/>
      <c r="AS484" s="778"/>
      <c r="AT484" s="778"/>
      <c r="AU484" s="778"/>
    </row>
    <row r="485" spans="1:49" ht="18" customHeight="1">
      <c r="B485" s="768"/>
      <c r="C485" s="769"/>
      <c r="D485" s="769"/>
      <c r="E485" s="769"/>
      <c r="F485" s="769"/>
      <c r="G485" s="769"/>
      <c r="H485" s="769"/>
      <c r="I485" s="770"/>
      <c r="J485" s="768"/>
      <c r="K485" s="769"/>
      <c r="L485" s="769"/>
      <c r="M485" s="769"/>
      <c r="N485" s="769"/>
      <c r="O485" s="769"/>
      <c r="P485" s="769"/>
      <c r="Q485" s="770"/>
      <c r="R485" s="790"/>
      <c r="S485" s="791"/>
      <c r="T485" s="791"/>
      <c r="U485" s="791"/>
      <c r="V485" s="791"/>
      <c r="W485" s="791"/>
      <c r="X485" s="791"/>
      <c r="Y485" s="792"/>
      <c r="Z485" s="811" t="s">
        <v>225</v>
      </c>
      <c r="AA485" s="812"/>
      <c r="AB485" s="812"/>
      <c r="AC485" s="812"/>
      <c r="AD485" s="812"/>
      <c r="AE485" s="812"/>
      <c r="AF485" s="812"/>
      <c r="AG485" s="813"/>
      <c r="AH485" s="951">
        <v>35442953</v>
      </c>
      <c r="AI485" s="951"/>
      <c r="AJ485" s="951"/>
      <c r="AK485" s="951"/>
      <c r="AL485" s="951"/>
      <c r="AM485" s="951"/>
      <c r="AN485" s="778"/>
      <c r="AO485" s="778"/>
      <c r="AP485" s="778"/>
      <c r="AQ485" s="778"/>
      <c r="AR485" s="778"/>
      <c r="AS485" s="778"/>
      <c r="AT485" s="778"/>
      <c r="AU485" s="778"/>
    </row>
    <row r="486" spans="1:49" ht="18" customHeight="1">
      <c r="B486" s="768"/>
      <c r="C486" s="769"/>
      <c r="D486" s="769"/>
      <c r="E486" s="769"/>
      <c r="F486" s="769"/>
      <c r="G486" s="769"/>
      <c r="H486" s="769"/>
      <c r="I486" s="770"/>
      <c r="J486" s="768"/>
      <c r="K486" s="769"/>
      <c r="L486" s="769"/>
      <c r="M486" s="769"/>
      <c r="N486" s="769"/>
      <c r="O486" s="769"/>
      <c r="P486" s="769"/>
      <c r="Q486" s="770"/>
      <c r="R486" s="768" t="s">
        <v>226</v>
      </c>
      <c r="S486" s="769"/>
      <c r="T486" s="769"/>
      <c r="U486" s="769"/>
      <c r="V486" s="769"/>
      <c r="W486" s="769"/>
      <c r="X486" s="769"/>
      <c r="Y486" s="770"/>
      <c r="Z486" s="811"/>
      <c r="AA486" s="812"/>
      <c r="AB486" s="812"/>
      <c r="AC486" s="812"/>
      <c r="AD486" s="812"/>
      <c r="AE486" s="812"/>
      <c r="AF486" s="812"/>
      <c r="AG486" s="813"/>
      <c r="AH486" s="947">
        <f>AH487</f>
        <v>1444162</v>
      </c>
      <c r="AI486" s="947"/>
      <c r="AJ486" s="947"/>
      <c r="AK486" s="947"/>
      <c r="AL486" s="947"/>
      <c r="AM486" s="947"/>
      <c r="AN486" s="778"/>
      <c r="AO486" s="778"/>
      <c r="AP486" s="778"/>
      <c r="AQ486" s="778"/>
      <c r="AR486" s="778"/>
      <c r="AS486" s="778"/>
      <c r="AT486" s="778"/>
      <c r="AU486" s="778"/>
    </row>
    <row r="487" spans="1:49" ht="18" customHeight="1">
      <c r="B487" s="790"/>
      <c r="C487" s="791"/>
      <c r="D487" s="791"/>
      <c r="E487" s="791"/>
      <c r="F487" s="791"/>
      <c r="G487" s="791"/>
      <c r="H487" s="791"/>
      <c r="I487" s="792"/>
      <c r="J487" s="790"/>
      <c r="K487" s="791"/>
      <c r="L487" s="791"/>
      <c r="M487" s="791"/>
      <c r="N487" s="791"/>
      <c r="O487" s="791"/>
      <c r="P487" s="791"/>
      <c r="Q487" s="792"/>
      <c r="R487" s="790"/>
      <c r="S487" s="791"/>
      <c r="T487" s="791"/>
      <c r="U487" s="791"/>
      <c r="V487" s="791"/>
      <c r="W487" s="791"/>
      <c r="X487" s="791"/>
      <c r="Y487" s="792"/>
      <c r="Z487" s="811" t="s">
        <v>227</v>
      </c>
      <c r="AA487" s="812"/>
      <c r="AB487" s="812"/>
      <c r="AC487" s="812"/>
      <c r="AD487" s="812"/>
      <c r="AE487" s="812"/>
      <c r="AF487" s="812"/>
      <c r="AG487" s="813"/>
      <c r="AH487" s="951">
        <v>1444162</v>
      </c>
      <c r="AI487" s="951"/>
      <c r="AJ487" s="951"/>
      <c r="AK487" s="951"/>
      <c r="AL487" s="951"/>
      <c r="AM487" s="951"/>
      <c r="AN487" s="778"/>
      <c r="AO487" s="778"/>
      <c r="AP487" s="778"/>
      <c r="AQ487" s="778"/>
      <c r="AR487" s="778"/>
      <c r="AS487" s="778"/>
      <c r="AT487" s="778"/>
      <c r="AU487" s="778"/>
    </row>
    <row r="488" spans="1:49" s="315" customFormat="1" ht="18" customHeight="1"/>
    <row r="489" spans="1:49" s="315" customFormat="1" ht="18" customHeight="1"/>
    <row r="490" spans="1:49" s="315" customFormat="1" ht="18" customHeight="1"/>
    <row r="491" spans="1:49" s="315" customFormat="1" ht="18" customHeight="1"/>
    <row r="492" spans="1:49" s="315" customFormat="1" ht="18" customHeight="1">
      <c r="B492" s="866" t="s">
        <v>228</v>
      </c>
      <c r="C492" s="866"/>
      <c r="D492" s="866"/>
      <c r="E492" s="866"/>
      <c r="F492" s="866"/>
      <c r="G492" s="866"/>
      <c r="H492" s="866"/>
      <c r="I492" s="866"/>
      <c r="J492" s="866"/>
      <c r="K492" s="866"/>
      <c r="L492" s="866"/>
      <c r="M492" s="866"/>
      <c r="N492" s="866"/>
      <c r="O492" s="866"/>
      <c r="P492" s="866"/>
      <c r="Q492" s="866"/>
      <c r="R492" s="866"/>
      <c r="S492" s="866"/>
      <c r="T492" s="866"/>
      <c r="U492" s="866"/>
      <c r="V492" s="866"/>
      <c r="W492" s="866"/>
      <c r="X492" s="866"/>
      <c r="Y492" s="866"/>
      <c r="Z492" s="866"/>
      <c r="AA492" s="866"/>
      <c r="AB492" s="866"/>
      <c r="AC492" s="866"/>
      <c r="AD492" s="866"/>
      <c r="AE492" s="866"/>
      <c r="AF492" s="866"/>
      <c r="AG492" s="866"/>
      <c r="AH492" s="866"/>
      <c r="AI492" s="866"/>
      <c r="AJ492" s="866"/>
      <c r="AK492" s="866"/>
      <c r="AL492" s="866"/>
      <c r="AM492" s="866"/>
      <c r="AN492" s="866"/>
      <c r="AO492" s="866"/>
      <c r="AP492" s="866"/>
      <c r="AQ492" s="866"/>
      <c r="AR492" s="866"/>
      <c r="AS492" s="866"/>
      <c r="AT492" s="866"/>
      <c r="AU492" s="866"/>
      <c r="AV492" s="3"/>
    </row>
    <row r="493" spans="1:49" ht="18" customHeight="1">
      <c r="B493" s="866"/>
      <c r="C493" s="866"/>
      <c r="D493" s="866"/>
      <c r="E493" s="866"/>
      <c r="F493" s="866"/>
      <c r="G493" s="866"/>
      <c r="H493" s="866"/>
      <c r="I493" s="866"/>
      <c r="J493" s="866"/>
      <c r="K493" s="866"/>
      <c r="L493" s="866"/>
      <c r="M493" s="866"/>
      <c r="N493" s="866"/>
      <c r="O493" s="866"/>
      <c r="P493" s="866"/>
      <c r="Q493" s="866"/>
      <c r="R493" s="866"/>
      <c r="S493" s="866"/>
      <c r="T493" s="866"/>
      <c r="U493" s="866"/>
      <c r="V493" s="866"/>
      <c r="W493" s="866"/>
      <c r="X493" s="866"/>
      <c r="Y493" s="866"/>
      <c r="Z493" s="866"/>
      <c r="AA493" s="866"/>
      <c r="AB493" s="866"/>
      <c r="AC493" s="866"/>
      <c r="AD493" s="866"/>
      <c r="AE493" s="866"/>
      <c r="AF493" s="866"/>
      <c r="AG493" s="866"/>
      <c r="AH493" s="866"/>
      <c r="AI493" s="866"/>
      <c r="AJ493" s="866"/>
      <c r="AK493" s="866"/>
      <c r="AL493" s="866"/>
      <c r="AM493" s="866"/>
      <c r="AN493" s="866"/>
      <c r="AO493" s="866"/>
      <c r="AP493" s="866"/>
      <c r="AQ493" s="866"/>
      <c r="AR493" s="866"/>
      <c r="AS493" s="866"/>
      <c r="AT493" s="866"/>
      <c r="AU493" s="866"/>
      <c r="AV493" s="3"/>
    </row>
    <row r="494" spans="1:49" ht="18" customHeight="1">
      <c r="A494" s="3"/>
      <c r="B494" s="143" t="s">
        <v>108</v>
      </c>
      <c r="C494" s="143"/>
      <c r="D494" s="143"/>
      <c r="E494" s="143"/>
      <c r="F494" s="142"/>
      <c r="G494" s="142"/>
      <c r="H494" s="142"/>
      <c r="I494" s="142"/>
      <c r="J494" s="142"/>
      <c r="K494" s="142"/>
      <c r="L494" s="142"/>
      <c r="M494" s="142"/>
      <c r="N494" s="142"/>
      <c r="O494" s="142"/>
      <c r="P494" s="142"/>
      <c r="Q494" s="142"/>
      <c r="R494" s="142"/>
      <c r="S494" s="142"/>
      <c r="T494" s="142"/>
      <c r="U494" s="142"/>
      <c r="V494" s="142"/>
      <c r="W494" s="142"/>
      <c r="X494" s="142"/>
      <c r="Y494" s="142"/>
      <c r="Z494" s="142"/>
      <c r="AA494" s="142"/>
      <c r="AB494" s="142"/>
      <c r="AC494" s="142"/>
      <c r="AD494" s="142"/>
      <c r="AE494" s="142"/>
      <c r="AF494" s="142"/>
      <c r="AG494" s="142"/>
      <c r="AH494" s="142"/>
      <c r="AI494" s="142"/>
      <c r="AJ494" s="142"/>
      <c r="AK494" s="142"/>
      <c r="AL494" s="142"/>
      <c r="AM494" s="335"/>
      <c r="AN494" s="335"/>
      <c r="AO494" s="623" t="s">
        <v>109</v>
      </c>
      <c r="AP494" s="623"/>
      <c r="AQ494" s="623"/>
      <c r="AR494" s="623"/>
      <c r="AS494" s="623"/>
      <c r="AT494" s="623"/>
      <c r="AU494" s="623"/>
    </row>
    <row r="495" spans="1:49" ht="20.100000000000001" customHeight="1">
      <c r="B495" s="867" t="s">
        <v>110</v>
      </c>
      <c r="C495" s="868"/>
      <c r="D495" s="868"/>
      <c r="E495" s="868"/>
      <c r="F495" s="868"/>
      <c r="G495" s="869"/>
      <c r="H495" s="875" t="s">
        <v>294</v>
      </c>
      <c r="I495" s="876"/>
      <c r="J495" s="876"/>
      <c r="K495" s="876"/>
      <c r="L495" s="877"/>
      <c r="M495" s="884" t="s">
        <v>111</v>
      </c>
      <c r="N495" s="884"/>
      <c r="O495" s="884"/>
      <c r="P495" s="884"/>
      <c r="Q495" s="884"/>
      <c r="R495" s="875" t="s">
        <v>295</v>
      </c>
      <c r="S495" s="876"/>
      <c r="T495" s="876"/>
      <c r="U495" s="876"/>
      <c r="V495" s="877"/>
      <c r="W495" s="884" t="s">
        <v>139</v>
      </c>
      <c r="X495" s="884"/>
      <c r="Y495" s="884"/>
      <c r="Z495" s="884"/>
      <c r="AA495" s="884"/>
      <c r="AB495" s="885" t="s">
        <v>113</v>
      </c>
      <c r="AC495" s="886"/>
      <c r="AD495" s="886"/>
      <c r="AE495" s="886"/>
      <c r="AF495" s="886"/>
      <c r="AG495" s="886"/>
      <c r="AH495" s="886"/>
      <c r="AI495" s="886"/>
      <c r="AJ495" s="886"/>
      <c r="AK495" s="886"/>
      <c r="AL495" s="886"/>
      <c r="AM495" s="886"/>
      <c r="AN495" s="886"/>
      <c r="AO495" s="884" t="s">
        <v>144</v>
      </c>
      <c r="AP495" s="884"/>
      <c r="AQ495" s="884"/>
      <c r="AR495" s="884"/>
      <c r="AS495" s="884"/>
      <c r="AT495" s="875" t="s">
        <v>241</v>
      </c>
      <c r="AU495" s="877"/>
      <c r="AV495" s="21"/>
      <c r="AW495" s="21"/>
    </row>
    <row r="496" spans="1:49" s="21" customFormat="1" ht="20.100000000000001" customHeight="1">
      <c r="B496" s="870"/>
      <c r="C496" s="871"/>
      <c r="D496" s="871"/>
      <c r="E496" s="871"/>
      <c r="F496" s="871"/>
      <c r="G496" s="872"/>
      <c r="H496" s="878"/>
      <c r="I496" s="879"/>
      <c r="J496" s="879"/>
      <c r="K496" s="879"/>
      <c r="L496" s="880"/>
      <c r="M496" s="884"/>
      <c r="N496" s="884"/>
      <c r="O496" s="884"/>
      <c r="P496" s="884"/>
      <c r="Q496" s="884"/>
      <c r="R496" s="878"/>
      <c r="S496" s="879"/>
      <c r="T496" s="879"/>
      <c r="U496" s="879"/>
      <c r="V496" s="880"/>
      <c r="W496" s="884"/>
      <c r="X496" s="884"/>
      <c r="Y496" s="884"/>
      <c r="Z496" s="884"/>
      <c r="AA496" s="884"/>
      <c r="AB496" s="875" t="s">
        <v>137</v>
      </c>
      <c r="AC496" s="876"/>
      <c r="AD496" s="876"/>
      <c r="AE496" s="877"/>
      <c r="AF496" s="875" t="s">
        <v>142</v>
      </c>
      <c r="AG496" s="876"/>
      <c r="AH496" s="876"/>
      <c r="AI496" s="877"/>
      <c r="AJ496" s="875" t="s">
        <v>114</v>
      </c>
      <c r="AK496" s="876"/>
      <c r="AL496" s="876"/>
      <c r="AM496" s="876"/>
      <c r="AN496" s="877"/>
      <c r="AO496" s="884"/>
      <c r="AP496" s="884"/>
      <c r="AQ496" s="884"/>
      <c r="AR496" s="884"/>
      <c r="AS496" s="884"/>
      <c r="AT496" s="878"/>
      <c r="AU496" s="880"/>
    </row>
    <row r="497" spans="2:52" s="21" customFormat="1" ht="20.100000000000001" customHeight="1">
      <c r="B497" s="873"/>
      <c r="C497" s="761"/>
      <c r="D497" s="761"/>
      <c r="E497" s="761"/>
      <c r="F497" s="761"/>
      <c r="G497" s="874"/>
      <c r="H497" s="881"/>
      <c r="I497" s="882"/>
      <c r="J497" s="882"/>
      <c r="K497" s="882"/>
      <c r="L497" s="883"/>
      <c r="M497" s="884"/>
      <c r="N497" s="884"/>
      <c r="O497" s="884"/>
      <c r="P497" s="884"/>
      <c r="Q497" s="884"/>
      <c r="R497" s="881"/>
      <c r="S497" s="882"/>
      <c r="T497" s="882"/>
      <c r="U497" s="882"/>
      <c r="V497" s="883"/>
      <c r="W497" s="884"/>
      <c r="X497" s="884"/>
      <c r="Y497" s="884"/>
      <c r="Z497" s="884"/>
      <c r="AA497" s="884"/>
      <c r="AB497" s="881"/>
      <c r="AC497" s="882"/>
      <c r="AD497" s="882"/>
      <c r="AE497" s="883"/>
      <c r="AF497" s="881"/>
      <c r="AG497" s="882"/>
      <c r="AH497" s="882"/>
      <c r="AI497" s="883"/>
      <c r="AJ497" s="881"/>
      <c r="AK497" s="882"/>
      <c r="AL497" s="882"/>
      <c r="AM497" s="882"/>
      <c r="AN497" s="883"/>
      <c r="AO497" s="884"/>
      <c r="AP497" s="884"/>
      <c r="AQ497" s="884"/>
      <c r="AR497" s="884"/>
      <c r="AS497" s="884"/>
      <c r="AT497" s="881"/>
      <c r="AU497" s="883"/>
      <c r="AX497" s="21" t="s">
        <v>286</v>
      </c>
    </row>
    <row r="498" spans="2:52" s="146" customFormat="1" ht="20.100000000000001" customHeight="1">
      <c r="B498" s="889" t="s">
        <v>115</v>
      </c>
      <c r="C498" s="890"/>
      <c r="D498" s="890"/>
      <c r="E498" s="890"/>
      <c r="F498" s="890"/>
      <c r="G498" s="891"/>
      <c r="H498" s="930">
        <v>73957218</v>
      </c>
      <c r="I498" s="931"/>
      <c r="J498" s="931"/>
      <c r="K498" s="931"/>
      <c r="L498" s="932"/>
      <c r="M498" s="962">
        <v>0</v>
      </c>
      <c r="N498" s="962"/>
      <c r="O498" s="962"/>
      <c r="P498" s="962"/>
      <c r="Q498" s="962"/>
      <c r="R498" s="930">
        <v>0</v>
      </c>
      <c r="S498" s="931"/>
      <c r="T498" s="931"/>
      <c r="U498" s="931"/>
      <c r="V498" s="932"/>
      <c r="W498" s="962">
        <f t="shared" ref="W498:W504" si="9">H498+M498-R498</f>
        <v>73957218</v>
      </c>
      <c r="X498" s="962"/>
      <c r="Y498" s="962"/>
      <c r="Z498" s="962"/>
      <c r="AA498" s="962"/>
      <c r="AB498" s="930">
        <v>0</v>
      </c>
      <c r="AC498" s="931"/>
      <c r="AD498" s="931"/>
      <c r="AE498" s="932"/>
      <c r="AF498" s="930">
        <v>0</v>
      </c>
      <c r="AG498" s="931"/>
      <c r="AH498" s="931"/>
      <c r="AI498" s="932"/>
      <c r="AJ498" s="962">
        <f>AX498+AB498-AF498</f>
        <v>0</v>
      </c>
      <c r="AK498" s="962"/>
      <c r="AL498" s="962"/>
      <c r="AM498" s="962"/>
      <c r="AN498" s="962"/>
      <c r="AO498" s="962">
        <f>W498-AJ498</f>
        <v>73957218</v>
      </c>
      <c r="AP498" s="962"/>
      <c r="AQ498" s="962"/>
      <c r="AR498" s="962"/>
      <c r="AS498" s="962"/>
      <c r="AT498" s="887"/>
      <c r="AU498" s="888"/>
      <c r="AV498" s="136"/>
      <c r="AW498" s="136"/>
      <c r="AX498" s="147">
        <v>0</v>
      </c>
    </row>
    <row r="499" spans="2:52" s="315" customFormat="1" ht="20.100000000000001" customHeight="1">
      <c r="B499" s="889" t="s">
        <v>116</v>
      </c>
      <c r="C499" s="890"/>
      <c r="D499" s="890"/>
      <c r="E499" s="890"/>
      <c r="F499" s="890"/>
      <c r="G499" s="891"/>
      <c r="H499" s="930">
        <v>316955198</v>
      </c>
      <c r="I499" s="931"/>
      <c r="J499" s="931"/>
      <c r="K499" s="931"/>
      <c r="L499" s="932"/>
      <c r="M499" s="962">
        <v>1466667</v>
      </c>
      <c r="N499" s="962"/>
      <c r="O499" s="962"/>
      <c r="P499" s="962"/>
      <c r="Q499" s="962"/>
      <c r="R499" s="930">
        <v>0</v>
      </c>
      <c r="S499" s="931"/>
      <c r="T499" s="931"/>
      <c r="U499" s="931"/>
      <c r="V499" s="932"/>
      <c r="W499" s="962">
        <f t="shared" si="9"/>
        <v>318421865</v>
      </c>
      <c r="X499" s="962"/>
      <c r="Y499" s="962"/>
      <c r="Z499" s="962"/>
      <c r="AA499" s="962"/>
      <c r="AB499" s="930">
        <v>5351534</v>
      </c>
      <c r="AC499" s="931"/>
      <c r="AD499" s="931"/>
      <c r="AE499" s="932"/>
      <c r="AF499" s="930">
        <v>0</v>
      </c>
      <c r="AG499" s="931"/>
      <c r="AH499" s="931"/>
      <c r="AI499" s="932"/>
      <c r="AJ499" s="962">
        <f>AX499+AB499-AF499</f>
        <v>174106477</v>
      </c>
      <c r="AK499" s="962"/>
      <c r="AL499" s="962"/>
      <c r="AM499" s="962"/>
      <c r="AN499" s="962"/>
      <c r="AO499" s="962">
        <f>W499-AJ499</f>
        <v>144315388</v>
      </c>
      <c r="AP499" s="962"/>
      <c r="AQ499" s="962"/>
      <c r="AR499" s="962"/>
      <c r="AS499" s="962"/>
      <c r="AT499" s="887"/>
      <c r="AU499" s="888"/>
      <c r="AV499" s="136"/>
      <c r="AW499" s="58"/>
      <c r="AX499" s="74">
        <v>168754943</v>
      </c>
      <c r="AZ499" s="315" t="s">
        <v>592</v>
      </c>
    </row>
    <row r="500" spans="2:52" s="315" customFormat="1" ht="20.100000000000001" customHeight="1">
      <c r="B500" s="889" t="s">
        <v>117</v>
      </c>
      <c r="C500" s="890"/>
      <c r="D500" s="890"/>
      <c r="E500" s="890"/>
      <c r="F500" s="890"/>
      <c r="G500" s="891"/>
      <c r="H500" s="930">
        <v>2539652524</v>
      </c>
      <c r="I500" s="931"/>
      <c r="J500" s="931"/>
      <c r="K500" s="931"/>
      <c r="L500" s="932"/>
      <c r="M500" s="962">
        <v>53086667</v>
      </c>
      <c r="N500" s="962"/>
      <c r="O500" s="962"/>
      <c r="P500" s="962"/>
      <c r="Q500" s="962"/>
      <c r="R500" s="930">
        <v>0</v>
      </c>
      <c r="S500" s="931"/>
      <c r="T500" s="931"/>
      <c r="U500" s="931"/>
      <c r="V500" s="932"/>
      <c r="W500" s="962">
        <f t="shared" si="9"/>
        <v>2592739191</v>
      </c>
      <c r="X500" s="962"/>
      <c r="Y500" s="962"/>
      <c r="Z500" s="962"/>
      <c r="AA500" s="962"/>
      <c r="AB500" s="930">
        <v>59702619</v>
      </c>
      <c r="AC500" s="931"/>
      <c r="AD500" s="931"/>
      <c r="AE500" s="932"/>
      <c r="AF500" s="930">
        <v>0</v>
      </c>
      <c r="AG500" s="931"/>
      <c r="AH500" s="931"/>
      <c r="AI500" s="932"/>
      <c r="AJ500" s="962">
        <f t="shared" ref="AJ500:AJ504" si="10">AX500+AB500-AF500</f>
        <v>1480089782</v>
      </c>
      <c r="AK500" s="962"/>
      <c r="AL500" s="962"/>
      <c r="AM500" s="962"/>
      <c r="AN500" s="962"/>
      <c r="AO500" s="962">
        <f t="shared" ref="AO500:AO504" si="11">W500-AJ500</f>
        <v>1112649409</v>
      </c>
      <c r="AP500" s="962"/>
      <c r="AQ500" s="962"/>
      <c r="AR500" s="962"/>
      <c r="AS500" s="962"/>
      <c r="AT500" s="887"/>
      <c r="AU500" s="888"/>
      <c r="AV500" s="136"/>
      <c r="AW500" s="58"/>
      <c r="AX500" s="74">
        <v>1420387163</v>
      </c>
      <c r="AZ500" s="315" t="s">
        <v>592</v>
      </c>
    </row>
    <row r="501" spans="2:52" s="315" customFormat="1" ht="20.100000000000001" customHeight="1">
      <c r="B501" s="889" t="s">
        <v>118</v>
      </c>
      <c r="C501" s="890"/>
      <c r="D501" s="890"/>
      <c r="E501" s="890"/>
      <c r="F501" s="890"/>
      <c r="G501" s="891"/>
      <c r="H501" s="930">
        <v>897831015</v>
      </c>
      <c r="I501" s="931"/>
      <c r="J501" s="931"/>
      <c r="K501" s="931"/>
      <c r="L501" s="932"/>
      <c r="M501" s="962">
        <v>7789776</v>
      </c>
      <c r="N501" s="962"/>
      <c r="O501" s="962"/>
      <c r="P501" s="962"/>
      <c r="Q501" s="962"/>
      <c r="R501" s="930">
        <v>0</v>
      </c>
      <c r="S501" s="931"/>
      <c r="T501" s="931"/>
      <c r="U501" s="931"/>
      <c r="V501" s="932"/>
      <c r="W501" s="962">
        <f t="shared" si="9"/>
        <v>905620791</v>
      </c>
      <c r="X501" s="962"/>
      <c r="Y501" s="962"/>
      <c r="Z501" s="962"/>
      <c r="AA501" s="962"/>
      <c r="AB501" s="930">
        <v>22427947</v>
      </c>
      <c r="AC501" s="931"/>
      <c r="AD501" s="931"/>
      <c r="AE501" s="932"/>
      <c r="AF501" s="930">
        <v>0</v>
      </c>
      <c r="AG501" s="931"/>
      <c r="AH501" s="931"/>
      <c r="AI501" s="932"/>
      <c r="AJ501" s="962">
        <f>AX501+AB501-AF501</f>
        <v>751440850</v>
      </c>
      <c r="AK501" s="962"/>
      <c r="AL501" s="962"/>
      <c r="AM501" s="962"/>
      <c r="AN501" s="962"/>
      <c r="AO501" s="962">
        <f t="shared" si="11"/>
        <v>154179941</v>
      </c>
      <c r="AP501" s="962"/>
      <c r="AQ501" s="962"/>
      <c r="AR501" s="962"/>
      <c r="AS501" s="962"/>
      <c r="AT501" s="887"/>
      <c r="AU501" s="888"/>
      <c r="AV501" s="136"/>
      <c r="AW501" s="58"/>
      <c r="AX501" s="74">
        <v>729012903</v>
      </c>
      <c r="AZ501" s="315" t="s">
        <v>592</v>
      </c>
    </row>
    <row r="502" spans="2:52" s="315" customFormat="1" ht="20.100000000000001" customHeight="1">
      <c r="B502" s="889" t="s">
        <v>283</v>
      </c>
      <c r="C502" s="890"/>
      <c r="D502" s="890"/>
      <c r="E502" s="890"/>
      <c r="F502" s="890"/>
      <c r="G502" s="891"/>
      <c r="H502" s="930">
        <v>6546238</v>
      </c>
      <c r="I502" s="931"/>
      <c r="J502" s="931"/>
      <c r="K502" s="931"/>
      <c r="L502" s="932"/>
      <c r="M502" s="962">
        <v>0</v>
      </c>
      <c r="N502" s="962"/>
      <c r="O502" s="962"/>
      <c r="P502" s="962"/>
      <c r="Q502" s="962"/>
      <c r="R502" s="930">
        <v>0</v>
      </c>
      <c r="S502" s="931"/>
      <c r="T502" s="931"/>
      <c r="U502" s="931"/>
      <c r="V502" s="932"/>
      <c r="W502" s="962">
        <f t="shared" si="9"/>
        <v>6546238</v>
      </c>
      <c r="X502" s="962"/>
      <c r="Y502" s="962"/>
      <c r="Z502" s="962"/>
      <c r="AA502" s="962"/>
      <c r="AB502" s="930">
        <v>0</v>
      </c>
      <c r="AC502" s="931"/>
      <c r="AD502" s="931"/>
      <c r="AE502" s="932"/>
      <c r="AF502" s="930">
        <v>0</v>
      </c>
      <c r="AG502" s="931"/>
      <c r="AH502" s="931"/>
      <c r="AI502" s="932"/>
      <c r="AJ502" s="962">
        <f t="shared" si="10"/>
        <v>6428720</v>
      </c>
      <c r="AK502" s="962"/>
      <c r="AL502" s="962"/>
      <c r="AM502" s="962"/>
      <c r="AN502" s="962"/>
      <c r="AO502" s="962">
        <f t="shared" si="11"/>
        <v>117518</v>
      </c>
      <c r="AP502" s="962"/>
      <c r="AQ502" s="962"/>
      <c r="AR502" s="962"/>
      <c r="AS502" s="962"/>
      <c r="AT502" s="887"/>
      <c r="AU502" s="888"/>
      <c r="AV502" s="58"/>
      <c r="AW502" s="58"/>
      <c r="AX502" s="74">
        <v>6428720</v>
      </c>
      <c r="AZ502" s="315" t="s">
        <v>592</v>
      </c>
    </row>
    <row r="503" spans="2:52" s="315" customFormat="1" ht="20.100000000000001" customHeight="1">
      <c r="B503" s="889" t="s">
        <v>119</v>
      </c>
      <c r="C503" s="890"/>
      <c r="D503" s="890"/>
      <c r="E503" s="890"/>
      <c r="F503" s="890"/>
      <c r="G503" s="891"/>
      <c r="H503" s="930">
        <v>13014605</v>
      </c>
      <c r="I503" s="931"/>
      <c r="J503" s="931"/>
      <c r="K503" s="931"/>
      <c r="L503" s="932"/>
      <c r="M503" s="962">
        <v>1270000</v>
      </c>
      <c r="N503" s="962"/>
      <c r="O503" s="962"/>
      <c r="P503" s="962"/>
      <c r="Q503" s="962"/>
      <c r="R503" s="930">
        <v>0</v>
      </c>
      <c r="S503" s="931"/>
      <c r="T503" s="931"/>
      <c r="U503" s="931"/>
      <c r="V503" s="932"/>
      <c r="W503" s="962">
        <f t="shared" si="9"/>
        <v>14284605</v>
      </c>
      <c r="X503" s="962"/>
      <c r="Y503" s="962"/>
      <c r="Z503" s="962"/>
      <c r="AA503" s="962"/>
      <c r="AB503" s="930">
        <v>0</v>
      </c>
      <c r="AC503" s="931"/>
      <c r="AD503" s="931"/>
      <c r="AE503" s="932"/>
      <c r="AF503" s="930">
        <v>0</v>
      </c>
      <c r="AG503" s="931"/>
      <c r="AH503" s="931"/>
      <c r="AI503" s="932"/>
      <c r="AJ503" s="962">
        <f>AX503+AB503-AF503</f>
        <v>5303060</v>
      </c>
      <c r="AK503" s="962"/>
      <c r="AL503" s="962"/>
      <c r="AM503" s="962"/>
      <c r="AN503" s="962"/>
      <c r="AO503" s="962">
        <f t="shared" si="11"/>
        <v>8981545</v>
      </c>
      <c r="AP503" s="962"/>
      <c r="AQ503" s="962"/>
      <c r="AR503" s="962"/>
      <c r="AS503" s="962"/>
      <c r="AT503" s="887"/>
      <c r="AU503" s="888"/>
      <c r="AV503" s="58"/>
      <c r="AW503" s="58"/>
      <c r="AX503" s="74">
        <v>5303060</v>
      </c>
      <c r="AZ503" s="315" t="s">
        <v>592</v>
      </c>
    </row>
    <row r="504" spans="2:52" s="315" customFormat="1" ht="20.100000000000001" customHeight="1">
      <c r="B504" s="889" t="s">
        <v>120</v>
      </c>
      <c r="C504" s="890"/>
      <c r="D504" s="890"/>
      <c r="E504" s="890"/>
      <c r="F504" s="890"/>
      <c r="G504" s="891"/>
      <c r="H504" s="930">
        <v>23893646</v>
      </c>
      <c r="I504" s="931"/>
      <c r="J504" s="931"/>
      <c r="K504" s="931"/>
      <c r="L504" s="932"/>
      <c r="M504" s="962">
        <v>80085500</v>
      </c>
      <c r="N504" s="962"/>
      <c r="O504" s="962"/>
      <c r="P504" s="962"/>
      <c r="Q504" s="962"/>
      <c r="R504" s="930">
        <v>73648058</v>
      </c>
      <c r="S504" s="931"/>
      <c r="T504" s="931"/>
      <c r="U504" s="931"/>
      <c r="V504" s="932"/>
      <c r="W504" s="962">
        <f t="shared" si="9"/>
        <v>30331088</v>
      </c>
      <c r="X504" s="962"/>
      <c r="Y504" s="962"/>
      <c r="Z504" s="962"/>
      <c r="AA504" s="962"/>
      <c r="AB504" s="930">
        <v>0</v>
      </c>
      <c r="AC504" s="931"/>
      <c r="AD504" s="931"/>
      <c r="AE504" s="932"/>
      <c r="AF504" s="930">
        <v>0</v>
      </c>
      <c r="AG504" s="931"/>
      <c r="AH504" s="931"/>
      <c r="AI504" s="932"/>
      <c r="AJ504" s="962">
        <f t="shared" si="10"/>
        <v>0</v>
      </c>
      <c r="AK504" s="962"/>
      <c r="AL504" s="962"/>
      <c r="AM504" s="962"/>
      <c r="AN504" s="962"/>
      <c r="AO504" s="962">
        <f t="shared" si="11"/>
        <v>30331088</v>
      </c>
      <c r="AP504" s="962"/>
      <c r="AQ504" s="962"/>
      <c r="AR504" s="962"/>
      <c r="AS504" s="962"/>
      <c r="AT504" s="887"/>
      <c r="AU504" s="888"/>
      <c r="AV504" s="58"/>
      <c r="AW504" s="58"/>
      <c r="AX504" s="74">
        <v>0</v>
      </c>
    </row>
    <row r="505" spans="2:52" s="315" customFormat="1" ht="20.100000000000001" customHeight="1">
      <c r="B505" s="504" t="s">
        <v>13</v>
      </c>
      <c r="C505" s="505"/>
      <c r="D505" s="505"/>
      <c r="E505" s="505"/>
      <c r="F505" s="505"/>
      <c r="G505" s="506"/>
      <c r="H505" s="930">
        <f>SUM(H498:L504)</f>
        <v>3871850444</v>
      </c>
      <c r="I505" s="931"/>
      <c r="J505" s="931"/>
      <c r="K505" s="931"/>
      <c r="L505" s="932"/>
      <c r="M505" s="962">
        <f>SUM(M498:P504)</f>
        <v>143698610</v>
      </c>
      <c r="N505" s="962"/>
      <c r="O505" s="962"/>
      <c r="P505" s="962"/>
      <c r="Q505" s="962"/>
      <c r="R505" s="930">
        <f>SUM(R498:U504)</f>
        <v>73648058</v>
      </c>
      <c r="S505" s="931"/>
      <c r="T505" s="931"/>
      <c r="U505" s="931"/>
      <c r="V505" s="931"/>
      <c r="W505" s="930">
        <f t="shared" ref="W505" si="12">SUM(W498:AA504)</f>
        <v>3941900996</v>
      </c>
      <c r="X505" s="931"/>
      <c r="Y505" s="931"/>
      <c r="Z505" s="931"/>
      <c r="AA505" s="932"/>
      <c r="AB505" s="930">
        <f>SUM(AB498:AE504)</f>
        <v>87482100</v>
      </c>
      <c r="AC505" s="931"/>
      <c r="AD505" s="931"/>
      <c r="AE505" s="932"/>
      <c r="AF505" s="930">
        <f>SUM(AF498:AI504)</f>
        <v>0</v>
      </c>
      <c r="AG505" s="931"/>
      <c r="AH505" s="931"/>
      <c r="AI505" s="932"/>
      <c r="AJ505" s="962">
        <f>SUM(AJ498:AN504)</f>
        <v>2417368889</v>
      </c>
      <c r="AK505" s="962"/>
      <c r="AL505" s="962"/>
      <c r="AM505" s="962"/>
      <c r="AN505" s="962"/>
      <c r="AO505" s="962">
        <f>SUM(AO498:AS504)</f>
        <v>1524532107</v>
      </c>
      <c r="AP505" s="962"/>
      <c r="AQ505" s="962"/>
      <c r="AR505" s="962"/>
      <c r="AS505" s="962"/>
      <c r="AT505" s="887"/>
      <c r="AU505" s="888"/>
      <c r="AV505" s="58"/>
      <c r="AW505" s="58"/>
      <c r="AX505" s="62">
        <f>SUM(AX498:AX504)</f>
        <v>2329886789</v>
      </c>
    </row>
    <row r="506" spans="2:52" s="315" customFormat="1" ht="20.100000000000001" customHeight="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c r="AA506" s="131"/>
      <c r="AB506" s="131"/>
      <c r="AC506" s="131"/>
      <c r="AD506" s="131"/>
      <c r="AE506" s="131"/>
      <c r="AF506" s="131"/>
      <c r="AG506" s="131"/>
      <c r="AH506" s="131"/>
      <c r="AI506" s="131"/>
      <c r="AJ506" s="131"/>
      <c r="AK506" s="131"/>
      <c r="AL506" s="131"/>
      <c r="AM506" s="131"/>
      <c r="AN506" s="131"/>
      <c r="AO506" s="131"/>
      <c r="AP506" s="131"/>
      <c r="AQ506" s="131"/>
      <c r="AR506" s="131"/>
      <c r="AS506" s="131"/>
      <c r="AT506" s="131"/>
      <c r="AU506" s="131"/>
      <c r="AV506" s="58"/>
    </row>
    <row r="507" spans="2:52" s="315" customFormat="1" ht="18" customHeight="1">
      <c r="B507" s="143" t="s">
        <v>121</v>
      </c>
      <c r="C507" s="143"/>
      <c r="D507" s="142"/>
      <c r="E507" s="142"/>
      <c r="F507" s="142"/>
      <c r="G507" s="142"/>
      <c r="H507" s="142"/>
      <c r="I507" s="142"/>
      <c r="J507" s="142"/>
      <c r="K507" s="142"/>
      <c r="L507" s="142"/>
      <c r="M507" s="142"/>
      <c r="N507" s="142"/>
      <c r="O507" s="142"/>
      <c r="P507" s="142"/>
      <c r="Q507" s="142"/>
      <c r="R507" s="142"/>
      <c r="S507" s="142"/>
      <c r="T507" s="142"/>
      <c r="U507" s="142"/>
      <c r="V507" s="142"/>
      <c r="W507" s="142"/>
      <c r="X507" s="142"/>
      <c r="Y507" s="142"/>
      <c r="Z507" s="142"/>
      <c r="AA507" s="142"/>
      <c r="AB507" s="142"/>
      <c r="AC507" s="142"/>
      <c r="AD507" s="142"/>
      <c r="AE507" s="142"/>
      <c r="AF507" s="142"/>
      <c r="AG507" s="142"/>
      <c r="AH507" s="142"/>
      <c r="AI507" s="142"/>
      <c r="AJ507" s="142"/>
      <c r="AK507" s="142"/>
      <c r="AL507" s="142"/>
      <c r="AM507" s="142"/>
      <c r="AN507" s="346"/>
      <c r="AO507" s="623" t="s">
        <v>109</v>
      </c>
      <c r="AP507" s="623"/>
      <c r="AQ507" s="623"/>
      <c r="AR507" s="623"/>
      <c r="AS507" s="623"/>
      <c r="AT507" s="623"/>
      <c r="AU507" s="623"/>
      <c r="AV507" s="1"/>
      <c r="AW507" s="1"/>
    </row>
    <row r="508" spans="2:52" ht="20.100000000000001" customHeight="1">
      <c r="B508" s="875" t="s">
        <v>110</v>
      </c>
      <c r="C508" s="876"/>
      <c r="D508" s="876"/>
      <c r="E508" s="876"/>
      <c r="F508" s="876"/>
      <c r="G508" s="877"/>
      <c r="H508" s="875" t="s">
        <v>143</v>
      </c>
      <c r="I508" s="876"/>
      <c r="J508" s="876"/>
      <c r="K508" s="876"/>
      <c r="L508" s="877"/>
      <c r="M508" s="884" t="s">
        <v>111</v>
      </c>
      <c r="N508" s="884"/>
      <c r="O508" s="884"/>
      <c r="P508" s="884"/>
      <c r="Q508" s="884"/>
      <c r="R508" s="884" t="s">
        <v>112</v>
      </c>
      <c r="S508" s="884"/>
      <c r="T508" s="884"/>
      <c r="U508" s="884"/>
      <c r="V508" s="884"/>
      <c r="W508" s="884" t="s">
        <v>138</v>
      </c>
      <c r="X508" s="884"/>
      <c r="Y508" s="884"/>
      <c r="Z508" s="884"/>
      <c r="AA508" s="884"/>
      <c r="AB508" s="884" t="s">
        <v>122</v>
      </c>
      <c r="AC508" s="884"/>
      <c r="AD508" s="884"/>
      <c r="AE508" s="884"/>
      <c r="AF508" s="884"/>
      <c r="AG508" s="884" t="s">
        <v>123</v>
      </c>
      <c r="AH508" s="884"/>
      <c r="AI508" s="884"/>
      <c r="AJ508" s="884"/>
      <c r="AK508" s="884"/>
      <c r="AL508" s="884"/>
      <c r="AM508" s="884"/>
      <c r="AN508" s="884"/>
      <c r="AO508" s="884"/>
      <c r="AP508" s="884"/>
      <c r="AQ508" s="884"/>
      <c r="AR508" s="884"/>
      <c r="AS508" s="884"/>
      <c r="AT508" s="884"/>
      <c r="AU508" s="884"/>
      <c r="AV508" s="21"/>
      <c r="AW508" s="21"/>
    </row>
    <row r="509" spans="2:52" s="21" customFormat="1" ht="20.100000000000001" customHeight="1">
      <c r="B509" s="878"/>
      <c r="C509" s="879"/>
      <c r="D509" s="879"/>
      <c r="E509" s="879"/>
      <c r="F509" s="879"/>
      <c r="G509" s="880"/>
      <c r="H509" s="878"/>
      <c r="I509" s="879"/>
      <c r="J509" s="879"/>
      <c r="K509" s="879"/>
      <c r="L509" s="880"/>
      <c r="M509" s="884"/>
      <c r="N509" s="884"/>
      <c r="O509" s="884"/>
      <c r="P509" s="884"/>
      <c r="Q509" s="884"/>
      <c r="R509" s="884"/>
      <c r="S509" s="884"/>
      <c r="T509" s="884"/>
      <c r="U509" s="884"/>
      <c r="V509" s="884"/>
      <c r="W509" s="884"/>
      <c r="X509" s="884"/>
      <c r="Y509" s="884"/>
      <c r="Z509" s="884"/>
      <c r="AA509" s="884"/>
      <c r="AB509" s="884"/>
      <c r="AC509" s="884"/>
      <c r="AD509" s="884"/>
      <c r="AE509" s="884"/>
      <c r="AF509" s="884"/>
      <c r="AG509" s="884"/>
      <c r="AH509" s="884"/>
      <c r="AI509" s="884"/>
      <c r="AJ509" s="884"/>
      <c r="AK509" s="884"/>
      <c r="AL509" s="884"/>
      <c r="AM509" s="884"/>
      <c r="AN509" s="884"/>
      <c r="AO509" s="884"/>
      <c r="AP509" s="884"/>
      <c r="AQ509" s="884"/>
      <c r="AR509" s="884"/>
      <c r="AS509" s="884"/>
      <c r="AT509" s="884"/>
      <c r="AU509" s="884"/>
    </row>
    <row r="510" spans="2:52" s="21" customFormat="1" ht="20.100000000000001" customHeight="1">
      <c r="B510" s="881"/>
      <c r="C510" s="882"/>
      <c r="D510" s="882"/>
      <c r="E510" s="882"/>
      <c r="F510" s="882"/>
      <c r="G510" s="883"/>
      <c r="H510" s="881"/>
      <c r="I510" s="882"/>
      <c r="J510" s="882"/>
      <c r="K510" s="882"/>
      <c r="L510" s="883"/>
      <c r="M510" s="884"/>
      <c r="N510" s="884"/>
      <c r="O510" s="884"/>
      <c r="P510" s="884"/>
      <c r="Q510" s="884"/>
      <c r="R510" s="884"/>
      <c r="S510" s="884"/>
      <c r="T510" s="884"/>
      <c r="U510" s="884"/>
      <c r="V510" s="884"/>
      <c r="W510" s="884"/>
      <c r="X510" s="884"/>
      <c r="Y510" s="884"/>
      <c r="Z510" s="884"/>
      <c r="AA510" s="884"/>
      <c r="AB510" s="884"/>
      <c r="AC510" s="884"/>
      <c r="AD510" s="884"/>
      <c r="AE510" s="884"/>
      <c r="AF510" s="884"/>
      <c r="AG510" s="884"/>
      <c r="AH510" s="884"/>
      <c r="AI510" s="884"/>
      <c r="AJ510" s="884"/>
      <c r="AK510" s="884"/>
      <c r="AL510" s="884"/>
      <c r="AM510" s="884"/>
      <c r="AN510" s="884"/>
      <c r="AO510" s="884"/>
      <c r="AP510" s="884"/>
      <c r="AQ510" s="884"/>
      <c r="AR510" s="884"/>
      <c r="AS510" s="884"/>
      <c r="AT510" s="884"/>
      <c r="AU510" s="884"/>
    </row>
    <row r="511" spans="2:52" s="21" customFormat="1" ht="20.100000000000001" customHeight="1">
      <c r="B511" s="889" t="s">
        <v>124</v>
      </c>
      <c r="C511" s="890"/>
      <c r="D511" s="890"/>
      <c r="E511" s="890"/>
      <c r="F511" s="890"/>
      <c r="G511" s="891"/>
      <c r="H511" s="930">
        <v>32655107</v>
      </c>
      <c r="I511" s="931"/>
      <c r="J511" s="931"/>
      <c r="K511" s="931"/>
      <c r="L511" s="932"/>
      <c r="M511" s="962">
        <v>0</v>
      </c>
      <c r="N511" s="962"/>
      <c r="O511" s="962"/>
      <c r="P511" s="962"/>
      <c r="Q511" s="962"/>
      <c r="R511" s="962">
        <v>0</v>
      </c>
      <c r="S511" s="962"/>
      <c r="T511" s="962"/>
      <c r="U511" s="962"/>
      <c r="V511" s="962"/>
      <c r="W511" s="962">
        <v>4726365</v>
      </c>
      <c r="X511" s="962"/>
      <c r="Y511" s="962"/>
      <c r="Z511" s="962"/>
      <c r="AA511" s="962"/>
      <c r="AB511" s="962">
        <f>H511+M511-R511-W511</f>
        <v>27928742</v>
      </c>
      <c r="AC511" s="962"/>
      <c r="AD511" s="962"/>
      <c r="AE511" s="962"/>
      <c r="AF511" s="962"/>
      <c r="AG511" s="507"/>
      <c r="AH511" s="507"/>
      <c r="AI511" s="507"/>
      <c r="AJ511" s="507"/>
      <c r="AK511" s="507"/>
      <c r="AL511" s="507"/>
      <c r="AM511" s="507"/>
      <c r="AN511" s="507"/>
      <c r="AO511" s="507"/>
      <c r="AP511" s="507"/>
      <c r="AQ511" s="507"/>
      <c r="AR511" s="507"/>
      <c r="AS511" s="507"/>
      <c r="AT511" s="507"/>
      <c r="AU511" s="507"/>
      <c r="AV511" s="315"/>
      <c r="AW511" s="315"/>
    </row>
    <row r="512" spans="2:52" s="315" customFormat="1" ht="20.100000000000001" customHeight="1">
      <c r="B512" s="889" t="s">
        <v>125</v>
      </c>
      <c r="C512" s="890"/>
      <c r="D512" s="890"/>
      <c r="E512" s="890"/>
      <c r="F512" s="890"/>
      <c r="G512" s="891"/>
      <c r="H512" s="930">
        <v>193100</v>
      </c>
      <c r="I512" s="931"/>
      <c r="J512" s="931"/>
      <c r="K512" s="931"/>
      <c r="L512" s="932"/>
      <c r="M512" s="962">
        <v>0</v>
      </c>
      <c r="N512" s="962"/>
      <c r="O512" s="962"/>
      <c r="P512" s="962"/>
      <c r="Q512" s="962"/>
      <c r="R512" s="962">
        <v>0</v>
      </c>
      <c r="S512" s="962"/>
      <c r="T512" s="962"/>
      <c r="U512" s="962"/>
      <c r="V512" s="962"/>
      <c r="W512" s="962">
        <v>0</v>
      </c>
      <c r="X512" s="962"/>
      <c r="Y512" s="962"/>
      <c r="Z512" s="962"/>
      <c r="AA512" s="962"/>
      <c r="AB512" s="962">
        <f>H512+M512-R512-W512</f>
        <v>193100</v>
      </c>
      <c r="AC512" s="962"/>
      <c r="AD512" s="962"/>
      <c r="AE512" s="962"/>
      <c r="AF512" s="962"/>
      <c r="AG512" s="507"/>
      <c r="AH512" s="507"/>
      <c r="AI512" s="507"/>
      <c r="AJ512" s="507"/>
      <c r="AK512" s="507"/>
      <c r="AL512" s="507"/>
      <c r="AM512" s="507"/>
      <c r="AN512" s="507"/>
      <c r="AO512" s="507"/>
      <c r="AP512" s="507"/>
      <c r="AQ512" s="507"/>
      <c r="AR512" s="507"/>
      <c r="AS512" s="507"/>
      <c r="AT512" s="507"/>
      <c r="AU512" s="507"/>
      <c r="AX512" s="21"/>
    </row>
    <row r="513" spans="2:50" s="315" customFormat="1" ht="20.100000000000001" customHeight="1">
      <c r="B513" s="504" t="s">
        <v>13</v>
      </c>
      <c r="C513" s="505"/>
      <c r="D513" s="505"/>
      <c r="E513" s="505"/>
      <c r="F513" s="505"/>
      <c r="G513" s="506"/>
      <c r="H513" s="930">
        <f>SUM(H511:L512)</f>
        <v>32848207</v>
      </c>
      <c r="I513" s="931"/>
      <c r="J513" s="931"/>
      <c r="K513" s="931"/>
      <c r="L513" s="932"/>
      <c r="M513" s="930">
        <f t="shared" ref="M513" si="13">SUM(M511:Q512)</f>
        <v>0</v>
      </c>
      <c r="N513" s="931"/>
      <c r="O513" s="931"/>
      <c r="P513" s="931"/>
      <c r="Q513" s="932"/>
      <c r="R513" s="930">
        <f t="shared" ref="R513" si="14">SUM(R511:V512)</f>
        <v>0</v>
      </c>
      <c r="S513" s="931"/>
      <c r="T513" s="931"/>
      <c r="U513" s="931"/>
      <c r="V513" s="932"/>
      <c r="W513" s="930">
        <f t="shared" ref="W513" si="15">SUM(W511:AA512)</f>
        <v>4726365</v>
      </c>
      <c r="X513" s="931"/>
      <c r="Y513" s="931"/>
      <c r="Z513" s="931"/>
      <c r="AA513" s="932"/>
      <c r="AB513" s="930">
        <f t="shared" ref="AB513" si="16">SUM(AB511:AF512)</f>
        <v>28121842</v>
      </c>
      <c r="AC513" s="931"/>
      <c r="AD513" s="931"/>
      <c r="AE513" s="931"/>
      <c r="AF513" s="932"/>
      <c r="AG513" s="507"/>
      <c r="AH513" s="507"/>
      <c r="AI513" s="507"/>
      <c r="AJ513" s="507"/>
      <c r="AK513" s="507"/>
      <c r="AL513" s="507"/>
      <c r="AM513" s="507"/>
      <c r="AN513" s="507"/>
      <c r="AO513" s="507"/>
      <c r="AP513" s="507"/>
      <c r="AQ513" s="507"/>
      <c r="AR513" s="507"/>
      <c r="AS513" s="507"/>
      <c r="AT513" s="507"/>
      <c r="AU513" s="507"/>
    </row>
    <row r="514" spans="2:50" s="315" customFormat="1" ht="20.100000000000001" customHeight="1"/>
    <row r="515" spans="2:50" ht="18" customHeight="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row>
    <row r="516" spans="2:50" ht="18" customHeight="1">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row>
    <row r="517" spans="2:50" ht="18" customHeight="1">
      <c r="B517" s="763" t="s">
        <v>229</v>
      </c>
      <c r="C517" s="763"/>
      <c r="D517" s="763"/>
      <c r="E517" s="763"/>
      <c r="F517" s="763"/>
      <c r="G517" s="763"/>
      <c r="H517" s="763"/>
      <c r="I517" s="763"/>
      <c r="J517" s="763"/>
      <c r="K517" s="763"/>
      <c r="L517" s="763"/>
      <c r="M517" s="763"/>
      <c r="N517" s="763"/>
      <c r="O517" s="763"/>
      <c r="P517" s="763"/>
      <c r="Q517" s="763"/>
      <c r="R517" s="763"/>
      <c r="S517" s="763"/>
      <c r="T517" s="763"/>
      <c r="U517" s="763"/>
      <c r="V517" s="763"/>
      <c r="W517" s="763"/>
      <c r="X517" s="763"/>
      <c r="Y517" s="763"/>
      <c r="Z517" s="763"/>
      <c r="AA517" s="763"/>
      <c r="AB517" s="763"/>
      <c r="AC517" s="763"/>
      <c r="AD517" s="763"/>
      <c r="AE517" s="763"/>
      <c r="AF517" s="763"/>
      <c r="AG517" s="763"/>
      <c r="AH517" s="763"/>
      <c r="AI517" s="763"/>
      <c r="AJ517" s="763"/>
      <c r="AK517" s="763"/>
      <c r="AL517" s="763"/>
      <c r="AM517" s="763"/>
      <c r="AN517" s="763"/>
      <c r="AO517" s="763"/>
      <c r="AP517" s="763"/>
      <c r="AQ517" s="763"/>
      <c r="AR517" s="763"/>
      <c r="AS517" s="763"/>
      <c r="AT517" s="763"/>
      <c r="AU517" s="763"/>
    </row>
    <row r="518" spans="2:50" ht="18" customHeight="1">
      <c r="B518" s="763"/>
      <c r="C518" s="763"/>
      <c r="D518" s="763"/>
      <c r="E518" s="763"/>
      <c r="F518" s="763"/>
      <c r="G518" s="763"/>
      <c r="H518" s="763"/>
      <c r="I518" s="763"/>
      <c r="J518" s="763"/>
      <c r="K518" s="763"/>
      <c r="L518" s="763"/>
      <c r="M518" s="763"/>
      <c r="N518" s="763"/>
      <c r="O518" s="763"/>
      <c r="P518" s="763"/>
      <c r="Q518" s="763"/>
      <c r="R518" s="763"/>
      <c r="S518" s="763"/>
      <c r="T518" s="763"/>
      <c r="U518" s="763"/>
      <c r="V518" s="763"/>
      <c r="W518" s="763"/>
      <c r="X518" s="763"/>
      <c r="Y518" s="763"/>
      <c r="Z518" s="763"/>
      <c r="AA518" s="763"/>
      <c r="AB518" s="763"/>
      <c r="AC518" s="763"/>
      <c r="AD518" s="763"/>
      <c r="AE518" s="763"/>
      <c r="AF518" s="763"/>
      <c r="AG518" s="763"/>
      <c r="AH518" s="763"/>
      <c r="AI518" s="763"/>
      <c r="AJ518" s="763"/>
      <c r="AK518" s="763"/>
      <c r="AL518" s="763"/>
      <c r="AM518" s="763"/>
      <c r="AN518" s="763"/>
      <c r="AO518" s="763"/>
      <c r="AP518" s="763"/>
      <c r="AQ518" s="763"/>
      <c r="AR518" s="763"/>
      <c r="AS518" s="763"/>
      <c r="AT518" s="763"/>
      <c r="AU518" s="763"/>
    </row>
    <row r="519" spans="2:50" ht="18" customHeight="1">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478" t="s">
        <v>109</v>
      </c>
      <c r="AP519" s="478"/>
      <c r="AQ519" s="478"/>
      <c r="AR519" s="478"/>
      <c r="AS519" s="478"/>
      <c r="AT519" s="478"/>
      <c r="AU519" s="478"/>
    </row>
    <row r="520" spans="2:50" ht="18" customHeight="1">
      <c r="B520" s="488" t="s">
        <v>244</v>
      </c>
      <c r="C520" s="489"/>
      <c r="D520" s="489"/>
      <c r="E520" s="489"/>
      <c r="F520" s="490"/>
      <c r="G520" s="896" t="s">
        <v>126</v>
      </c>
      <c r="H520" s="896"/>
      <c r="I520" s="896"/>
      <c r="J520" s="896"/>
      <c r="K520" s="896"/>
      <c r="L520" s="896"/>
      <c r="M520" s="488" t="s">
        <v>127</v>
      </c>
      <c r="N520" s="489"/>
      <c r="O520" s="489"/>
      <c r="P520" s="489"/>
      <c r="Q520" s="490"/>
      <c r="R520" s="494" t="s">
        <v>128</v>
      </c>
      <c r="S520" s="495"/>
      <c r="T520" s="495"/>
      <c r="U520" s="495"/>
      <c r="V520" s="495"/>
      <c r="W520" s="495"/>
      <c r="X520" s="495"/>
      <c r="Y520" s="495"/>
      <c r="Z520" s="495"/>
      <c r="AA520" s="496"/>
      <c r="AB520" s="488" t="s">
        <v>129</v>
      </c>
      <c r="AC520" s="489"/>
      <c r="AD520" s="489"/>
      <c r="AE520" s="489"/>
      <c r="AF520" s="490"/>
      <c r="AG520" s="897" t="s">
        <v>282</v>
      </c>
      <c r="AH520" s="898"/>
      <c r="AI520" s="899"/>
      <c r="AJ520" s="488" t="s">
        <v>130</v>
      </c>
      <c r="AK520" s="489"/>
      <c r="AL520" s="490"/>
      <c r="AM520" s="897" t="s">
        <v>131</v>
      </c>
      <c r="AN520" s="898"/>
      <c r="AO520" s="898"/>
      <c r="AP520" s="898"/>
      <c r="AQ520" s="898"/>
      <c r="AR520" s="899"/>
      <c r="AS520" s="488" t="s">
        <v>241</v>
      </c>
      <c r="AT520" s="489"/>
      <c r="AU520" s="490"/>
    </row>
    <row r="521" spans="2:50" ht="18" customHeight="1">
      <c r="B521" s="491"/>
      <c r="C521" s="492"/>
      <c r="D521" s="492"/>
      <c r="E521" s="492"/>
      <c r="F521" s="493"/>
      <c r="G521" s="896"/>
      <c r="H521" s="896"/>
      <c r="I521" s="896"/>
      <c r="J521" s="896"/>
      <c r="K521" s="896"/>
      <c r="L521" s="896"/>
      <c r="M521" s="491"/>
      <c r="N521" s="492"/>
      <c r="O521" s="492"/>
      <c r="P521" s="492"/>
      <c r="Q521" s="493"/>
      <c r="R521" s="494" t="s">
        <v>132</v>
      </c>
      <c r="S521" s="495"/>
      <c r="T521" s="495"/>
      <c r="U521" s="495"/>
      <c r="V521" s="496"/>
      <c r="W521" s="494" t="s">
        <v>133</v>
      </c>
      <c r="X521" s="495"/>
      <c r="Y521" s="495"/>
      <c r="Z521" s="495"/>
      <c r="AA521" s="496"/>
      <c r="AB521" s="491"/>
      <c r="AC521" s="492"/>
      <c r="AD521" s="492"/>
      <c r="AE521" s="492"/>
      <c r="AF521" s="493"/>
      <c r="AG521" s="900"/>
      <c r="AH521" s="901"/>
      <c r="AI521" s="902"/>
      <c r="AJ521" s="491"/>
      <c r="AK521" s="492"/>
      <c r="AL521" s="493"/>
      <c r="AM521" s="900"/>
      <c r="AN521" s="901"/>
      <c r="AO521" s="901"/>
      <c r="AP521" s="901"/>
      <c r="AQ521" s="901"/>
      <c r="AR521" s="902"/>
      <c r="AS521" s="491"/>
      <c r="AT521" s="492"/>
      <c r="AU521" s="493"/>
      <c r="AX521" s="21" t="s">
        <v>240</v>
      </c>
    </row>
    <row r="522" spans="2:50" ht="18" customHeight="1">
      <c r="B522" s="479" t="s">
        <v>243</v>
      </c>
      <c r="C522" s="480"/>
      <c r="D522" s="480"/>
      <c r="E522" s="480"/>
      <c r="F522" s="481"/>
      <c r="G522" s="913">
        <v>35514</v>
      </c>
      <c r="H522" s="913"/>
      <c r="I522" s="913"/>
      <c r="J522" s="913"/>
      <c r="K522" s="913"/>
      <c r="L522" s="913"/>
      <c r="M522" s="930">
        <v>170000000</v>
      </c>
      <c r="N522" s="931"/>
      <c r="O522" s="931"/>
      <c r="P522" s="931"/>
      <c r="Q522" s="932"/>
      <c r="R522" s="930">
        <v>8560453</v>
      </c>
      <c r="S522" s="931"/>
      <c r="T522" s="931"/>
      <c r="U522" s="931"/>
      <c r="V522" s="932"/>
      <c r="W522" s="963">
        <f>M522-AB522</f>
        <v>134517301</v>
      </c>
      <c r="X522" s="964"/>
      <c r="Y522" s="964"/>
      <c r="Z522" s="964"/>
      <c r="AA522" s="965"/>
      <c r="AB522" s="930">
        <f>AX522-R522</f>
        <v>35482699</v>
      </c>
      <c r="AC522" s="931"/>
      <c r="AD522" s="931"/>
      <c r="AE522" s="931"/>
      <c r="AF522" s="932"/>
      <c r="AG522" s="733"/>
      <c r="AH522" s="734"/>
      <c r="AI522" s="966"/>
      <c r="AJ522" s="970">
        <v>2.8000000000000001E-2</v>
      </c>
      <c r="AK522" s="971"/>
      <c r="AL522" s="972"/>
      <c r="AM522" s="967">
        <v>46447</v>
      </c>
      <c r="AN522" s="968"/>
      <c r="AO522" s="968"/>
      <c r="AP522" s="968"/>
      <c r="AQ522" s="968"/>
      <c r="AR522" s="969"/>
      <c r="AS522" s="909"/>
      <c r="AT522" s="910"/>
      <c r="AU522" s="911"/>
      <c r="AX522" s="63">
        <v>44043152</v>
      </c>
    </row>
    <row r="523" spans="2:50" ht="18" customHeight="1">
      <c r="B523" s="482"/>
      <c r="C523" s="483"/>
      <c r="D523" s="483"/>
      <c r="E523" s="483"/>
      <c r="F523" s="484"/>
      <c r="G523" s="913">
        <v>35879</v>
      </c>
      <c r="H523" s="913"/>
      <c r="I523" s="913"/>
      <c r="J523" s="913"/>
      <c r="K523" s="913"/>
      <c r="L523" s="913"/>
      <c r="M523" s="930">
        <v>59700000</v>
      </c>
      <c r="N523" s="931"/>
      <c r="O523" s="931"/>
      <c r="P523" s="931"/>
      <c r="Q523" s="932"/>
      <c r="R523" s="498">
        <v>2790608</v>
      </c>
      <c r="S523" s="499"/>
      <c r="T523" s="499"/>
      <c r="U523" s="499"/>
      <c r="V523" s="500"/>
      <c r="W523" s="930">
        <f t="shared" ref="W523:W524" si="17">M523-AB523</f>
        <v>45202983</v>
      </c>
      <c r="X523" s="931"/>
      <c r="Y523" s="931"/>
      <c r="Z523" s="931"/>
      <c r="AA523" s="932"/>
      <c r="AB523" s="930">
        <f t="shared" ref="AB523:AB530" si="18">AX523-R523</f>
        <v>14497017</v>
      </c>
      <c r="AC523" s="931"/>
      <c r="AD523" s="931"/>
      <c r="AE523" s="931"/>
      <c r="AF523" s="932"/>
      <c r="AG523" s="733"/>
      <c r="AH523" s="734"/>
      <c r="AI523" s="966"/>
      <c r="AJ523" s="970">
        <v>2.1000000000000001E-2</v>
      </c>
      <c r="AK523" s="971"/>
      <c r="AL523" s="972"/>
      <c r="AM523" s="967">
        <v>46813</v>
      </c>
      <c r="AN523" s="968"/>
      <c r="AO523" s="968"/>
      <c r="AP523" s="968"/>
      <c r="AQ523" s="968"/>
      <c r="AR523" s="969"/>
      <c r="AS523" s="909"/>
      <c r="AT523" s="910"/>
      <c r="AU523" s="911"/>
      <c r="AX523" s="63">
        <v>17287625</v>
      </c>
    </row>
    <row r="524" spans="2:50" ht="18" customHeight="1">
      <c r="B524" s="482"/>
      <c r="C524" s="483"/>
      <c r="D524" s="483"/>
      <c r="E524" s="483"/>
      <c r="F524" s="484"/>
      <c r="G524" s="913">
        <v>36244</v>
      </c>
      <c r="H524" s="913"/>
      <c r="I524" s="913"/>
      <c r="J524" s="913"/>
      <c r="K524" s="913"/>
      <c r="L524" s="913"/>
      <c r="M524" s="930">
        <v>39000000</v>
      </c>
      <c r="N524" s="931"/>
      <c r="O524" s="931"/>
      <c r="P524" s="931"/>
      <c r="Q524" s="932"/>
      <c r="R524" s="498">
        <v>1785322</v>
      </c>
      <c r="S524" s="499"/>
      <c r="T524" s="499"/>
      <c r="U524" s="499"/>
      <c r="V524" s="500"/>
      <c r="W524" s="930">
        <f t="shared" si="17"/>
        <v>27743487</v>
      </c>
      <c r="X524" s="931"/>
      <c r="Y524" s="931"/>
      <c r="Z524" s="931"/>
      <c r="AA524" s="932"/>
      <c r="AB524" s="930">
        <f t="shared" si="18"/>
        <v>11256513</v>
      </c>
      <c r="AC524" s="931"/>
      <c r="AD524" s="931"/>
      <c r="AE524" s="931"/>
      <c r="AF524" s="932"/>
      <c r="AG524" s="733"/>
      <c r="AH524" s="734"/>
      <c r="AI524" s="966"/>
      <c r="AJ524" s="970">
        <v>2.1000000000000001E-2</v>
      </c>
      <c r="AK524" s="971"/>
      <c r="AL524" s="972"/>
      <c r="AM524" s="967">
        <v>47178</v>
      </c>
      <c r="AN524" s="968"/>
      <c r="AO524" s="968"/>
      <c r="AP524" s="968"/>
      <c r="AQ524" s="968"/>
      <c r="AR524" s="969"/>
      <c r="AS524" s="909"/>
      <c r="AT524" s="910"/>
      <c r="AU524" s="911"/>
      <c r="AX524" s="63">
        <v>13041835</v>
      </c>
    </row>
    <row r="525" spans="2:50" ht="18" customHeight="1">
      <c r="B525" s="482"/>
      <c r="C525" s="483"/>
      <c r="D525" s="483"/>
      <c r="E525" s="483"/>
      <c r="F525" s="484"/>
      <c r="G525" s="913">
        <v>38436</v>
      </c>
      <c r="H525" s="913"/>
      <c r="I525" s="913"/>
      <c r="J525" s="913"/>
      <c r="K525" s="913"/>
      <c r="L525" s="913"/>
      <c r="M525" s="930">
        <v>4800000</v>
      </c>
      <c r="N525" s="931"/>
      <c r="O525" s="931"/>
      <c r="P525" s="931"/>
      <c r="Q525" s="932"/>
      <c r="R525" s="498">
        <v>193846</v>
      </c>
      <c r="S525" s="499"/>
      <c r="T525" s="499"/>
      <c r="U525" s="499"/>
      <c r="V525" s="500"/>
      <c r="W525" s="930">
        <f>M525-AB525</f>
        <v>2187834</v>
      </c>
      <c r="X525" s="931"/>
      <c r="Y525" s="931"/>
      <c r="Z525" s="931"/>
      <c r="AA525" s="932"/>
      <c r="AB525" s="930">
        <f t="shared" si="18"/>
        <v>2612166</v>
      </c>
      <c r="AC525" s="931"/>
      <c r="AD525" s="931"/>
      <c r="AE525" s="931"/>
      <c r="AF525" s="932"/>
      <c r="AG525" s="733"/>
      <c r="AH525" s="734"/>
      <c r="AI525" s="966"/>
      <c r="AJ525" s="970">
        <v>2.1000000000000001E-2</v>
      </c>
      <c r="AK525" s="971"/>
      <c r="AL525" s="972"/>
      <c r="AM525" s="967">
        <v>49369</v>
      </c>
      <c r="AN525" s="968"/>
      <c r="AO525" s="968"/>
      <c r="AP525" s="968"/>
      <c r="AQ525" s="968"/>
      <c r="AR525" s="969"/>
      <c r="AS525" s="909"/>
      <c r="AT525" s="910"/>
      <c r="AU525" s="911"/>
      <c r="AX525" s="63">
        <v>2806012</v>
      </c>
    </row>
    <row r="526" spans="2:50" ht="18" customHeight="1">
      <c r="B526" s="482"/>
      <c r="C526" s="483"/>
      <c r="D526" s="483"/>
      <c r="E526" s="483"/>
      <c r="F526" s="484"/>
      <c r="G526" s="913">
        <v>38803</v>
      </c>
      <c r="H526" s="913"/>
      <c r="I526" s="913"/>
      <c r="J526" s="913"/>
      <c r="K526" s="913"/>
      <c r="L526" s="913"/>
      <c r="M526" s="930">
        <v>33700000</v>
      </c>
      <c r="N526" s="931"/>
      <c r="O526" s="931"/>
      <c r="P526" s="931"/>
      <c r="Q526" s="932"/>
      <c r="R526" s="498">
        <v>1332825</v>
      </c>
      <c r="S526" s="499"/>
      <c r="T526" s="499"/>
      <c r="U526" s="499"/>
      <c r="V526" s="500"/>
      <c r="W526" s="930">
        <f>M526-AB526</f>
        <v>14027005</v>
      </c>
      <c r="X526" s="931"/>
      <c r="Y526" s="931"/>
      <c r="Z526" s="931"/>
      <c r="AA526" s="932"/>
      <c r="AB526" s="930">
        <f t="shared" si="18"/>
        <v>19672995</v>
      </c>
      <c r="AC526" s="931"/>
      <c r="AD526" s="931"/>
      <c r="AE526" s="931"/>
      <c r="AF526" s="932"/>
      <c r="AG526" s="733"/>
      <c r="AH526" s="734"/>
      <c r="AI526" s="966"/>
      <c r="AJ526" s="970">
        <v>2.1000000000000001E-2</v>
      </c>
      <c r="AK526" s="971"/>
      <c r="AL526" s="972"/>
      <c r="AM526" s="967">
        <v>49735</v>
      </c>
      <c r="AN526" s="968"/>
      <c r="AO526" s="968"/>
      <c r="AP526" s="968"/>
      <c r="AQ526" s="968"/>
      <c r="AR526" s="969"/>
      <c r="AS526" s="909"/>
      <c r="AT526" s="910"/>
      <c r="AU526" s="911"/>
      <c r="AX526" s="63">
        <v>21005820</v>
      </c>
    </row>
    <row r="527" spans="2:50" ht="18" customHeight="1">
      <c r="B527" s="482"/>
      <c r="C527" s="483"/>
      <c r="D527" s="483"/>
      <c r="E527" s="483"/>
      <c r="F527" s="484"/>
      <c r="G527" s="913">
        <v>39167</v>
      </c>
      <c r="H527" s="913"/>
      <c r="I527" s="913"/>
      <c r="J527" s="913"/>
      <c r="K527" s="913"/>
      <c r="L527" s="913"/>
      <c r="M527" s="963">
        <v>53800000</v>
      </c>
      <c r="N527" s="964"/>
      <c r="O527" s="964"/>
      <c r="P527" s="964"/>
      <c r="Q527" s="965"/>
      <c r="R527" s="498">
        <v>2083785</v>
      </c>
      <c r="S527" s="499"/>
      <c r="T527" s="499"/>
      <c r="U527" s="499"/>
      <c r="V527" s="500"/>
      <c r="W527" s="930">
        <f>M527-AB527</f>
        <v>20308568</v>
      </c>
      <c r="X527" s="931"/>
      <c r="Y527" s="931"/>
      <c r="Z527" s="931"/>
      <c r="AA527" s="932"/>
      <c r="AB527" s="930">
        <f t="shared" si="18"/>
        <v>33491432</v>
      </c>
      <c r="AC527" s="931"/>
      <c r="AD527" s="931"/>
      <c r="AE527" s="931"/>
      <c r="AF527" s="932"/>
      <c r="AG527" s="733"/>
      <c r="AH527" s="734"/>
      <c r="AI527" s="966"/>
      <c r="AJ527" s="970">
        <v>2.1000000000000001E-2</v>
      </c>
      <c r="AK527" s="971"/>
      <c r="AL527" s="972"/>
      <c r="AM527" s="967">
        <v>50100</v>
      </c>
      <c r="AN527" s="968"/>
      <c r="AO527" s="968"/>
      <c r="AP527" s="968"/>
      <c r="AQ527" s="968"/>
      <c r="AR527" s="969"/>
      <c r="AS527" s="909"/>
      <c r="AT527" s="910"/>
      <c r="AU527" s="911"/>
      <c r="AX527" s="63">
        <v>35575217</v>
      </c>
    </row>
    <row r="528" spans="2:50" ht="18" customHeight="1">
      <c r="B528" s="482"/>
      <c r="C528" s="483"/>
      <c r="D528" s="483"/>
      <c r="E528" s="483"/>
      <c r="F528" s="484"/>
      <c r="G528" s="913">
        <v>42454</v>
      </c>
      <c r="H528" s="913"/>
      <c r="I528" s="913"/>
      <c r="J528" s="913"/>
      <c r="K528" s="913"/>
      <c r="L528" s="913"/>
      <c r="M528" s="963">
        <v>31800000</v>
      </c>
      <c r="N528" s="964"/>
      <c r="O528" s="964"/>
      <c r="P528" s="964"/>
      <c r="Q528" s="965"/>
      <c r="R528" s="915">
        <v>2098838</v>
      </c>
      <c r="S528" s="757"/>
      <c r="T528" s="757"/>
      <c r="U528" s="757"/>
      <c r="V528" s="916"/>
      <c r="W528" s="930">
        <f t="shared" ref="W528:W536" si="19">M528-AB528</f>
        <v>4189301</v>
      </c>
      <c r="X528" s="931"/>
      <c r="Y528" s="931"/>
      <c r="Z528" s="931"/>
      <c r="AA528" s="932"/>
      <c r="AB528" s="930">
        <f t="shared" si="18"/>
        <v>27610699</v>
      </c>
      <c r="AC528" s="931"/>
      <c r="AD528" s="931"/>
      <c r="AE528" s="931"/>
      <c r="AF528" s="932"/>
      <c r="AG528" s="733"/>
      <c r="AH528" s="734"/>
      <c r="AI528" s="966"/>
      <c r="AJ528" s="970">
        <v>2E-3</v>
      </c>
      <c r="AK528" s="971"/>
      <c r="AL528" s="972"/>
      <c r="AM528" s="967">
        <v>49735</v>
      </c>
      <c r="AN528" s="968"/>
      <c r="AO528" s="968"/>
      <c r="AP528" s="968"/>
      <c r="AQ528" s="968"/>
      <c r="AR528" s="969"/>
      <c r="AS528" s="909"/>
      <c r="AT528" s="910"/>
      <c r="AU528" s="911"/>
      <c r="AX528" s="63">
        <v>29709537</v>
      </c>
    </row>
    <row r="529" spans="2:50" ht="18" customHeight="1">
      <c r="B529" s="482"/>
      <c r="C529" s="483"/>
      <c r="D529" s="483"/>
      <c r="E529" s="483"/>
      <c r="F529" s="484"/>
      <c r="G529" s="913">
        <v>42821</v>
      </c>
      <c r="H529" s="913"/>
      <c r="I529" s="913"/>
      <c r="J529" s="913"/>
      <c r="K529" s="913"/>
      <c r="L529" s="913"/>
      <c r="M529" s="963">
        <v>39300000</v>
      </c>
      <c r="N529" s="964"/>
      <c r="O529" s="964"/>
      <c r="P529" s="964"/>
      <c r="Q529" s="965"/>
      <c r="R529" s="915">
        <v>2557549</v>
      </c>
      <c r="S529" s="757"/>
      <c r="T529" s="757"/>
      <c r="U529" s="757"/>
      <c r="V529" s="916"/>
      <c r="W529" s="930">
        <f t="shared" si="19"/>
        <v>2557549</v>
      </c>
      <c r="X529" s="931"/>
      <c r="Y529" s="931"/>
      <c r="Z529" s="931"/>
      <c r="AA529" s="932"/>
      <c r="AB529" s="930">
        <f t="shared" si="18"/>
        <v>36742451</v>
      </c>
      <c r="AC529" s="931"/>
      <c r="AD529" s="931"/>
      <c r="AE529" s="931"/>
      <c r="AF529" s="932"/>
      <c r="AG529" s="733"/>
      <c r="AH529" s="734"/>
      <c r="AI529" s="966"/>
      <c r="AJ529" s="970">
        <v>4.0000000000000001E-3</v>
      </c>
      <c r="AK529" s="971"/>
      <c r="AL529" s="972"/>
      <c r="AM529" s="967">
        <v>50100</v>
      </c>
      <c r="AN529" s="968"/>
      <c r="AO529" s="968"/>
      <c r="AP529" s="968"/>
      <c r="AQ529" s="968"/>
      <c r="AR529" s="969"/>
      <c r="AS529" s="909"/>
      <c r="AT529" s="910"/>
      <c r="AU529" s="911"/>
      <c r="AX529" s="63">
        <v>39300000</v>
      </c>
    </row>
    <row r="530" spans="2:50" ht="18" customHeight="1">
      <c r="B530" s="482"/>
      <c r="C530" s="483"/>
      <c r="D530" s="483"/>
      <c r="E530" s="483"/>
      <c r="F530" s="484"/>
      <c r="G530" s="913">
        <v>43185</v>
      </c>
      <c r="H530" s="913"/>
      <c r="I530" s="913"/>
      <c r="J530" s="913"/>
      <c r="K530" s="913"/>
      <c r="L530" s="913"/>
      <c r="M530" s="963">
        <v>29000000</v>
      </c>
      <c r="N530" s="964"/>
      <c r="O530" s="964"/>
      <c r="P530" s="964"/>
      <c r="Q530" s="965"/>
      <c r="R530" s="963">
        <v>1893027</v>
      </c>
      <c r="S530" s="964"/>
      <c r="T530" s="964"/>
      <c r="U530" s="964"/>
      <c r="V530" s="965"/>
      <c r="W530" s="930">
        <f t="shared" si="19"/>
        <v>1893027</v>
      </c>
      <c r="X530" s="931"/>
      <c r="Y530" s="931"/>
      <c r="Z530" s="931"/>
      <c r="AA530" s="932"/>
      <c r="AB530" s="930">
        <f t="shared" si="18"/>
        <v>27106973</v>
      </c>
      <c r="AC530" s="931"/>
      <c r="AD530" s="931"/>
      <c r="AE530" s="931"/>
      <c r="AF530" s="932"/>
      <c r="AG530" s="733"/>
      <c r="AH530" s="734"/>
      <c r="AI530" s="966"/>
      <c r="AJ530" s="970">
        <v>3.0000000000000001E-3</v>
      </c>
      <c r="AK530" s="971"/>
      <c r="AL530" s="972"/>
      <c r="AM530" s="967">
        <v>50465</v>
      </c>
      <c r="AN530" s="968"/>
      <c r="AO530" s="968"/>
      <c r="AP530" s="968"/>
      <c r="AQ530" s="968"/>
      <c r="AR530" s="969"/>
      <c r="AS530" s="909"/>
      <c r="AT530" s="910"/>
      <c r="AU530" s="911"/>
      <c r="AX530" s="63">
        <v>29000000</v>
      </c>
    </row>
    <row r="531" spans="2:50" ht="18" customHeight="1">
      <c r="B531" s="482"/>
      <c r="C531" s="483"/>
      <c r="D531" s="483"/>
      <c r="E531" s="483"/>
      <c r="F531" s="484"/>
      <c r="G531" s="913">
        <v>43549</v>
      </c>
      <c r="H531" s="913"/>
      <c r="I531" s="913"/>
      <c r="J531" s="913"/>
      <c r="K531" s="913"/>
      <c r="L531" s="913"/>
      <c r="M531" s="963">
        <v>9900000</v>
      </c>
      <c r="N531" s="964"/>
      <c r="O531" s="964"/>
      <c r="P531" s="964"/>
      <c r="Q531" s="965"/>
      <c r="R531" s="963">
        <v>0</v>
      </c>
      <c r="S531" s="964"/>
      <c r="T531" s="964"/>
      <c r="U531" s="964"/>
      <c r="V531" s="965"/>
      <c r="W531" s="930">
        <f t="shared" si="19"/>
        <v>0</v>
      </c>
      <c r="X531" s="931"/>
      <c r="Y531" s="931"/>
      <c r="Z531" s="931"/>
      <c r="AA531" s="932"/>
      <c r="AB531" s="930">
        <f>AX531-R531</f>
        <v>9900000</v>
      </c>
      <c r="AC531" s="931"/>
      <c r="AD531" s="931"/>
      <c r="AE531" s="931"/>
      <c r="AF531" s="932"/>
      <c r="AG531" s="733"/>
      <c r="AH531" s="734"/>
      <c r="AI531" s="966"/>
      <c r="AJ531" s="970">
        <v>2E-3</v>
      </c>
      <c r="AK531" s="971"/>
      <c r="AL531" s="972"/>
      <c r="AM531" s="967">
        <v>50830</v>
      </c>
      <c r="AN531" s="968"/>
      <c r="AO531" s="968"/>
      <c r="AP531" s="968"/>
      <c r="AQ531" s="968"/>
      <c r="AR531" s="969"/>
      <c r="AS531" s="909"/>
      <c r="AT531" s="910"/>
      <c r="AU531" s="911"/>
      <c r="AX531" s="63">
        <v>9900000</v>
      </c>
    </row>
    <row r="532" spans="2:50" ht="18" customHeight="1">
      <c r="B532" s="482"/>
      <c r="C532" s="483"/>
      <c r="D532" s="483"/>
      <c r="E532" s="483"/>
      <c r="F532" s="484"/>
      <c r="G532" s="913">
        <v>43915</v>
      </c>
      <c r="H532" s="913"/>
      <c r="I532" s="913"/>
      <c r="J532" s="913"/>
      <c r="K532" s="913"/>
      <c r="L532" s="913"/>
      <c r="M532" s="963">
        <v>11900000</v>
      </c>
      <c r="N532" s="964"/>
      <c r="O532" s="964"/>
      <c r="P532" s="964"/>
      <c r="Q532" s="965"/>
      <c r="R532" s="963">
        <v>0</v>
      </c>
      <c r="S532" s="964"/>
      <c r="T532" s="964"/>
      <c r="U532" s="964"/>
      <c r="V532" s="965"/>
      <c r="W532" s="930">
        <f t="shared" si="19"/>
        <v>0</v>
      </c>
      <c r="X532" s="931"/>
      <c r="Y532" s="931"/>
      <c r="Z532" s="931"/>
      <c r="AA532" s="932"/>
      <c r="AB532" s="930">
        <f>AX532-R532</f>
        <v>11900000</v>
      </c>
      <c r="AC532" s="931"/>
      <c r="AD532" s="931"/>
      <c r="AE532" s="931"/>
      <c r="AF532" s="932"/>
      <c r="AG532" s="733"/>
      <c r="AH532" s="734"/>
      <c r="AI532" s="966"/>
      <c r="AJ532" s="970">
        <v>1E-3</v>
      </c>
      <c r="AK532" s="971"/>
      <c r="AL532" s="972"/>
      <c r="AM532" s="967">
        <v>51196</v>
      </c>
      <c r="AN532" s="968"/>
      <c r="AO532" s="968"/>
      <c r="AP532" s="968"/>
      <c r="AQ532" s="968"/>
      <c r="AR532" s="969"/>
      <c r="AS532" s="909"/>
      <c r="AT532" s="910"/>
      <c r="AU532" s="911"/>
      <c r="AX532" s="63">
        <v>11900000</v>
      </c>
    </row>
    <row r="533" spans="2:50" ht="18" customHeight="1">
      <c r="B533" s="482"/>
      <c r="C533" s="483"/>
      <c r="D533" s="483"/>
      <c r="E533" s="483"/>
      <c r="F533" s="484"/>
      <c r="G533" s="913">
        <v>44280</v>
      </c>
      <c r="H533" s="913"/>
      <c r="I533" s="913"/>
      <c r="J533" s="913"/>
      <c r="K533" s="913"/>
      <c r="L533" s="913"/>
      <c r="M533" s="963">
        <v>16000000</v>
      </c>
      <c r="N533" s="964"/>
      <c r="O533" s="964"/>
      <c r="P533" s="964"/>
      <c r="Q533" s="965"/>
      <c r="R533" s="963">
        <v>0</v>
      </c>
      <c r="S533" s="964"/>
      <c r="T533" s="964"/>
      <c r="U533" s="964"/>
      <c r="V533" s="965"/>
      <c r="W533" s="930">
        <f t="shared" si="19"/>
        <v>0</v>
      </c>
      <c r="X533" s="931"/>
      <c r="Y533" s="931"/>
      <c r="Z533" s="931"/>
      <c r="AA533" s="932"/>
      <c r="AB533" s="930">
        <f>AX533-R533</f>
        <v>16000000</v>
      </c>
      <c r="AC533" s="931"/>
      <c r="AD533" s="931"/>
      <c r="AE533" s="931"/>
      <c r="AF533" s="932"/>
      <c r="AG533" s="733"/>
      <c r="AH533" s="734"/>
      <c r="AI533" s="966"/>
      <c r="AJ533" s="970">
        <v>3.0000000000000001E-3</v>
      </c>
      <c r="AK533" s="971"/>
      <c r="AL533" s="972"/>
      <c r="AM533" s="967">
        <v>51561</v>
      </c>
      <c r="AN533" s="968"/>
      <c r="AO533" s="968"/>
      <c r="AP533" s="968"/>
      <c r="AQ533" s="968"/>
      <c r="AR533" s="969"/>
      <c r="AS533" s="909"/>
      <c r="AT533" s="910"/>
      <c r="AU533" s="911"/>
      <c r="AX533" s="63">
        <v>16000000</v>
      </c>
    </row>
    <row r="534" spans="2:50" ht="18" customHeight="1">
      <c r="B534" s="482"/>
      <c r="C534" s="483"/>
      <c r="D534" s="483"/>
      <c r="E534" s="483"/>
      <c r="F534" s="484"/>
      <c r="G534" s="976">
        <v>44645</v>
      </c>
      <c r="H534" s="917"/>
      <c r="I534" s="917"/>
      <c r="J534" s="917"/>
      <c r="K534" s="917"/>
      <c r="L534" s="912"/>
      <c r="M534" s="930">
        <v>12700000</v>
      </c>
      <c r="N534" s="931"/>
      <c r="O534" s="931"/>
      <c r="P534" s="931"/>
      <c r="Q534" s="932"/>
      <c r="R534" s="930">
        <v>0</v>
      </c>
      <c r="S534" s="931"/>
      <c r="T534" s="931"/>
      <c r="U534" s="931"/>
      <c r="V534" s="932"/>
      <c r="W534" s="930">
        <f t="shared" si="19"/>
        <v>0</v>
      </c>
      <c r="X534" s="931"/>
      <c r="Y534" s="931"/>
      <c r="Z534" s="931"/>
      <c r="AA534" s="932"/>
      <c r="AB534" s="930">
        <f>AX534-R534</f>
        <v>12700000</v>
      </c>
      <c r="AC534" s="931"/>
      <c r="AD534" s="931"/>
      <c r="AE534" s="931"/>
      <c r="AF534" s="932"/>
      <c r="AG534" s="733"/>
      <c r="AH534" s="734"/>
      <c r="AI534" s="966"/>
      <c r="AJ534" s="970">
        <v>5.0000000000000001E-3</v>
      </c>
      <c r="AK534" s="971"/>
      <c r="AL534" s="972"/>
      <c r="AM534" s="967">
        <v>51926</v>
      </c>
      <c r="AN534" s="968"/>
      <c r="AO534" s="968"/>
      <c r="AP534" s="968"/>
      <c r="AQ534" s="968"/>
      <c r="AR534" s="969"/>
      <c r="AS534" s="909"/>
      <c r="AT534" s="910"/>
      <c r="AU534" s="911"/>
      <c r="AX534" s="63">
        <v>12700000</v>
      </c>
    </row>
    <row r="535" spans="2:50" ht="18" customHeight="1">
      <c r="B535" s="482"/>
      <c r="C535" s="483"/>
      <c r="D535" s="483"/>
      <c r="E535" s="483"/>
      <c r="F535" s="484"/>
      <c r="G535" s="913">
        <v>45010</v>
      </c>
      <c r="H535" s="913"/>
      <c r="I535" s="913"/>
      <c r="J535" s="913"/>
      <c r="K535" s="913"/>
      <c r="L535" s="913"/>
      <c r="M535" s="963">
        <v>27900000</v>
      </c>
      <c r="N535" s="964"/>
      <c r="O535" s="964"/>
      <c r="P535" s="964"/>
      <c r="Q535" s="965"/>
      <c r="R535" s="963">
        <v>0</v>
      </c>
      <c r="S535" s="964"/>
      <c r="T535" s="964"/>
      <c r="U535" s="964"/>
      <c r="V535" s="965"/>
      <c r="W535" s="930">
        <f t="shared" ref="W535" si="20">M535-AB535</f>
        <v>0</v>
      </c>
      <c r="X535" s="931"/>
      <c r="Y535" s="931"/>
      <c r="Z535" s="931"/>
      <c r="AA535" s="932"/>
      <c r="AB535" s="930">
        <v>27900000</v>
      </c>
      <c r="AC535" s="931"/>
      <c r="AD535" s="931"/>
      <c r="AE535" s="931"/>
      <c r="AF535" s="932"/>
      <c r="AG535" s="733"/>
      <c r="AH535" s="734"/>
      <c r="AI535" s="966"/>
      <c r="AJ535" s="970">
        <v>0.01</v>
      </c>
      <c r="AK535" s="971"/>
      <c r="AL535" s="972"/>
      <c r="AM535" s="967">
        <v>52291</v>
      </c>
      <c r="AN535" s="968"/>
      <c r="AO535" s="968"/>
      <c r="AP535" s="968"/>
      <c r="AQ535" s="968"/>
      <c r="AR535" s="969"/>
      <c r="AS535" s="354"/>
      <c r="AT535" s="355"/>
      <c r="AU535" s="356"/>
      <c r="AX535" s="63"/>
    </row>
    <row r="536" spans="2:50" ht="18" customHeight="1">
      <c r="B536" s="485"/>
      <c r="C536" s="486"/>
      <c r="D536" s="486"/>
      <c r="E536" s="486"/>
      <c r="F536" s="487"/>
      <c r="G536" s="913">
        <v>45376</v>
      </c>
      <c r="H536" s="913"/>
      <c r="I536" s="913"/>
      <c r="J536" s="913"/>
      <c r="K536" s="913"/>
      <c r="L536" s="913"/>
      <c r="M536" s="963">
        <v>13300000</v>
      </c>
      <c r="N536" s="964"/>
      <c r="O536" s="964"/>
      <c r="P536" s="964"/>
      <c r="Q536" s="965"/>
      <c r="R536" s="963">
        <v>0</v>
      </c>
      <c r="S536" s="964"/>
      <c r="T536" s="964"/>
      <c r="U536" s="964"/>
      <c r="V536" s="965"/>
      <c r="W536" s="930">
        <f t="shared" si="19"/>
        <v>0</v>
      </c>
      <c r="X536" s="931"/>
      <c r="Y536" s="931"/>
      <c r="Z536" s="931"/>
      <c r="AA536" s="932"/>
      <c r="AB536" s="930">
        <v>13300000</v>
      </c>
      <c r="AC536" s="931"/>
      <c r="AD536" s="931"/>
      <c r="AE536" s="931"/>
      <c r="AF536" s="932"/>
      <c r="AG536" s="973"/>
      <c r="AH536" s="974"/>
      <c r="AI536" s="975"/>
      <c r="AJ536" s="903">
        <v>1.0999999999999999E-2</v>
      </c>
      <c r="AK536" s="904"/>
      <c r="AL536" s="905"/>
      <c r="AM536" s="906">
        <v>52657</v>
      </c>
      <c r="AN536" s="907"/>
      <c r="AO536" s="907"/>
      <c r="AP536" s="907"/>
      <c r="AQ536" s="907"/>
      <c r="AR536" s="908"/>
      <c r="AS536" s="909"/>
      <c r="AT536" s="910"/>
      <c r="AU536" s="911"/>
      <c r="AX536" s="63">
        <v>27900000</v>
      </c>
    </row>
    <row r="537" spans="2:50" ht="18" customHeight="1">
      <c r="B537" s="909" t="s">
        <v>134</v>
      </c>
      <c r="C537" s="910"/>
      <c r="D537" s="910"/>
      <c r="E537" s="910"/>
      <c r="F537" s="910"/>
      <c r="G537" s="910"/>
      <c r="H537" s="910"/>
      <c r="I537" s="910"/>
      <c r="J537" s="910"/>
      <c r="K537" s="910"/>
      <c r="L537" s="911"/>
      <c r="M537" s="498">
        <f>SUM(M522:Q536)</f>
        <v>552800000</v>
      </c>
      <c r="N537" s="499"/>
      <c r="O537" s="499"/>
      <c r="P537" s="499"/>
      <c r="Q537" s="499"/>
      <c r="R537" s="498">
        <f>SUM(R522:V536)</f>
        <v>23296253</v>
      </c>
      <c r="S537" s="499"/>
      <c r="T537" s="499"/>
      <c r="U537" s="499"/>
      <c r="V537" s="499"/>
      <c r="W537" s="498">
        <f>SUM(W522:AA536)</f>
        <v>252627055</v>
      </c>
      <c r="X537" s="499"/>
      <c r="Y537" s="499"/>
      <c r="Z537" s="499"/>
      <c r="AA537" s="499"/>
      <c r="AB537" s="498">
        <f>SUM(AB522:AF536)</f>
        <v>300172945</v>
      </c>
      <c r="AC537" s="499"/>
      <c r="AD537" s="499"/>
      <c r="AE537" s="499"/>
      <c r="AF537" s="499"/>
      <c r="AG537" s="909"/>
      <c r="AH537" s="910"/>
      <c r="AI537" s="910"/>
      <c r="AJ537" s="910"/>
      <c r="AK537" s="910"/>
      <c r="AL537" s="910"/>
      <c r="AM537" s="910"/>
      <c r="AN537" s="910"/>
      <c r="AO537" s="910"/>
      <c r="AP537" s="910"/>
      <c r="AQ537" s="910"/>
      <c r="AR537" s="910"/>
      <c r="AS537" s="910"/>
      <c r="AT537" s="910"/>
      <c r="AU537" s="911"/>
    </row>
    <row r="538" spans="2:50" ht="18" customHeight="1">
      <c r="B538" s="348"/>
      <c r="C538" s="348"/>
      <c r="D538" s="348"/>
      <c r="E538" s="348"/>
      <c r="F538" s="348"/>
      <c r="G538" s="348"/>
      <c r="H538" s="64"/>
      <c r="I538" s="64"/>
      <c r="J538" s="64"/>
      <c r="K538" s="64"/>
      <c r="L538" s="64"/>
      <c r="M538" s="64"/>
      <c r="N538" s="7"/>
      <c r="O538" s="7"/>
      <c r="P538" s="7"/>
      <c r="Q538" s="7"/>
      <c r="R538" s="7"/>
      <c r="S538" s="7"/>
      <c r="T538" s="7"/>
      <c r="U538" s="7"/>
      <c r="V538" s="7"/>
      <c r="W538" s="7"/>
      <c r="X538" s="7"/>
      <c r="Y538" s="7"/>
      <c r="Z538" s="7"/>
      <c r="AA538" s="7"/>
      <c r="AB538" s="7"/>
      <c r="AC538" s="7"/>
      <c r="AD538" s="7"/>
      <c r="AE538" s="7"/>
      <c r="AF538" s="7"/>
      <c r="AG538" s="7"/>
      <c r="AH538" s="7"/>
      <c r="AI538" s="7"/>
      <c r="AJ538" s="7"/>
      <c r="AK538" s="65"/>
      <c r="AL538" s="65"/>
      <c r="AM538" s="65"/>
      <c r="AN538" s="66"/>
      <c r="AO538" s="66"/>
      <c r="AP538" s="66"/>
      <c r="AQ538" s="66"/>
      <c r="AR538" s="67"/>
      <c r="AS538" s="67"/>
      <c r="AT538" s="67"/>
      <c r="AU538" s="67"/>
      <c r="AV538" s="67"/>
    </row>
    <row r="539" spans="2:50" ht="18" customHeight="1">
      <c r="B539" s="348"/>
      <c r="C539" s="348"/>
      <c r="D539" s="348"/>
      <c r="E539" s="348"/>
      <c r="F539" s="348"/>
      <c r="G539" s="348"/>
      <c r="H539" s="64"/>
      <c r="I539" s="64"/>
      <c r="J539" s="64"/>
      <c r="K539" s="64"/>
      <c r="L539" s="64"/>
      <c r="M539" s="64"/>
      <c r="N539" s="7"/>
      <c r="O539" s="7"/>
      <c r="P539" s="7"/>
      <c r="Q539" s="7"/>
      <c r="R539" s="7"/>
      <c r="S539" s="7"/>
      <c r="T539" s="7"/>
      <c r="U539" s="7"/>
      <c r="V539" s="7"/>
      <c r="W539" s="7"/>
      <c r="X539" s="7"/>
      <c r="Y539" s="7"/>
      <c r="Z539" s="7"/>
      <c r="AA539" s="7"/>
      <c r="AB539" s="7"/>
      <c r="AC539" s="7"/>
      <c r="AD539" s="7"/>
      <c r="AE539" s="7"/>
      <c r="AF539" s="7"/>
      <c r="AG539" s="7"/>
      <c r="AH539" s="7"/>
      <c r="AI539" s="7"/>
      <c r="AJ539" s="7"/>
      <c r="AK539" s="65"/>
      <c r="AL539" s="65"/>
      <c r="AM539" s="65"/>
      <c r="AN539" s="66"/>
      <c r="AO539" s="478" t="s">
        <v>109</v>
      </c>
      <c r="AP539" s="478"/>
      <c r="AQ539" s="478"/>
      <c r="AR539" s="478"/>
      <c r="AS539" s="478"/>
      <c r="AT539" s="478"/>
      <c r="AU539" s="478"/>
      <c r="AV539" s="2"/>
    </row>
    <row r="540" spans="2:50" ht="18" customHeight="1">
      <c r="B540" s="488" t="s">
        <v>244</v>
      </c>
      <c r="C540" s="489"/>
      <c r="D540" s="489"/>
      <c r="E540" s="489"/>
      <c r="F540" s="490"/>
      <c r="G540" s="488" t="s">
        <v>126</v>
      </c>
      <c r="H540" s="489"/>
      <c r="I540" s="489"/>
      <c r="J540" s="489"/>
      <c r="K540" s="489"/>
      <c r="L540" s="490"/>
      <c r="M540" s="488" t="s">
        <v>127</v>
      </c>
      <c r="N540" s="489"/>
      <c r="O540" s="489"/>
      <c r="P540" s="489"/>
      <c r="Q540" s="490"/>
      <c r="R540" s="494" t="s">
        <v>128</v>
      </c>
      <c r="S540" s="495"/>
      <c r="T540" s="495"/>
      <c r="U540" s="495"/>
      <c r="V540" s="495"/>
      <c r="W540" s="495"/>
      <c r="X540" s="495"/>
      <c r="Y540" s="495"/>
      <c r="Z540" s="495"/>
      <c r="AA540" s="496"/>
      <c r="AB540" s="488" t="s">
        <v>129</v>
      </c>
      <c r="AC540" s="489"/>
      <c r="AD540" s="489"/>
      <c r="AE540" s="489"/>
      <c r="AF540" s="490"/>
      <c r="AG540" s="897" t="s">
        <v>282</v>
      </c>
      <c r="AH540" s="898"/>
      <c r="AI540" s="899"/>
      <c r="AJ540" s="488" t="s">
        <v>130</v>
      </c>
      <c r="AK540" s="489"/>
      <c r="AL540" s="490"/>
      <c r="AM540" s="897" t="s">
        <v>131</v>
      </c>
      <c r="AN540" s="898"/>
      <c r="AO540" s="898"/>
      <c r="AP540" s="898"/>
      <c r="AQ540" s="898"/>
      <c r="AR540" s="899"/>
      <c r="AS540" s="488" t="s">
        <v>241</v>
      </c>
      <c r="AT540" s="489"/>
      <c r="AU540" s="490"/>
    </row>
    <row r="541" spans="2:50" ht="18" customHeight="1">
      <c r="B541" s="491"/>
      <c r="C541" s="492"/>
      <c r="D541" s="492"/>
      <c r="E541" s="492"/>
      <c r="F541" s="493"/>
      <c r="G541" s="491"/>
      <c r="H541" s="492"/>
      <c r="I541" s="492"/>
      <c r="J541" s="492"/>
      <c r="K541" s="492"/>
      <c r="L541" s="493"/>
      <c r="M541" s="491"/>
      <c r="N541" s="492"/>
      <c r="O541" s="492"/>
      <c r="P541" s="492"/>
      <c r="Q541" s="493"/>
      <c r="R541" s="494" t="s">
        <v>132</v>
      </c>
      <c r="S541" s="495"/>
      <c r="T541" s="495"/>
      <c r="U541" s="495"/>
      <c r="V541" s="496"/>
      <c r="W541" s="494" t="s">
        <v>133</v>
      </c>
      <c r="X541" s="495"/>
      <c r="Y541" s="495"/>
      <c r="Z541" s="495"/>
      <c r="AA541" s="496"/>
      <c r="AB541" s="491"/>
      <c r="AC541" s="492"/>
      <c r="AD541" s="492"/>
      <c r="AE541" s="492"/>
      <c r="AF541" s="493"/>
      <c r="AG541" s="900"/>
      <c r="AH541" s="901"/>
      <c r="AI541" s="902"/>
      <c r="AJ541" s="491"/>
      <c r="AK541" s="492"/>
      <c r="AL541" s="493"/>
      <c r="AM541" s="900"/>
      <c r="AN541" s="901"/>
      <c r="AO541" s="901"/>
      <c r="AP541" s="901"/>
      <c r="AQ541" s="901"/>
      <c r="AR541" s="902"/>
      <c r="AS541" s="491"/>
      <c r="AT541" s="492"/>
      <c r="AU541" s="493"/>
      <c r="AX541" s="21" t="s">
        <v>240</v>
      </c>
    </row>
    <row r="542" spans="2:50" ht="18" customHeight="1">
      <c r="B542" s="922" t="s">
        <v>242</v>
      </c>
      <c r="C542" s="923"/>
      <c r="D542" s="923"/>
      <c r="E542" s="923"/>
      <c r="F542" s="924"/>
      <c r="G542" s="920">
        <v>35879</v>
      </c>
      <c r="H542" s="921"/>
      <c r="I542" s="921"/>
      <c r="J542" s="921"/>
      <c r="K542" s="921"/>
      <c r="L542" s="918"/>
      <c r="M542" s="498">
        <v>30000000</v>
      </c>
      <c r="N542" s="499"/>
      <c r="O542" s="499"/>
      <c r="P542" s="499"/>
      <c r="Q542" s="500"/>
      <c r="R542" s="498">
        <v>1565381</v>
      </c>
      <c r="S542" s="499"/>
      <c r="T542" s="499"/>
      <c r="U542" s="499"/>
      <c r="V542" s="500"/>
      <c r="W542" s="498">
        <f t="shared" ref="W542:W548" si="21">M542-AB542</f>
        <v>25234736</v>
      </c>
      <c r="X542" s="499"/>
      <c r="Y542" s="499"/>
      <c r="Z542" s="499"/>
      <c r="AA542" s="500"/>
      <c r="AB542" s="498">
        <f>AX542-R542</f>
        <v>4765264</v>
      </c>
      <c r="AC542" s="499"/>
      <c r="AD542" s="499"/>
      <c r="AE542" s="499"/>
      <c r="AF542" s="500"/>
      <c r="AG542" s="719"/>
      <c r="AH542" s="720"/>
      <c r="AI542" s="914"/>
      <c r="AJ542" s="903">
        <v>2.1499999999999998E-2</v>
      </c>
      <c r="AK542" s="904"/>
      <c r="AL542" s="905"/>
      <c r="AM542" s="906">
        <v>46101</v>
      </c>
      <c r="AN542" s="907"/>
      <c r="AO542" s="907"/>
      <c r="AP542" s="907"/>
      <c r="AQ542" s="907"/>
      <c r="AR542" s="908"/>
      <c r="AS542" s="909"/>
      <c r="AT542" s="910"/>
      <c r="AU542" s="911"/>
      <c r="AX542" s="63">
        <v>6330645</v>
      </c>
    </row>
    <row r="543" spans="2:50" ht="18" customHeight="1">
      <c r="B543" s="925"/>
      <c r="C543" s="926"/>
      <c r="D543" s="926"/>
      <c r="E543" s="926"/>
      <c r="F543" s="927"/>
      <c r="G543" s="920">
        <v>35879</v>
      </c>
      <c r="H543" s="921"/>
      <c r="I543" s="921"/>
      <c r="J543" s="921"/>
      <c r="K543" s="921"/>
      <c r="L543" s="918"/>
      <c r="M543" s="498">
        <v>10300000</v>
      </c>
      <c r="N543" s="499"/>
      <c r="O543" s="499"/>
      <c r="P543" s="499"/>
      <c r="Q543" s="500"/>
      <c r="R543" s="498">
        <v>539592</v>
      </c>
      <c r="S543" s="499"/>
      <c r="T543" s="499"/>
      <c r="U543" s="499"/>
      <c r="V543" s="500"/>
      <c r="W543" s="498">
        <f t="shared" si="21"/>
        <v>8656828</v>
      </c>
      <c r="X543" s="499"/>
      <c r="Y543" s="499"/>
      <c r="Z543" s="499"/>
      <c r="AA543" s="500"/>
      <c r="AB543" s="498">
        <f t="shared" ref="AB543:AB549" si="22">AX543-R543</f>
        <v>1643172</v>
      </c>
      <c r="AC543" s="499"/>
      <c r="AD543" s="499"/>
      <c r="AE543" s="499"/>
      <c r="AF543" s="500"/>
      <c r="AG543" s="719"/>
      <c r="AH543" s="720"/>
      <c r="AI543" s="914"/>
      <c r="AJ543" s="903">
        <v>2.1999999999999999E-2</v>
      </c>
      <c r="AK543" s="904"/>
      <c r="AL543" s="905"/>
      <c r="AM543" s="906">
        <v>46101</v>
      </c>
      <c r="AN543" s="907"/>
      <c r="AO543" s="907"/>
      <c r="AP543" s="907"/>
      <c r="AQ543" s="907"/>
      <c r="AR543" s="908"/>
      <c r="AS543" s="909"/>
      <c r="AT543" s="910"/>
      <c r="AU543" s="911"/>
      <c r="AX543" s="63">
        <v>2182764</v>
      </c>
    </row>
    <row r="544" spans="2:50" ht="18" customHeight="1">
      <c r="B544" s="925"/>
      <c r="C544" s="926"/>
      <c r="D544" s="926"/>
      <c r="E544" s="926"/>
      <c r="F544" s="927"/>
      <c r="G544" s="920">
        <v>36243</v>
      </c>
      <c r="H544" s="921"/>
      <c r="I544" s="921"/>
      <c r="J544" s="921"/>
      <c r="K544" s="921"/>
      <c r="L544" s="918"/>
      <c r="M544" s="498">
        <v>26000000</v>
      </c>
      <c r="N544" s="499"/>
      <c r="O544" s="499"/>
      <c r="P544" s="499"/>
      <c r="Q544" s="500"/>
      <c r="R544" s="498">
        <v>1323320</v>
      </c>
      <c r="S544" s="499"/>
      <c r="T544" s="499"/>
      <c r="U544" s="499"/>
      <c r="V544" s="500"/>
      <c r="W544" s="498">
        <f t="shared" si="21"/>
        <v>20564095</v>
      </c>
      <c r="X544" s="499"/>
      <c r="Y544" s="499"/>
      <c r="Z544" s="499"/>
      <c r="AA544" s="500"/>
      <c r="AB544" s="498">
        <f t="shared" si="22"/>
        <v>5435905</v>
      </c>
      <c r="AC544" s="499"/>
      <c r="AD544" s="499"/>
      <c r="AE544" s="499"/>
      <c r="AF544" s="500"/>
      <c r="AG544" s="719"/>
      <c r="AH544" s="720"/>
      <c r="AI544" s="914"/>
      <c r="AJ544" s="903">
        <v>2.1000000000000001E-2</v>
      </c>
      <c r="AK544" s="904"/>
      <c r="AL544" s="905"/>
      <c r="AM544" s="906">
        <v>46466</v>
      </c>
      <c r="AN544" s="907"/>
      <c r="AO544" s="907"/>
      <c r="AP544" s="907"/>
      <c r="AQ544" s="907"/>
      <c r="AR544" s="908"/>
      <c r="AS544" s="909"/>
      <c r="AT544" s="910"/>
      <c r="AU544" s="911"/>
      <c r="AX544" s="63">
        <v>6759225</v>
      </c>
    </row>
    <row r="545" spans="2:52" ht="18" customHeight="1">
      <c r="B545" s="925"/>
      <c r="C545" s="926"/>
      <c r="D545" s="926"/>
      <c r="E545" s="926"/>
      <c r="F545" s="927"/>
      <c r="G545" s="920">
        <v>38441</v>
      </c>
      <c r="H545" s="921"/>
      <c r="I545" s="921"/>
      <c r="J545" s="921"/>
      <c r="K545" s="921"/>
      <c r="L545" s="918"/>
      <c r="M545" s="498">
        <v>27600000</v>
      </c>
      <c r="N545" s="499"/>
      <c r="O545" s="499"/>
      <c r="P545" s="499"/>
      <c r="Q545" s="500"/>
      <c r="R545" s="498">
        <v>1239267</v>
      </c>
      <c r="S545" s="499"/>
      <c r="T545" s="499"/>
      <c r="U545" s="499"/>
      <c r="V545" s="500"/>
      <c r="W545" s="498">
        <f t="shared" si="21"/>
        <v>13986913</v>
      </c>
      <c r="X545" s="499"/>
      <c r="Y545" s="499"/>
      <c r="Z545" s="499"/>
      <c r="AA545" s="500"/>
      <c r="AB545" s="498">
        <f t="shared" si="22"/>
        <v>13613087</v>
      </c>
      <c r="AC545" s="499"/>
      <c r="AD545" s="499"/>
      <c r="AE545" s="499"/>
      <c r="AF545" s="500"/>
      <c r="AG545" s="719"/>
      <c r="AH545" s="720"/>
      <c r="AI545" s="914"/>
      <c r="AJ545" s="903">
        <v>2.1000000000000001E-2</v>
      </c>
      <c r="AK545" s="904"/>
      <c r="AL545" s="905"/>
      <c r="AM545" s="906">
        <v>48658</v>
      </c>
      <c r="AN545" s="907"/>
      <c r="AO545" s="907"/>
      <c r="AP545" s="907"/>
      <c r="AQ545" s="907"/>
      <c r="AR545" s="908"/>
      <c r="AS545" s="909"/>
      <c r="AT545" s="910"/>
      <c r="AU545" s="911"/>
      <c r="AX545" s="63">
        <v>14852354</v>
      </c>
    </row>
    <row r="546" spans="2:52" ht="18" customHeight="1">
      <c r="B546" s="925"/>
      <c r="C546" s="926"/>
      <c r="D546" s="926"/>
      <c r="E546" s="926"/>
      <c r="F546" s="927"/>
      <c r="G546" s="920">
        <v>38806</v>
      </c>
      <c r="H546" s="921"/>
      <c r="I546" s="921"/>
      <c r="J546" s="921"/>
      <c r="K546" s="921"/>
      <c r="L546" s="918"/>
      <c r="M546" s="498">
        <v>89800000</v>
      </c>
      <c r="N546" s="499"/>
      <c r="O546" s="499"/>
      <c r="P546" s="499"/>
      <c r="Q546" s="500"/>
      <c r="R546" s="498">
        <v>3948334</v>
      </c>
      <c r="S546" s="499"/>
      <c r="T546" s="499"/>
      <c r="U546" s="499"/>
      <c r="V546" s="500"/>
      <c r="W546" s="498">
        <f t="shared" si="21"/>
        <v>41807148</v>
      </c>
      <c r="X546" s="499"/>
      <c r="Y546" s="499"/>
      <c r="Z546" s="499"/>
      <c r="AA546" s="500"/>
      <c r="AB546" s="498">
        <f t="shared" si="22"/>
        <v>47992852</v>
      </c>
      <c r="AC546" s="499"/>
      <c r="AD546" s="499"/>
      <c r="AE546" s="499"/>
      <c r="AF546" s="500"/>
      <c r="AG546" s="719"/>
      <c r="AH546" s="720"/>
      <c r="AI546" s="914"/>
      <c r="AJ546" s="903">
        <v>0.02</v>
      </c>
      <c r="AK546" s="904"/>
      <c r="AL546" s="905"/>
      <c r="AM546" s="906">
        <v>49023</v>
      </c>
      <c r="AN546" s="907"/>
      <c r="AO546" s="907"/>
      <c r="AP546" s="907"/>
      <c r="AQ546" s="907"/>
      <c r="AR546" s="908"/>
      <c r="AS546" s="909"/>
      <c r="AT546" s="910"/>
      <c r="AU546" s="911"/>
      <c r="AX546" s="63">
        <v>51941186</v>
      </c>
    </row>
    <row r="547" spans="2:52" ht="18" customHeight="1">
      <c r="B547" s="925"/>
      <c r="C547" s="926"/>
      <c r="D547" s="926"/>
      <c r="E547" s="926"/>
      <c r="F547" s="927"/>
      <c r="G547" s="920">
        <v>38806</v>
      </c>
      <c r="H547" s="921"/>
      <c r="I547" s="921"/>
      <c r="J547" s="921"/>
      <c r="K547" s="921"/>
      <c r="L547" s="918"/>
      <c r="M547" s="498">
        <v>4700000</v>
      </c>
      <c r="N547" s="499"/>
      <c r="O547" s="499"/>
      <c r="P547" s="499"/>
      <c r="Q547" s="500"/>
      <c r="R547" s="498">
        <v>206650</v>
      </c>
      <c r="S547" s="499"/>
      <c r="T547" s="499"/>
      <c r="U547" s="499"/>
      <c r="V547" s="500"/>
      <c r="W547" s="498">
        <f>M547-AB547</f>
        <v>2188124</v>
      </c>
      <c r="X547" s="499"/>
      <c r="Y547" s="499"/>
      <c r="Z547" s="499"/>
      <c r="AA547" s="500"/>
      <c r="AB547" s="498">
        <f t="shared" si="22"/>
        <v>2511876</v>
      </c>
      <c r="AC547" s="499"/>
      <c r="AD547" s="499"/>
      <c r="AE547" s="499"/>
      <c r="AF547" s="500"/>
      <c r="AG547" s="719"/>
      <c r="AH547" s="720"/>
      <c r="AI547" s="914"/>
      <c r="AJ547" s="903">
        <v>0.02</v>
      </c>
      <c r="AK547" s="904"/>
      <c r="AL547" s="905"/>
      <c r="AM547" s="906">
        <v>49023</v>
      </c>
      <c r="AN547" s="907"/>
      <c r="AO547" s="907"/>
      <c r="AP547" s="907"/>
      <c r="AQ547" s="907"/>
      <c r="AR547" s="908"/>
      <c r="AS547" s="909"/>
      <c r="AT547" s="910"/>
      <c r="AU547" s="911"/>
      <c r="AX547" s="63">
        <v>2718526</v>
      </c>
    </row>
    <row r="548" spans="2:52" ht="18" customHeight="1">
      <c r="B548" s="925"/>
      <c r="C548" s="926"/>
      <c r="D548" s="926"/>
      <c r="E548" s="926"/>
      <c r="F548" s="927"/>
      <c r="G548" s="920">
        <v>39170</v>
      </c>
      <c r="H548" s="921"/>
      <c r="I548" s="921"/>
      <c r="J548" s="921"/>
      <c r="K548" s="921"/>
      <c r="L548" s="918"/>
      <c r="M548" s="498">
        <v>18000000</v>
      </c>
      <c r="N548" s="499"/>
      <c r="O548" s="499"/>
      <c r="P548" s="499"/>
      <c r="Q548" s="500"/>
      <c r="R548" s="498">
        <v>774790</v>
      </c>
      <c r="S548" s="499"/>
      <c r="T548" s="499"/>
      <c r="U548" s="499"/>
      <c r="V548" s="500"/>
      <c r="W548" s="498">
        <f t="shared" si="21"/>
        <v>7529926</v>
      </c>
      <c r="X548" s="499"/>
      <c r="Y548" s="499"/>
      <c r="Z548" s="499"/>
      <c r="AA548" s="500"/>
      <c r="AB548" s="498">
        <f t="shared" si="22"/>
        <v>10470074</v>
      </c>
      <c r="AC548" s="499"/>
      <c r="AD548" s="499"/>
      <c r="AE548" s="499"/>
      <c r="AF548" s="500"/>
      <c r="AG548" s="719"/>
      <c r="AH548" s="720"/>
      <c r="AI548" s="914"/>
      <c r="AJ548" s="903">
        <v>2.1499999999999998E-2</v>
      </c>
      <c r="AK548" s="904"/>
      <c r="AL548" s="905"/>
      <c r="AM548" s="906">
        <v>49388</v>
      </c>
      <c r="AN548" s="907"/>
      <c r="AO548" s="907"/>
      <c r="AP548" s="907"/>
      <c r="AQ548" s="907"/>
      <c r="AR548" s="908"/>
      <c r="AS548" s="909"/>
      <c r="AT548" s="910"/>
      <c r="AU548" s="911"/>
      <c r="AX548" s="63">
        <v>11244864</v>
      </c>
    </row>
    <row r="549" spans="2:52" ht="18" customHeight="1">
      <c r="B549" s="925"/>
      <c r="C549" s="926"/>
      <c r="D549" s="926"/>
      <c r="E549" s="926"/>
      <c r="F549" s="927"/>
      <c r="G549" s="920">
        <v>39170</v>
      </c>
      <c r="H549" s="921"/>
      <c r="I549" s="921"/>
      <c r="J549" s="921"/>
      <c r="K549" s="921"/>
      <c r="L549" s="918"/>
      <c r="M549" s="498">
        <v>59200000</v>
      </c>
      <c r="N549" s="499"/>
      <c r="O549" s="499"/>
      <c r="P549" s="499"/>
      <c r="Q549" s="500"/>
      <c r="R549" s="498">
        <v>2549366</v>
      </c>
      <c r="S549" s="499"/>
      <c r="T549" s="499"/>
      <c r="U549" s="499"/>
      <c r="V549" s="500"/>
      <c r="W549" s="498">
        <f>M549-AB549</f>
        <v>24846117</v>
      </c>
      <c r="X549" s="499"/>
      <c r="Y549" s="499"/>
      <c r="Z549" s="499"/>
      <c r="AA549" s="500"/>
      <c r="AB549" s="498">
        <f t="shared" si="22"/>
        <v>34353883</v>
      </c>
      <c r="AC549" s="499"/>
      <c r="AD549" s="499"/>
      <c r="AE549" s="499"/>
      <c r="AF549" s="500"/>
      <c r="AG549" s="719"/>
      <c r="AH549" s="720"/>
      <c r="AI549" s="914"/>
      <c r="AJ549" s="903">
        <v>2.1000000000000001E-2</v>
      </c>
      <c r="AK549" s="904"/>
      <c r="AL549" s="905"/>
      <c r="AM549" s="906">
        <v>49388</v>
      </c>
      <c r="AN549" s="907"/>
      <c r="AO549" s="907"/>
      <c r="AP549" s="907"/>
      <c r="AQ549" s="907"/>
      <c r="AR549" s="908"/>
      <c r="AS549" s="909"/>
      <c r="AT549" s="910"/>
      <c r="AU549" s="911"/>
      <c r="AX549" s="63">
        <v>36903249</v>
      </c>
    </row>
    <row r="550" spans="2:52" ht="18" customHeight="1">
      <c r="B550" s="909" t="s">
        <v>134</v>
      </c>
      <c r="C550" s="910"/>
      <c r="D550" s="910"/>
      <c r="E550" s="910"/>
      <c r="F550" s="910"/>
      <c r="G550" s="910"/>
      <c r="H550" s="910"/>
      <c r="I550" s="910"/>
      <c r="J550" s="910"/>
      <c r="K550" s="910"/>
      <c r="L550" s="911"/>
      <c r="M550" s="498">
        <f>SUM(M542:Q549)</f>
        <v>265600000</v>
      </c>
      <c r="N550" s="499"/>
      <c r="O550" s="499"/>
      <c r="P550" s="499"/>
      <c r="Q550" s="499"/>
      <c r="R550" s="498">
        <f>SUM(R542:V549)</f>
        <v>12146700</v>
      </c>
      <c r="S550" s="499"/>
      <c r="T550" s="499"/>
      <c r="U550" s="499"/>
      <c r="V550" s="499"/>
      <c r="W550" s="498">
        <f>SUM(W542:AA549)</f>
        <v>144813887</v>
      </c>
      <c r="X550" s="499"/>
      <c r="Y550" s="499"/>
      <c r="Z550" s="499"/>
      <c r="AA550" s="499"/>
      <c r="AB550" s="498">
        <f>SUM(AB542:AF549)</f>
        <v>120786113</v>
      </c>
      <c r="AC550" s="499"/>
      <c r="AD550" s="499"/>
      <c r="AE550" s="499"/>
      <c r="AF550" s="499"/>
      <c r="AG550" s="929"/>
      <c r="AH550" s="929"/>
      <c r="AI550" s="929"/>
      <c r="AJ550" s="929"/>
      <c r="AK550" s="929"/>
      <c r="AL550" s="929"/>
      <c r="AM550" s="929"/>
      <c r="AN550" s="929"/>
      <c r="AO550" s="929"/>
      <c r="AP550" s="929"/>
      <c r="AQ550" s="929"/>
      <c r="AR550" s="929"/>
      <c r="AS550" s="929"/>
      <c r="AT550" s="929"/>
      <c r="AU550" s="929"/>
    </row>
    <row r="551" spans="2:52" ht="18" customHeight="1"/>
    <row r="552" spans="2:52" ht="18" customHeight="1">
      <c r="AO552" s="478" t="s">
        <v>109</v>
      </c>
      <c r="AP552" s="478"/>
      <c r="AQ552" s="478"/>
      <c r="AR552" s="478"/>
      <c r="AS552" s="478"/>
      <c r="AT552" s="478"/>
      <c r="AU552" s="478"/>
    </row>
    <row r="553" spans="2:52" ht="18" customHeight="1">
      <c r="B553" s="479" t="s">
        <v>135</v>
      </c>
      <c r="C553" s="480"/>
      <c r="D553" s="480"/>
      <c r="E553" s="480"/>
      <c r="F553" s="480"/>
      <c r="G553" s="480"/>
      <c r="H553" s="480"/>
      <c r="I553" s="480"/>
      <c r="J553" s="480"/>
      <c r="K553" s="480"/>
      <c r="L553" s="481"/>
      <c r="M553" s="488" t="s">
        <v>127</v>
      </c>
      <c r="N553" s="489"/>
      <c r="O553" s="489"/>
      <c r="P553" s="489"/>
      <c r="Q553" s="490"/>
      <c r="R553" s="494" t="s">
        <v>128</v>
      </c>
      <c r="S553" s="495"/>
      <c r="T553" s="495"/>
      <c r="U553" s="495"/>
      <c r="V553" s="495"/>
      <c r="W553" s="495"/>
      <c r="X553" s="495"/>
      <c r="Y553" s="495"/>
      <c r="Z553" s="495"/>
      <c r="AA553" s="496"/>
      <c r="AB553" s="488" t="s">
        <v>129</v>
      </c>
      <c r="AC553" s="489"/>
      <c r="AD553" s="489"/>
      <c r="AE553" s="489"/>
      <c r="AF553" s="490"/>
      <c r="AG553" s="497"/>
      <c r="AH553" s="497"/>
      <c r="AI553" s="497"/>
      <c r="AJ553" s="497"/>
      <c r="AK553" s="497"/>
      <c r="AL553" s="497"/>
      <c r="AM553" s="497"/>
      <c r="AN553" s="497"/>
      <c r="AO553" s="497"/>
      <c r="AP553" s="497"/>
      <c r="AQ553" s="497"/>
      <c r="AR553" s="497"/>
      <c r="AS553" s="497"/>
      <c r="AT553" s="497"/>
      <c r="AU553" s="497"/>
    </row>
    <row r="554" spans="2:52" ht="18" customHeight="1">
      <c r="B554" s="482"/>
      <c r="C554" s="483"/>
      <c r="D554" s="483"/>
      <c r="E554" s="483"/>
      <c r="F554" s="483"/>
      <c r="G554" s="483"/>
      <c r="H554" s="483"/>
      <c r="I554" s="483"/>
      <c r="J554" s="483"/>
      <c r="K554" s="483"/>
      <c r="L554" s="484"/>
      <c r="M554" s="491"/>
      <c r="N554" s="492"/>
      <c r="O554" s="492"/>
      <c r="P554" s="492"/>
      <c r="Q554" s="493"/>
      <c r="R554" s="494" t="s">
        <v>132</v>
      </c>
      <c r="S554" s="495"/>
      <c r="T554" s="495"/>
      <c r="U554" s="495"/>
      <c r="V554" s="496"/>
      <c r="W554" s="494" t="s">
        <v>133</v>
      </c>
      <c r="X554" s="495"/>
      <c r="Y554" s="495"/>
      <c r="Z554" s="495"/>
      <c r="AA554" s="496"/>
      <c r="AB554" s="491"/>
      <c r="AC554" s="492"/>
      <c r="AD554" s="492"/>
      <c r="AE554" s="492"/>
      <c r="AF554" s="493"/>
      <c r="AG554" s="497"/>
      <c r="AH554" s="497"/>
      <c r="AI554" s="497"/>
      <c r="AJ554" s="497"/>
      <c r="AK554" s="497"/>
      <c r="AL554" s="497"/>
      <c r="AM554" s="497"/>
      <c r="AN554" s="497"/>
      <c r="AO554" s="497"/>
      <c r="AP554" s="497"/>
      <c r="AQ554" s="497"/>
      <c r="AR554" s="497"/>
      <c r="AS554" s="497"/>
      <c r="AT554" s="497"/>
      <c r="AU554" s="497"/>
      <c r="AZ554" s="21"/>
    </row>
    <row r="555" spans="2:52" ht="18" customHeight="1">
      <c r="B555" s="485"/>
      <c r="C555" s="486"/>
      <c r="D555" s="486"/>
      <c r="E555" s="486"/>
      <c r="F555" s="486"/>
      <c r="G555" s="486"/>
      <c r="H555" s="486"/>
      <c r="I555" s="486"/>
      <c r="J555" s="486"/>
      <c r="K555" s="486"/>
      <c r="L555" s="487"/>
      <c r="M555" s="498">
        <f>M537+M550</f>
        <v>818400000</v>
      </c>
      <c r="N555" s="499"/>
      <c r="O555" s="499"/>
      <c r="P555" s="499"/>
      <c r="Q555" s="500"/>
      <c r="R555" s="498">
        <f>R537+R550</f>
        <v>35442953</v>
      </c>
      <c r="S555" s="499"/>
      <c r="T555" s="499"/>
      <c r="U555" s="499"/>
      <c r="V555" s="500"/>
      <c r="W555" s="498">
        <f>W537+W550</f>
        <v>397440942</v>
      </c>
      <c r="X555" s="499"/>
      <c r="Y555" s="499"/>
      <c r="Z555" s="499"/>
      <c r="AA555" s="500"/>
      <c r="AB555" s="498">
        <f>AB537+AB550</f>
        <v>420959058</v>
      </c>
      <c r="AC555" s="499"/>
      <c r="AD555" s="499"/>
      <c r="AE555" s="499"/>
      <c r="AF555" s="500"/>
      <c r="AG555" s="497"/>
      <c r="AH555" s="497"/>
      <c r="AI555" s="497"/>
      <c r="AJ555" s="497"/>
      <c r="AK555" s="497"/>
      <c r="AL555" s="497"/>
      <c r="AM555" s="497"/>
      <c r="AN555" s="497"/>
      <c r="AO555" s="497"/>
      <c r="AP555" s="497"/>
      <c r="AQ555" s="497"/>
      <c r="AR555" s="497"/>
      <c r="AS555" s="497"/>
      <c r="AT555" s="497"/>
      <c r="AU555" s="497"/>
    </row>
    <row r="556" spans="2:52" ht="18" customHeight="1"/>
    <row r="557" spans="2:52" ht="20.100000000000001" customHeight="1">
      <c r="B557" s="13"/>
      <c r="C557" s="13"/>
      <c r="D557" s="13"/>
      <c r="E557" s="13"/>
      <c r="F557" s="13"/>
      <c r="G557" s="13"/>
      <c r="H557" s="13"/>
      <c r="I557" s="13"/>
      <c r="J557" s="13"/>
      <c r="K557" s="13"/>
      <c r="L557" s="13"/>
      <c r="M557" s="13"/>
      <c r="N557" s="13"/>
      <c r="O557" s="13"/>
      <c r="P557" s="13"/>
      <c r="Q557" s="13"/>
    </row>
    <row r="558" spans="2:52" ht="20.100000000000001" customHeight="1">
      <c r="B558" s="13"/>
      <c r="C558" s="13"/>
      <c r="D558" s="13"/>
      <c r="E558" s="13"/>
      <c r="F558" s="13"/>
      <c r="G558" s="13"/>
      <c r="H558" s="13"/>
      <c r="I558" s="13"/>
      <c r="J558" s="13"/>
      <c r="K558" s="13"/>
      <c r="L558" s="13"/>
      <c r="M558" s="13"/>
      <c r="N558" s="13"/>
      <c r="O558" s="13"/>
      <c r="P558" s="13"/>
      <c r="Q558" s="13"/>
    </row>
    <row r="559" spans="2:52" ht="20.100000000000001" customHeight="1">
      <c r="B559" s="13"/>
      <c r="C559" s="13"/>
      <c r="D559" s="13"/>
      <c r="E559" s="13"/>
      <c r="F559" s="13"/>
      <c r="G559" s="13"/>
      <c r="H559" s="13"/>
      <c r="I559" s="13"/>
      <c r="J559" s="13"/>
      <c r="K559" s="13"/>
      <c r="L559" s="13"/>
      <c r="M559" s="13"/>
      <c r="N559" s="13"/>
      <c r="O559" s="13"/>
      <c r="P559" s="13"/>
      <c r="Q559" s="13"/>
    </row>
    <row r="560" spans="2:52" ht="20.100000000000001"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c r="B563" s="13"/>
      <c r="C563" s="13"/>
      <c r="D563" s="13"/>
      <c r="E563" s="13"/>
      <c r="F563" s="13"/>
      <c r="G563" s="13"/>
      <c r="H563" s="13"/>
      <c r="I563" s="13"/>
      <c r="J563" s="13"/>
      <c r="K563" s="13"/>
      <c r="L563" s="13"/>
      <c r="M563" s="13"/>
      <c r="N563" s="13"/>
      <c r="O563" s="13"/>
      <c r="P563" s="13"/>
      <c r="Q563" s="13"/>
    </row>
    <row r="564" spans="2:17" ht="20.100000000000001" customHeight="1">
      <c r="B564" s="13"/>
      <c r="C564" s="13"/>
      <c r="D564" s="13"/>
      <c r="E564" s="13"/>
      <c r="F564" s="13"/>
      <c r="G564" s="13"/>
      <c r="H564" s="13"/>
      <c r="I564" s="13"/>
      <c r="J564" s="13"/>
      <c r="K564" s="13"/>
      <c r="L564" s="13"/>
      <c r="M564" s="13"/>
      <c r="N564" s="13"/>
      <c r="O564" s="13"/>
      <c r="P564" s="13"/>
      <c r="Q564" s="13"/>
    </row>
    <row r="565" spans="2:17" ht="20.100000000000001" customHeight="1">
      <c r="B565" s="13"/>
      <c r="C565" s="13"/>
      <c r="D565" s="13"/>
      <c r="E565" s="13"/>
      <c r="F565" s="13"/>
      <c r="G565" s="13"/>
      <c r="H565" s="13"/>
      <c r="I565" s="13"/>
      <c r="J565" s="13"/>
      <c r="K565" s="13"/>
      <c r="L565" s="13"/>
      <c r="M565" s="13"/>
      <c r="N565" s="13"/>
      <c r="O565" s="13"/>
      <c r="P565" s="13"/>
      <c r="Q565" s="13"/>
    </row>
    <row r="566" spans="2:17" ht="20.100000000000001" customHeight="1"/>
    <row r="567" spans="2:17" ht="20.100000000000001" customHeight="1"/>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20.100000000000001" customHeight="1"/>
    <row r="580" ht="20.100000000000001" customHeight="1"/>
    <row r="581" ht="20.100000000000001"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row r="1234" ht="18" customHeight="1"/>
    <row r="1235" ht="18" customHeight="1"/>
    <row r="1236" ht="18" customHeight="1"/>
  </sheetData>
  <mergeCells count="1683">
    <mergeCell ref="AJ546:AL546"/>
    <mergeCell ref="AM546:AR546"/>
    <mergeCell ref="W555:AA555"/>
    <mergeCell ref="AB555:AF555"/>
    <mergeCell ref="AO552:AU552"/>
    <mergeCell ref="B553:L555"/>
    <mergeCell ref="M553:Q554"/>
    <mergeCell ref="R553:AA553"/>
    <mergeCell ref="AB553:AF554"/>
    <mergeCell ref="AG553:AU555"/>
    <mergeCell ref="R554:V554"/>
    <mergeCell ref="W554:AA554"/>
    <mergeCell ref="M555:Q555"/>
    <mergeCell ref="R555:V555"/>
    <mergeCell ref="AJ549:AL549"/>
    <mergeCell ref="AM549:AR549"/>
    <mergeCell ref="AS549:AU549"/>
    <mergeCell ref="B550:L550"/>
    <mergeCell ref="M550:Q550"/>
    <mergeCell ref="R550:V550"/>
    <mergeCell ref="W550:AA550"/>
    <mergeCell ref="AB550:AF550"/>
    <mergeCell ref="AG550:AU550"/>
    <mergeCell ref="G549:L549"/>
    <mergeCell ref="M549:Q549"/>
    <mergeCell ref="R549:V549"/>
    <mergeCell ref="W549:AA549"/>
    <mergeCell ref="AB549:AF549"/>
    <mergeCell ref="AG549:AI549"/>
    <mergeCell ref="AM543:AR543"/>
    <mergeCell ref="AS543:AU543"/>
    <mergeCell ref="G544:L544"/>
    <mergeCell ref="M544:Q544"/>
    <mergeCell ref="R544:V544"/>
    <mergeCell ref="W544:AA544"/>
    <mergeCell ref="AB544:AF544"/>
    <mergeCell ref="AG544:AI544"/>
    <mergeCell ref="W548:AA548"/>
    <mergeCell ref="AB548:AF548"/>
    <mergeCell ref="AG548:AI548"/>
    <mergeCell ref="AJ548:AL548"/>
    <mergeCell ref="AM548:AR548"/>
    <mergeCell ref="AS548:AU548"/>
    <mergeCell ref="AS546:AU546"/>
    <mergeCell ref="G547:L547"/>
    <mergeCell ref="M547:Q547"/>
    <mergeCell ref="R547:V547"/>
    <mergeCell ref="W547:AA547"/>
    <mergeCell ref="AB547:AF547"/>
    <mergeCell ref="AG547:AI547"/>
    <mergeCell ref="AJ547:AL547"/>
    <mergeCell ref="AM547:AR547"/>
    <mergeCell ref="AS547:AU547"/>
    <mergeCell ref="AM545:AR545"/>
    <mergeCell ref="AS545:AU545"/>
    <mergeCell ref="G546:L546"/>
    <mergeCell ref="M546:Q546"/>
    <mergeCell ref="R546:V546"/>
    <mergeCell ref="W546:AA546"/>
    <mergeCell ref="AB546:AF546"/>
    <mergeCell ref="AG546:AI546"/>
    <mergeCell ref="AB542:AF542"/>
    <mergeCell ref="AG542:AI542"/>
    <mergeCell ref="AJ542:AL542"/>
    <mergeCell ref="AM542:AR542"/>
    <mergeCell ref="AS542:AU542"/>
    <mergeCell ref="G543:L543"/>
    <mergeCell ref="M543:Q543"/>
    <mergeCell ref="R543:V543"/>
    <mergeCell ref="W543:AA543"/>
    <mergeCell ref="AB543:AF543"/>
    <mergeCell ref="R541:V541"/>
    <mergeCell ref="W541:AA541"/>
    <mergeCell ref="B542:F549"/>
    <mergeCell ref="G542:L542"/>
    <mergeCell ref="M542:Q542"/>
    <mergeCell ref="R542:V542"/>
    <mergeCell ref="W542:AA542"/>
    <mergeCell ref="G548:L548"/>
    <mergeCell ref="M548:Q548"/>
    <mergeCell ref="R548:V548"/>
    <mergeCell ref="AJ544:AL544"/>
    <mergeCell ref="AM544:AR544"/>
    <mergeCell ref="AS544:AU544"/>
    <mergeCell ref="G545:L545"/>
    <mergeCell ref="M545:Q545"/>
    <mergeCell ref="R545:V545"/>
    <mergeCell ref="W545:AA545"/>
    <mergeCell ref="AB545:AF545"/>
    <mergeCell ref="AG545:AI545"/>
    <mergeCell ref="AJ545:AL545"/>
    <mergeCell ref="AG543:AI543"/>
    <mergeCell ref="AJ543:AL543"/>
    <mergeCell ref="AO539:AU539"/>
    <mergeCell ref="B540:F541"/>
    <mergeCell ref="G540:L541"/>
    <mergeCell ref="M540:Q541"/>
    <mergeCell ref="R540:AA540"/>
    <mergeCell ref="AB540:AF541"/>
    <mergeCell ref="AG540:AI541"/>
    <mergeCell ref="AJ540:AL541"/>
    <mergeCell ref="AM540:AR541"/>
    <mergeCell ref="AS540:AU541"/>
    <mergeCell ref="AM536:AR536"/>
    <mergeCell ref="AS536:AU536"/>
    <mergeCell ref="B537:L537"/>
    <mergeCell ref="M537:Q537"/>
    <mergeCell ref="R537:V537"/>
    <mergeCell ref="W537:AA537"/>
    <mergeCell ref="AB537:AF537"/>
    <mergeCell ref="AG537:AU537"/>
    <mergeCell ref="AJ534:AL534"/>
    <mergeCell ref="AM534:AR534"/>
    <mergeCell ref="AS534:AU534"/>
    <mergeCell ref="G536:L536"/>
    <mergeCell ref="M536:Q536"/>
    <mergeCell ref="R536:V536"/>
    <mergeCell ref="W536:AA536"/>
    <mergeCell ref="AB536:AF536"/>
    <mergeCell ref="AG536:AI536"/>
    <mergeCell ref="AJ536:AL536"/>
    <mergeCell ref="G534:L534"/>
    <mergeCell ref="M534:Q534"/>
    <mergeCell ref="R534:V534"/>
    <mergeCell ref="W534:AA534"/>
    <mergeCell ref="AB534:AF534"/>
    <mergeCell ref="AG534:AI534"/>
    <mergeCell ref="AS532:AU532"/>
    <mergeCell ref="G533:L533"/>
    <mergeCell ref="M533:Q533"/>
    <mergeCell ref="R533:V533"/>
    <mergeCell ref="W533:AA533"/>
    <mergeCell ref="AB533:AF533"/>
    <mergeCell ref="AG533:AI533"/>
    <mergeCell ref="AJ533:AL533"/>
    <mergeCell ref="AM533:AR533"/>
    <mergeCell ref="AS533:AU533"/>
    <mergeCell ref="AB535:AF535"/>
    <mergeCell ref="AG535:AI535"/>
    <mergeCell ref="AJ535:AL535"/>
    <mergeCell ref="AM535:AR535"/>
    <mergeCell ref="AM531:AR531"/>
    <mergeCell ref="AS531:AU531"/>
    <mergeCell ref="G532:L532"/>
    <mergeCell ref="M532:Q532"/>
    <mergeCell ref="R532:V532"/>
    <mergeCell ref="W532:AA532"/>
    <mergeCell ref="AB532:AF532"/>
    <mergeCell ref="AG532:AI532"/>
    <mergeCell ref="AJ532:AL532"/>
    <mergeCell ref="AM532:AR532"/>
    <mergeCell ref="AJ530:AL530"/>
    <mergeCell ref="AM530:AR530"/>
    <mergeCell ref="AS530:AU530"/>
    <mergeCell ref="G531:L531"/>
    <mergeCell ref="M531:Q531"/>
    <mergeCell ref="R531:V531"/>
    <mergeCell ref="W531:AA531"/>
    <mergeCell ref="AB531:AF531"/>
    <mergeCell ref="AG531:AI531"/>
    <mergeCell ref="AJ531:AL531"/>
    <mergeCell ref="G530:L530"/>
    <mergeCell ref="M530:Q530"/>
    <mergeCell ref="R530:V530"/>
    <mergeCell ref="W530:AA530"/>
    <mergeCell ref="AB530:AF530"/>
    <mergeCell ref="AG530:AI530"/>
    <mergeCell ref="W525:AA525"/>
    <mergeCell ref="AB525:AF525"/>
    <mergeCell ref="AG525:AI525"/>
    <mergeCell ref="AJ525:AL525"/>
    <mergeCell ref="AM525:AR525"/>
    <mergeCell ref="AS525:AU525"/>
    <mergeCell ref="AS528:AU528"/>
    <mergeCell ref="G529:L529"/>
    <mergeCell ref="M529:Q529"/>
    <mergeCell ref="R529:V529"/>
    <mergeCell ref="W529:AA529"/>
    <mergeCell ref="AB529:AF529"/>
    <mergeCell ref="AG529:AI529"/>
    <mergeCell ref="AJ529:AL529"/>
    <mergeCell ref="AM529:AR529"/>
    <mergeCell ref="AS529:AU529"/>
    <mergeCell ref="AM527:AR527"/>
    <mergeCell ref="AS527:AU527"/>
    <mergeCell ref="G528:L528"/>
    <mergeCell ref="M528:Q528"/>
    <mergeCell ref="R528:V528"/>
    <mergeCell ref="W528:AA528"/>
    <mergeCell ref="AB528:AF528"/>
    <mergeCell ref="AG528:AI528"/>
    <mergeCell ref="AJ528:AL528"/>
    <mergeCell ref="AM528:AR528"/>
    <mergeCell ref="AJ524:AL524"/>
    <mergeCell ref="AM524:AR524"/>
    <mergeCell ref="AJ522:AL522"/>
    <mergeCell ref="AM522:AR522"/>
    <mergeCell ref="AS522:AU522"/>
    <mergeCell ref="G523:L523"/>
    <mergeCell ref="M523:Q523"/>
    <mergeCell ref="R523:V523"/>
    <mergeCell ref="W523:AA523"/>
    <mergeCell ref="AB523:AF523"/>
    <mergeCell ref="AG523:AI523"/>
    <mergeCell ref="AJ523:AL523"/>
    <mergeCell ref="AJ526:AL526"/>
    <mergeCell ref="AM526:AR526"/>
    <mergeCell ref="AS526:AU526"/>
    <mergeCell ref="G527:L527"/>
    <mergeCell ref="M527:Q527"/>
    <mergeCell ref="R527:V527"/>
    <mergeCell ref="W527:AA527"/>
    <mergeCell ref="AB527:AF527"/>
    <mergeCell ref="AG527:AI527"/>
    <mergeCell ref="AJ527:AL527"/>
    <mergeCell ref="G526:L526"/>
    <mergeCell ref="M526:Q526"/>
    <mergeCell ref="R526:V526"/>
    <mergeCell ref="W526:AA526"/>
    <mergeCell ref="AB526:AF526"/>
    <mergeCell ref="AG526:AI526"/>
    <mergeCell ref="AS524:AU524"/>
    <mergeCell ref="G525:L525"/>
    <mergeCell ref="M525:Q525"/>
    <mergeCell ref="R525:V525"/>
    <mergeCell ref="AS520:AU521"/>
    <mergeCell ref="R521:V521"/>
    <mergeCell ref="W521:AA521"/>
    <mergeCell ref="B522:F536"/>
    <mergeCell ref="G522:L522"/>
    <mergeCell ref="M522:Q522"/>
    <mergeCell ref="R522:V522"/>
    <mergeCell ref="W522:AA522"/>
    <mergeCell ref="AB522:AF522"/>
    <mergeCell ref="AG522:AI522"/>
    <mergeCell ref="B517:AU518"/>
    <mergeCell ref="AO519:AU519"/>
    <mergeCell ref="B520:F521"/>
    <mergeCell ref="G520:L521"/>
    <mergeCell ref="M520:Q521"/>
    <mergeCell ref="R520:AA520"/>
    <mergeCell ref="AB520:AF521"/>
    <mergeCell ref="AG520:AI521"/>
    <mergeCell ref="AJ520:AL521"/>
    <mergeCell ref="AM520:AR521"/>
    <mergeCell ref="G535:L535"/>
    <mergeCell ref="M535:Q535"/>
    <mergeCell ref="R535:V535"/>
    <mergeCell ref="W535:AA535"/>
    <mergeCell ref="AM523:AR523"/>
    <mergeCell ref="AS523:AU523"/>
    <mergeCell ref="G524:L524"/>
    <mergeCell ref="M524:Q524"/>
    <mergeCell ref="R524:V524"/>
    <mergeCell ref="W524:AA524"/>
    <mergeCell ref="AB524:AF524"/>
    <mergeCell ref="AG524:AI524"/>
    <mergeCell ref="AG512:AU512"/>
    <mergeCell ref="B513:G513"/>
    <mergeCell ref="H513:L513"/>
    <mergeCell ref="M513:Q513"/>
    <mergeCell ref="R513:V513"/>
    <mergeCell ref="W513:AA513"/>
    <mergeCell ref="AB513:AF513"/>
    <mergeCell ref="AG513:AU513"/>
    <mergeCell ref="B512:G512"/>
    <mergeCell ref="H512:L512"/>
    <mergeCell ref="M512:Q512"/>
    <mergeCell ref="R512:V512"/>
    <mergeCell ref="W512:AA512"/>
    <mergeCell ref="AB512:AF512"/>
    <mergeCell ref="AG508:AU510"/>
    <mergeCell ref="B511:G511"/>
    <mergeCell ref="H511:L511"/>
    <mergeCell ref="M511:Q511"/>
    <mergeCell ref="R511:V511"/>
    <mergeCell ref="W511:AA511"/>
    <mergeCell ref="AB511:AF511"/>
    <mergeCell ref="AG511:AU511"/>
    <mergeCell ref="AJ505:AN505"/>
    <mergeCell ref="AO505:AS505"/>
    <mergeCell ref="AT505:AU505"/>
    <mergeCell ref="AO507:AU507"/>
    <mergeCell ref="B508:G510"/>
    <mergeCell ref="H508:L510"/>
    <mergeCell ref="M508:Q510"/>
    <mergeCell ref="R508:V510"/>
    <mergeCell ref="W508:AA510"/>
    <mergeCell ref="AB508:AF510"/>
    <mergeCell ref="AJ504:AN504"/>
    <mergeCell ref="AO504:AS504"/>
    <mergeCell ref="AT504:AU504"/>
    <mergeCell ref="B505:G505"/>
    <mergeCell ref="H505:L505"/>
    <mergeCell ref="M505:Q505"/>
    <mergeCell ref="R505:V505"/>
    <mergeCell ref="W505:AA505"/>
    <mergeCell ref="AB505:AE505"/>
    <mergeCell ref="AF505:AI505"/>
    <mergeCell ref="AJ503:AN503"/>
    <mergeCell ref="AO503:AS503"/>
    <mergeCell ref="AT503:AU503"/>
    <mergeCell ref="B504:G504"/>
    <mergeCell ref="H504:L504"/>
    <mergeCell ref="M504:Q504"/>
    <mergeCell ref="R504:V504"/>
    <mergeCell ref="W504:AA504"/>
    <mergeCell ref="AB504:AE504"/>
    <mergeCell ref="AF504:AI504"/>
    <mergeCell ref="AJ502:AN502"/>
    <mergeCell ref="AO502:AS502"/>
    <mergeCell ref="AT502:AU502"/>
    <mergeCell ref="B503:G503"/>
    <mergeCell ref="H503:L503"/>
    <mergeCell ref="M503:Q503"/>
    <mergeCell ref="R503:V503"/>
    <mergeCell ref="W503:AA503"/>
    <mergeCell ref="AB503:AE503"/>
    <mergeCell ref="AF503:AI503"/>
    <mergeCell ref="AJ501:AN501"/>
    <mergeCell ref="AO501:AS501"/>
    <mergeCell ref="AT501:AU501"/>
    <mergeCell ref="B502:G502"/>
    <mergeCell ref="H502:L502"/>
    <mergeCell ref="M502:Q502"/>
    <mergeCell ref="R502:V502"/>
    <mergeCell ref="W502:AA502"/>
    <mergeCell ref="AB502:AE502"/>
    <mergeCell ref="AF502:AI502"/>
    <mergeCell ref="AJ500:AN500"/>
    <mergeCell ref="AO500:AS500"/>
    <mergeCell ref="AT500:AU500"/>
    <mergeCell ref="B501:G501"/>
    <mergeCell ref="H501:L501"/>
    <mergeCell ref="M501:Q501"/>
    <mergeCell ref="R501:V501"/>
    <mergeCell ref="W501:AA501"/>
    <mergeCell ref="AB501:AE501"/>
    <mergeCell ref="AF501:AI501"/>
    <mergeCell ref="AJ499:AN499"/>
    <mergeCell ref="AO499:AS499"/>
    <mergeCell ref="AT499:AU499"/>
    <mergeCell ref="B500:G500"/>
    <mergeCell ref="H500:L500"/>
    <mergeCell ref="M500:Q500"/>
    <mergeCell ref="R500:V500"/>
    <mergeCell ref="W500:AA500"/>
    <mergeCell ref="AB500:AE500"/>
    <mergeCell ref="AF500:AI500"/>
    <mergeCell ref="AJ498:AN498"/>
    <mergeCell ref="AO498:AS498"/>
    <mergeCell ref="AT498:AU498"/>
    <mergeCell ref="B499:G499"/>
    <mergeCell ref="H499:L499"/>
    <mergeCell ref="M499:Q499"/>
    <mergeCell ref="R499:V499"/>
    <mergeCell ref="W499:AA499"/>
    <mergeCell ref="AB499:AE499"/>
    <mergeCell ref="AF499:AI499"/>
    <mergeCell ref="AB496:AE497"/>
    <mergeCell ref="AF496:AI497"/>
    <mergeCell ref="AJ496:AN497"/>
    <mergeCell ref="B498:G498"/>
    <mergeCell ref="H498:L498"/>
    <mergeCell ref="M498:Q498"/>
    <mergeCell ref="R498:V498"/>
    <mergeCell ref="W498:AA498"/>
    <mergeCell ref="AB498:AE498"/>
    <mergeCell ref="AF498:AI498"/>
    <mergeCell ref="B492:AU493"/>
    <mergeCell ref="AO494:AU494"/>
    <mergeCell ref="B495:G497"/>
    <mergeCell ref="H495:L497"/>
    <mergeCell ref="M495:Q497"/>
    <mergeCell ref="R495:V497"/>
    <mergeCell ref="W495:AA497"/>
    <mergeCell ref="AB495:AN495"/>
    <mergeCell ref="AO495:AS497"/>
    <mergeCell ref="AT495:AU497"/>
    <mergeCell ref="B487:I487"/>
    <mergeCell ref="J487:Q487"/>
    <mergeCell ref="R487:Y487"/>
    <mergeCell ref="Z487:AG487"/>
    <mergeCell ref="AH487:AM487"/>
    <mergeCell ref="AN487:AU487"/>
    <mergeCell ref="B486:I486"/>
    <mergeCell ref="J486:Q486"/>
    <mergeCell ref="R486:Y486"/>
    <mergeCell ref="Z486:AG486"/>
    <mergeCell ref="AH486:AM486"/>
    <mergeCell ref="AN486:AU486"/>
    <mergeCell ref="B485:I485"/>
    <mergeCell ref="J485:Q485"/>
    <mergeCell ref="R485:Y485"/>
    <mergeCell ref="Z485:AG485"/>
    <mergeCell ref="AH485:AM485"/>
    <mergeCell ref="AN485:AU485"/>
    <mergeCell ref="B484:I484"/>
    <mergeCell ref="J484:Q484"/>
    <mergeCell ref="R484:Y484"/>
    <mergeCell ref="Z484:AG484"/>
    <mergeCell ref="AH484:AM484"/>
    <mergeCell ref="AN484:AU484"/>
    <mergeCell ref="B483:I483"/>
    <mergeCell ref="J483:Q483"/>
    <mergeCell ref="R483:Y483"/>
    <mergeCell ref="Z483:AG483"/>
    <mergeCell ref="AH483:AM483"/>
    <mergeCell ref="AN483:AU483"/>
    <mergeCell ref="B482:I482"/>
    <mergeCell ref="J482:Q482"/>
    <mergeCell ref="R482:Y482"/>
    <mergeCell ref="Z482:AG482"/>
    <mergeCell ref="AH482:AM482"/>
    <mergeCell ref="AN482:AU482"/>
    <mergeCell ref="B481:I481"/>
    <mergeCell ref="J481:Q481"/>
    <mergeCell ref="R481:Y481"/>
    <mergeCell ref="Z481:AG481"/>
    <mergeCell ref="AH481:AM481"/>
    <mergeCell ref="AN481:AU481"/>
    <mergeCell ref="AN479:AU479"/>
    <mergeCell ref="B480:I480"/>
    <mergeCell ref="J480:Q480"/>
    <mergeCell ref="R480:Y480"/>
    <mergeCell ref="Z480:AG480"/>
    <mergeCell ref="AH480:AM480"/>
    <mergeCell ref="AN480:AU480"/>
    <mergeCell ref="B478:I478"/>
    <mergeCell ref="J478:Q478"/>
    <mergeCell ref="Z478:AG478"/>
    <mergeCell ref="AH478:AM478"/>
    <mergeCell ref="AN478:AU478"/>
    <mergeCell ref="B479:I479"/>
    <mergeCell ref="J479:Q479"/>
    <mergeCell ref="R479:Y479"/>
    <mergeCell ref="Z479:AG479"/>
    <mergeCell ref="AH479:AM479"/>
    <mergeCell ref="J476:Q476"/>
    <mergeCell ref="Z476:AG476"/>
    <mergeCell ref="AH476:AM476"/>
    <mergeCell ref="AN476:AU476"/>
    <mergeCell ref="B477:I477"/>
    <mergeCell ref="J477:Q477"/>
    <mergeCell ref="R477:Y477"/>
    <mergeCell ref="Z477:AG477"/>
    <mergeCell ref="AH477:AM477"/>
    <mergeCell ref="AN477:AU477"/>
    <mergeCell ref="B474:I474"/>
    <mergeCell ref="J474:Q474"/>
    <mergeCell ref="R474:Y476"/>
    <mergeCell ref="Z474:AG474"/>
    <mergeCell ref="AH474:AM474"/>
    <mergeCell ref="AN474:AU474"/>
    <mergeCell ref="Z475:AG475"/>
    <mergeCell ref="AH475:AM475"/>
    <mergeCell ref="AN475:AU475"/>
    <mergeCell ref="B476:I476"/>
    <mergeCell ref="B473:I473"/>
    <mergeCell ref="J473:Q473"/>
    <mergeCell ref="R473:Y473"/>
    <mergeCell ref="Z473:AG473"/>
    <mergeCell ref="AH473:AM473"/>
    <mergeCell ref="AN473:AU473"/>
    <mergeCell ref="B472:I472"/>
    <mergeCell ref="J472:Q472"/>
    <mergeCell ref="R472:Y472"/>
    <mergeCell ref="Z472:AG472"/>
    <mergeCell ref="AH472:AM472"/>
    <mergeCell ref="AN472:AU472"/>
    <mergeCell ref="B471:I471"/>
    <mergeCell ref="J471:Q471"/>
    <mergeCell ref="R471:Y471"/>
    <mergeCell ref="Z471:AG471"/>
    <mergeCell ref="AH471:AM471"/>
    <mergeCell ref="AN471:AU471"/>
    <mergeCell ref="B470:I470"/>
    <mergeCell ref="J470:Q470"/>
    <mergeCell ref="R470:Y470"/>
    <mergeCell ref="Z470:AG470"/>
    <mergeCell ref="AH470:AM470"/>
    <mergeCell ref="AN470:AU470"/>
    <mergeCell ref="B469:I469"/>
    <mergeCell ref="J469:Q469"/>
    <mergeCell ref="R469:Y469"/>
    <mergeCell ref="Z469:AG469"/>
    <mergeCell ref="AH469:AM469"/>
    <mergeCell ref="AN469:AU469"/>
    <mergeCell ref="AO466:AU466"/>
    <mergeCell ref="B467:I468"/>
    <mergeCell ref="J467:Q468"/>
    <mergeCell ref="R467:Y468"/>
    <mergeCell ref="Z467:AG468"/>
    <mergeCell ref="AH467:AM468"/>
    <mergeCell ref="AN467:AU468"/>
    <mergeCell ref="B462:I462"/>
    <mergeCell ref="J462:Q462"/>
    <mergeCell ref="R462:Y462"/>
    <mergeCell ref="Z462:AG462"/>
    <mergeCell ref="AH462:AM462"/>
    <mergeCell ref="AN462:AU462"/>
    <mergeCell ref="B461:I461"/>
    <mergeCell ref="J461:Q461"/>
    <mergeCell ref="R461:Y461"/>
    <mergeCell ref="Z461:AG461"/>
    <mergeCell ref="AH461:AM461"/>
    <mergeCell ref="AN461:AU461"/>
    <mergeCell ref="B460:I460"/>
    <mergeCell ref="J460:Q460"/>
    <mergeCell ref="R460:Y460"/>
    <mergeCell ref="Z460:AG460"/>
    <mergeCell ref="AH460:AM460"/>
    <mergeCell ref="AN460:AU460"/>
    <mergeCell ref="B459:I459"/>
    <mergeCell ref="J459:Q459"/>
    <mergeCell ref="R459:Y459"/>
    <mergeCell ref="Z459:AG459"/>
    <mergeCell ref="AH459:AM459"/>
    <mergeCell ref="AN459:AU459"/>
    <mergeCell ref="B458:I458"/>
    <mergeCell ref="J458:Q458"/>
    <mergeCell ref="R458:Y458"/>
    <mergeCell ref="Z458:AG458"/>
    <mergeCell ref="AH458:AM458"/>
    <mergeCell ref="AN458:AU458"/>
    <mergeCell ref="AH456:AM456"/>
    <mergeCell ref="AN456:AU456"/>
    <mergeCell ref="B457:I457"/>
    <mergeCell ref="J457:Q457"/>
    <mergeCell ref="R457:Y457"/>
    <mergeCell ref="Z457:AG457"/>
    <mergeCell ref="AH457:AM457"/>
    <mergeCell ref="AN457:AU457"/>
    <mergeCell ref="AN454:AU454"/>
    <mergeCell ref="B455:I455"/>
    <mergeCell ref="J455:Q455"/>
    <mergeCell ref="R455:Y456"/>
    <mergeCell ref="Z455:AG455"/>
    <mergeCell ref="AH455:AM455"/>
    <mergeCell ref="AN455:AU455"/>
    <mergeCell ref="B456:I456"/>
    <mergeCell ref="J456:Q456"/>
    <mergeCell ref="Z456:AG456"/>
    <mergeCell ref="B453:I453"/>
    <mergeCell ref="J453:Q453"/>
    <mergeCell ref="R453:Y454"/>
    <mergeCell ref="Z453:AG453"/>
    <mergeCell ref="AH453:AM453"/>
    <mergeCell ref="AN453:AU453"/>
    <mergeCell ref="B454:I454"/>
    <mergeCell ref="J454:Q454"/>
    <mergeCell ref="Z454:AG454"/>
    <mergeCell ref="AH454:AM454"/>
    <mergeCell ref="B452:I452"/>
    <mergeCell ref="J452:Q452"/>
    <mergeCell ref="R452:Y452"/>
    <mergeCell ref="Z452:AG452"/>
    <mergeCell ref="AH452:AM452"/>
    <mergeCell ref="AN452:AU452"/>
    <mergeCell ref="B451:I451"/>
    <mergeCell ref="J451:Q451"/>
    <mergeCell ref="R451:Y451"/>
    <mergeCell ref="Z451:AG451"/>
    <mergeCell ref="AH451:AM451"/>
    <mergeCell ref="AN451:AU451"/>
    <mergeCell ref="AO448:AU448"/>
    <mergeCell ref="B449:I450"/>
    <mergeCell ref="J449:Q450"/>
    <mergeCell ref="R449:Y450"/>
    <mergeCell ref="Z449:AG450"/>
    <mergeCell ref="AH449:AM450"/>
    <mergeCell ref="AN449:AU450"/>
    <mergeCell ref="B446:I446"/>
    <mergeCell ref="J446:Q446"/>
    <mergeCell ref="R446:Y446"/>
    <mergeCell ref="Z446:AG446"/>
    <mergeCell ref="AH446:AM446"/>
    <mergeCell ref="AN446:AU446"/>
    <mergeCell ref="B445:I445"/>
    <mergeCell ref="J445:Q445"/>
    <mergeCell ref="R445:Y445"/>
    <mergeCell ref="Z445:AG445"/>
    <mergeCell ref="AH445:AM445"/>
    <mergeCell ref="AN445:AU445"/>
    <mergeCell ref="B444:I444"/>
    <mergeCell ref="J444:Q444"/>
    <mergeCell ref="R444:Y444"/>
    <mergeCell ref="Z444:AG444"/>
    <mergeCell ref="AH444:AM444"/>
    <mergeCell ref="AN444:AU444"/>
    <mergeCell ref="B443:I443"/>
    <mergeCell ref="J443:Q443"/>
    <mergeCell ref="R443:Y443"/>
    <mergeCell ref="Z443:AG443"/>
    <mergeCell ref="AH443:AM443"/>
    <mergeCell ref="AN443:AU443"/>
    <mergeCell ref="AN441:AU441"/>
    <mergeCell ref="B442:I442"/>
    <mergeCell ref="J442:Q442"/>
    <mergeCell ref="R442:Y442"/>
    <mergeCell ref="Z442:AG442"/>
    <mergeCell ref="AH442:AM442"/>
    <mergeCell ref="AN442:AU442"/>
    <mergeCell ref="B440:I440"/>
    <mergeCell ref="J440:Q440"/>
    <mergeCell ref="R440:Y441"/>
    <mergeCell ref="Z440:AG440"/>
    <mergeCell ref="AH440:AM440"/>
    <mergeCell ref="AN440:AU440"/>
    <mergeCell ref="B441:I441"/>
    <mergeCell ref="J441:Q441"/>
    <mergeCell ref="Z441:AG441"/>
    <mergeCell ref="AH441:AM441"/>
    <mergeCell ref="AN438:AU438"/>
    <mergeCell ref="B439:I439"/>
    <mergeCell ref="J439:Q439"/>
    <mergeCell ref="R439:Y439"/>
    <mergeCell ref="Z439:AG439"/>
    <mergeCell ref="AH439:AM439"/>
    <mergeCell ref="AN439:AU439"/>
    <mergeCell ref="B437:I437"/>
    <mergeCell ref="J437:Q437"/>
    <mergeCell ref="R437:Y438"/>
    <mergeCell ref="Z437:AG437"/>
    <mergeCell ref="AH437:AM437"/>
    <mergeCell ref="AN437:AU437"/>
    <mergeCell ref="B438:I438"/>
    <mergeCell ref="J438:Q438"/>
    <mergeCell ref="Z438:AG438"/>
    <mergeCell ref="AH438:AM438"/>
    <mergeCell ref="B436:I436"/>
    <mergeCell ref="J436:Q436"/>
    <mergeCell ref="R436:Y436"/>
    <mergeCell ref="Z436:AG436"/>
    <mergeCell ref="AH436:AM436"/>
    <mergeCell ref="AN436:AU436"/>
    <mergeCell ref="B435:I435"/>
    <mergeCell ref="J435:Q435"/>
    <mergeCell ref="R435:Y435"/>
    <mergeCell ref="Z435:AG435"/>
    <mergeCell ref="AH435:AM435"/>
    <mergeCell ref="AN435:AU435"/>
    <mergeCell ref="B434:I434"/>
    <mergeCell ref="J434:Q434"/>
    <mergeCell ref="R434:Y434"/>
    <mergeCell ref="Z434:AG434"/>
    <mergeCell ref="AH434:AM434"/>
    <mergeCell ref="AN434:AU434"/>
    <mergeCell ref="B433:I433"/>
    <mergeCell ref="J433:Q433"/>
    <mergeCell ref="R433:Y433"/>
    <mergeCell ref="Z433:AG433"/>
    <mergeCell ref="AH433:AM433"/>
    <mergeCell ref="AN433:AU433"/>
    <mergeCell ref="AO430:AU430"/>
    <mergeCell ref="B431:I432"/>
    <mergeCell ref="J431:Q432"/>
    <mergeCell ref="R431:Y432"/>
    <mergeCell ref="Z431:AG432"/>
    <mergeCell ref="AH431:AM432"/>
    <mergeCell ref="AN431:AU432"/>
    <mergeCell ref="B427:I427"/>
    <mergeCell ref="J427:Q427"/>
    <mergeCell ref="R427:Y427"/>
    <mergeCell ref="Z427:AG427"/>
    <mergeCell ref="AH427:AM427"/>
    <mergeCell ref="AN427:AU427"/>
    <mergeCell ref="B426:I426"/>
    <mergeCell ref="J426:Q426"/>
    <mergeCell ref="R426:Y426"/>
    <mergeCell ref="Z426:AG426"/>
    <mergeCell ref="AH426:AM426"/>
    <mergeCell ref="AN426:AU426"/>
    <mergeCell ref="B425:I425"/>
    <mergeCell ref="J425:Q425"/>
    <mergeCell ref="R425:Y425"/>
    <mergeCell ref="Z425:AG425"/>
    <mergeCell ref="AH425:AM425"/>
    <mergeCell ref="AN425:AU425"/>
    <mergeCell ref="B424:I424"/>
    <mergeCell ref="J424:Q424"/>
    <mergeCell ref="R424:Y424"/>
    <mergeCell ref="Z424:AG424"/>
    <mergeCell ref="AH424:AM424"/>
    <mergeCell ref="AN424:AU424"/>
    <mergeCell ref="B423:I423"/>
    <mergeCell ref="J423:Q423"/>
    <mergeCell ref="R423:Y423"/>
    <mergeCell ref="Z423:AG423"/>
    <mergeCell ref="AH423:AM423"/>
    <mergeCell ref="AN423:AU423"/>
    <mergeCell ref="R421:Y421"/>
    <mergeCell ref="Z421:AG421"/>
    <mergeCell ref="AH421:AM421"/>
    <mergeCell ref="AN421:AU421"/>
    <mergeCell ref="B422:I422"/>
    <mergeCell ref="J422:Q422"/>
    <mergeCell ref="R422:Y422"/>
    <mergeCell ref="Z422:AG422"/>
    <mergeCell ref="AH422:AM422"/>
    <mergeCell ref="AN422:AU422"/>
    <mergeCell ref="B420:I420"/>
    <mergeCell ref="J420:Q420"/>
    <mergeCell ref="R420:Y420"/>
    <mergeCell ref="Z420:AG420"/>
    <mergeCell ref="AH420:AM420"/>
    <mergeCell ref="AN420:AU420"/>
    <mergeCell ref="B419:I419"/>
    <mergeCell ref="J419:Q419"/>
    <mergeCell ref="R419:Y419"/>
    <mergeCell ref="Z419:AG419"/>
    <mergeCell ref="AH419:AM419"/>
    <mergeCell ref="AN419:AU419"/>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3:I413"/>
    <mergeCell ref="J413:Q413"/>
    <mergeCell ref="R413:Y413"/>
    <mergeCell ref="Z413:AG413"/>
    <mergeCell ref="AH413:AM413"/>
    <mergeCell ref="AN413:AU413"/>
    <mergeCell ref="B412:I412"/>
    <mergeCell ref="J412:Q412"/>
    <mergeCell ref="R412:Y412"/>
    <mergeCell ref="Z412:AG412"/>
    <mergeCell ref="AH412:AM412"/>
    <mergeCell ref="AN412:AU412"/>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5:I405"/>
    <mergeCell ref="J405:Q405"/>
    <mergeCell ref="R405:Y405"/>
    <mergeCell ref="Z405:AG405"/>
    <mergeCell ref="AH405:AM405"/>
    <mergeCell ref="AN405:AU405"/>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AO392:AT392"/>
    <mergeCell ref="AO394:AU394"/>
    <mergeCell ref="B395:I396"/>
    <mergeCell ref="J395:Q396"/>
    <mergeCell ref="R395:Y396"/>
    <mergeCell ref="Z395:AG396"/>
    <mergeCell ref="AH395:AM396"/>
    <mergeCell ref="AN395:AU396"/>
    <mergeCell ref="B391:I391"/>
    <mergeCell ref="J391:Q391"/>
    <mergeCell ref="R391:Y391"/>
    <mergeCell ref="Z391:AG391"/>
    <mergeCell ref="AH391:AM391"/>
    <mergeCell ref="AN391:AU391"/>
    <mergeCell ref="B390:I390"/>
    <mergeCell ref="J390:Q390"/>
    <mergeCell ref="R390:Y390"/>
    <mergeCell ref="Z390:AG390"/>
    <mergeCell ref="AH390:AM390"/>
    <mergeCell ref="AN390:AU390"/>
    <mergeCell ref="B389:I389"/>
    <mergeCell ref="J389:Q389"/>
    <mergeCell ref="R389:Y389"/>
    <mergeCell ref="Z389:AG389"/>
    <mergeCell ref="AH389:AM389"/>
    <mergeCell ref="AN389:AU389"/>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AO381:AU381"/>
    <mergeCell ref="B382:I383"/>
    <mergeCell ref="J382:Q383"/>
    <mergeCell ref="R382:Y383"/>
    <mergeCell ref="Z382:AG383"/>
    <mergeCell ref="AH382:AM383"/>
    <mergeCell ref="AN382:AU383"/>
    <mergeCell ref="B379:I379"/>
    <mergeCell ref="J379:Q379"/>
    <mergeCell ref="R379:Y379"/>
    <mergeCell ref="Z379:AG379"/>
    <mergeCell ref="AH379:AM379"/>
    <mergeCell ref="AN379:AU379"/>
    <mergeCell ref="B378:I378"/>
    <mergeCell ref="J378:Q378"/>
    <mergeCell ref="R378:Y378"/>
    <mergeCell ref="Z378:AG378"/>
    <mergeCell ref="AH378:AM378"/>
    <mergeCell ref="AN378:AU378"/>
    <mergeCell ref="B377:I377"/>
    <mergeCell ref="J377:Q377"/>
    <mergeCell ref="R377:Y377"/>
    <mergeCell ref="Z377:AG377"/>
    <mergeCell ref="AH377:AM377"/>
    <mergeCell ref="AN377:AU377"/>
    <mergeCell ref="B376:I376"/>
    <mergeCell ref="J376:Q376"/>
    <mergeCell ref="R376:Y376"/>
    <mergeCell ref="Z376:AG376"/>
    <mergeCell ref="AH376:AM376"/>
    <mergeCell ref="AN376:AU376"/>
    <mergeCell ref="Z374:AG374"/>
    <mergeCell ref="AH374:AM374"/>
    <mergeCell ref="AN374:AU374"/>
    <mergeCell ref="Z375:AG375"/>
    <mergeCell ref="AH375:AM375"/>
    <mergeCell ref="AN375:AU375"/>
    <mergeCell ref="B372:I372"/>
    <mergeCell ref="J372:Q372"/>
    <mergeCell ref="Z372:AG372"/>
    <mergeCell ref="AH372:AM372"/>
    <mergeCell ref="AN372:AU372"/>
    <mergeCell ref="B373:I373"/>
    <mergeCell ref="J373:Q373"/>
    <mergeCell ref="Z373:AG373"/>
    <mergeCell ref="AH373:AM373"/>
    <mergeCell ref="AN373:AU373"/>
    <mergeCell ref="B371:I371"/>
    <mergeCell ref="J371:Q371"/>
    <mergeCell ref="R371:Y371"/>
    <mergeCell ref="Z371:AG371"/>
    <mergeCell ref="AH371:AM371"/>
    <mergeCell ref="AN371:AU371"/>
    <mergeCell ref="B370:I370"/>
    <mergeCell ref="J370:Q370"/>
    <mergeCell ref="R370:Y370"/>
    <mergeCell ref="Z370:AG370"/>
    <mergeCell ref="AH370:AM370"/>
    <mergeCell ref="AN370:AU370"/>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AO357:AU357"/>
    <mergeCell ref="B358:I359"/>
    <mergeCell ref="J358:Q359"/>
    <mergeCell ref="R358:Y359"/>
    <mergeCell ref="Z358:AG359"/>
    <mergeCell ref="AH358:AM359"/>
    <mergeCell ref="AN358:AU359"/>
    <mergeCell ref="D347:AV347"/>
    <mergeCell ref="A348:AV348"/>
    <mergeCell ref="D349:AV349"/>
    <mergeCell ref="A350:AV350"/>
    <mergeCell ref="D351:AV351"/>
    <mergeCell ref="B355:AU356"/>
    <mergeCell ref="B341:H341"/>
    <mergeCell ref="I341:O341"/>
    <mergeCell ref="P341:V341"/>
    <mergeCell ref="W341:AC341"/>
    <mergeCell ref="A345:AV345"/>
    <mergeCell ref="D346:AV346"/>
    <mergeCell ref="B336:H336"/>
    <mergeCell ref="I336:O336"/>
    <mergeCell ref="P336:V336"/>
    <mergeCell ref="W336:AC336"/>
    <mergeCell ref="Z338:AC338"/>
    <mergeCell ref="B339:H340"/>
    <mergeCell ref="I339:O340"/>
    <mergeCell ref="P339:V340"/>
    <mergeCell ref="W339:AC340"/>
    <mergeCell ref="B333:H333"/>
    <mergeCell ref="Z333:AC333"/>
    <mergeCell ref="B334:H335"/>
    <mergeCell ref="I334:O335"/>
    <mergeCell ref="P334:V335"/>
    <mergeCell ref="W334:AC335"/>
    <mergeCell ref="B330:G330"/>
    <mergeCell ref="H330:L330"/>
    <mergeCell ref="M330:AI330"/>
    <mergeCell ref="AJ330:AU330"/>
    <mergeCell ref="B331:G331"/>
    <mergeCell ref="H331:L331"/>
    <mergeCell ref="M331:AI331"/>
    <mergeCell ref="AJ331:AU331"/>
    <mergeCell ref="B328:G328"/>
    <mergeCell ref="H328:L328"/>
    <mergeCell ref="M328:AI328"/>
    <mergeCell ref="AJ328:AU328"/>
    <mergeCell ref="B329:G329"/>
    <mergeCell ref="H329:L329"/>
    <mergeCell ref="M329:AI329"/>
    <mergeCell ref="AJ329:AU329"/>
    <mergeCell ref="B326:G326"/>
    <mergeCell ref="H326:L326"/>
    <mergeCell ref="M326:AI326"/>
    <mergeCell ref="AJ326:AU326"/>
    <mergeCell ref="B327:G327"/>
    <mergeCell ref="H327:L327"/>
    <mergeCell ref="M327:AI327"/>
    <mergeCell ref="AJ327:AU327"/>
    <mergeCell ref="B323:G323"/>
    <mergeCell ref="H323:L323"/>
    <mergeCell ref="M323:AI323"/>
    <mergeCell ref="AJ323:AU323"/>
    <mergeCell ref="B325:G325"/>
    <mergeCell ref="H325:L325"/>
    <mergeCell ref="M325:AI325"/>
    <mergeCell ref="AJ325:AU325"/>
    <mergeCell ref="B314:G314"/>
    <mergeCell ref="H314:L314"/>
    <mergeCell ref="M314:AI314"/>
    <mergeCell ref="AJ314:AU314"/>
    <mergeCell ref="AO320:AU320"/>
    <mergeCell ref="B321:G322"/>
    <mergeCell ref="H321:L322"/>
    <mergeCell ref="M321:AI322"/>
    <mergeCell ref="AJ321:AU322"/>
    <mergeCell ref="B324:G324"/>
    <mergeCell ref="H324:L324"/>
    <mergeCell ref="M324:AI324"/>
    <mergeCell ref="AJ324:AU324"/>
    <mergeCell ref="B312:G312"/>
    <mergeCell ref="H312:L312"/>
    <mergeCell ref="M312:AI312"/>
    <mergeCell ref="AJ312:AU312"/>
    <mergeCell ref="B313:G313"/>
    <mergeCell ref="H313:L313"/>
    <mergeCell ref="M313:AI313"/>
    <mergeCell ref="AJ313:AU313"/>
    <mergeCell ref="B310:G310"/>
    <mergeCell ref="H310:L310"/>
    <mergeCell ref="M310:AI310"/>
    <mergeCell ref="AJ310:AU310"/>
    <mergeCell ref="B311:G311"/>
    <mergeCell ref="H311:L311"/>
    <mergeCell ref="M311:AI311"/>
    <mergeCell ref="AJ311:AU311"/>
    <mergeCell ref="B308:G308"/>
    <mergeCell ref="H308:L308"/>
    <mergeCell ref="M308:AI308"/>
    <mergeCell ref="AJ308:AU308"/>
    <mergeCell ref="B309:G309"/>
    <mergeCell ref="H309:L309"/>
    <mergeCell ref="M309:AI309"/>
    <mergeCell ref="AJ309:AU309"/>
    <mergeCell ref="B305:G306"/>
    <mergeCell ref="H305:L306"/>
    <mergeCell ref="M305:AI306"/>
    <mergeCell ref="AJ305:AU306"/>
    <mergeCell ref="B307:G307"/>
    <mergeCell ref="H307:L307"/>
    <mergeCell ref="M307:AI307"/>
    <mergeCell ref="AJ307:AU307"/>
    <mergeCell ref="P299:S299"/>
    <mergeCell ref="AI299:AK299"/>
    <mergeCell ref="P300:S300"/>
    <mergeCell ref="AI300:AK300"/>
    <mergeCell ref="P301:S301"/>
    <mergeCell ref="AO304:AU304"/>
    <mergeCell ref="B295:K295"/>
    <mergeCell ref="L295:R295"/>
    <mergeCell ref="T295:Z295"/>
    <mergeCell ref="AB295:AF295"/>
    <mergeCell ref="AH295:AK295"/>
    <mergeCell ref="AL295:AU295"/>
    <mergeCell ref="B294:K294"/>
    <mergeCell ref="L294:R294"/>
    <mergeCell ref="T294:Z294"/>
    <mergeCell ref="AB294:AF294"/>
    <mergeCell ref="AH294:AK294"/>
    <mergeCell ref="AL294:AU294"/>
    <mergeCell ref="B293:K293"/>
    <mergeCell ref="L293:R293"/>
    <mergeCell ref="T293:Z293"/>
    <mergeCell ref="AB293:AF293"/>
    <mergeCell ref="AH293:AK293"/>
    <mergeCell ref="AL293:AU293"/>
    <mergeCell ref="AO290:AU290"/>
    <mergeCell ref="B291:K292"/>
    <mergeCell ref="L291:S292"/>
    <mergeCell ref="T291:AA292"/>
    <mergeCell ref="AB291:AK291"/>
    <mergeCell ref="AL291:AU292"/>
    <mergeCell ref="AB292:AG292"/>
    <mergeCell ref="AH292:AK292"/>
    <mergeCell ref="B288:K288"/>
    <mergeCell ref="L288:R288"/>
    <mergeCell ref="T288:Z288"/>
    <mergeCell ref="AB288:AF288"/>
    <mergeCell ref="AH288:AK288"/>
    <mergeCell ref="AL288:AU288"/>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85:K285"/>
    <mergeCell ref="L285:R285"/>
    <mergeCell ref="T285:Z285"/>
    <mergeCell ref="AB285:AF285"/>
    <mergeCell ref="AH285:AK285"/>
    <mergeCell ref="AL285:AU285"/>
    <mergeCell ref="AO282:AU282"/>
    <mergeCell ref="B283:K284"/>
    <mergeCell ref="L283:S284"/>
    <mergeCell ref="T283:AA284"/>
    <mergeCell ref="AB283:AK283"/>
    <mergeCell ref="AL283:AU284"/>
    <mergeCell ref="AB284:AG284"/>
    <mergeCell ref="AH284:AK284"/>
    <mergeCell ref="B276:K276"/>
    <mergeCell ref="L276:R276"/>
    <mergeCell ref="T276:Z276"/>
    <mergeCell ref="AB276:AF276"/>
    <mergeCell ref="AH276:AK276"/>
    <mergeCell ref="AL276:AU276"/>
    <mergeCell ref="B275:K275"/>
    <mergeCell ref="L275:R275"/>
    <mergeCell ref="T275:Z275"/>
    <mergeCell ref="AB275:AF275"/>
    <mergeCell ref="AH275:AJ275"/>
    <mergeCell ref="AL275:AU275"/>
    <mergeCell ref="B274:K274"/>
    <mergeCell ref="L274:R274"/>
    <mergeCell ref="T274:Z274"/>
    <mergeCell ref="AB274:AF274"/>
    <mergeCell ref="AH274:AK274"/>
    <mergeCell ref="AL274:AU274"/>
    <mergeCell ref="B273:K273"/>
    <mergeCell ref="L273:R273"/>
    <mergeCell ref="T273:Z273"/>
    <mergeCell ref="AB273:AF273"/>
    <mergeCell ref="AH273:AK273"/>
    <mergeCell ref="AL273:AU273"/>
    <mergeCell ref="B272:K272"/>
    <mergeCell ref="L272:R272"/>
    <mergeCell ref="T272:Z272"/>
    <mergeCell ref="AB272:AF272"/>
    <mergeCell ref="AH272:AK272"/>
    <mergeCell ref="AL272:AU272"/>
    <mergeCell ref="B271:K271"/>
    <mergeCell ref="L271:R271"/>
    <mergeCell ref="T271:Z271"/>
    <mergeCell ref="AB271:AF271"/>
    <mergeCell ref="AH271:AJ271"/>
    <mergeCell ref="AL271:AU271"/>
    <mergeCell ref="B270:K270"/>
    <mergeCell ref="L270:R270"/>
    <mergeCell ref="T270:Z270"/>
    <mergeCell ref="AB270:AF270"/>
    <mergeCell ref="AH270:AK270"/>
    <mergeCell ref="AL270:AU270"/>
    <mergeCell ref="B269:K269"/>
    <mergeCell ref="L269:R269"/>
    <mergeCell ref="T269:Z269"/>
    <mergeCell ref="AB269:AF269"/>
    <mergeCell ref="AH269:AK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66:K266"/>
    <mergeCell ref="L266:R266"/>
    <mergeCell ref="T266:Z266"/>
    <mergeCell ref="AB266:AF266"/>
    <mergeCell ref="AH266:AK266"/>
    <mergeCell ref="AL266:AU266"/>
    <mergeCell ref="AO263:AU263"/>
    <mergeCell ref="B264:K265"/>
    <mergeCell ref="L264:S265"/>
    <mergeCell ref="T264:AA265"/>
    <mergeCell ref="AB264:AK264"/>
    <mergeCell ref="AL264:AU265"/>
    <mergeCell ref="AB265:AG265"/>
    <mergeCell ref="AH265:AK265"/>
    <mergeCell ref="B261:K261"/>
    <mergeCell ref="L261:R261"/>
    <mergeCell ref="T261:Z261"/>
    <mergeCell ref="AB261:AF261"/>
    <mergeCell ref="AH261:AK261"/>
    <mergeCell ref="AL261:AU261"/>
    <mergeCell ref="B260:K260"/>
    <mergeCell ref="L260:R260"/>
    <mergeCell ref="T260:Z260"/>
    <mergeCell ref="AB260:AF260"/>
    <mergeCell ref="AH260:AJ260"/>
    <mergeCell ref="AL260:AU260"/>
    <mergeCell ref="B259:K259"/>
    <mergeCell ref="L259:R259"/>
    <mergeCell ref="T259:Z259"/>
    <mergeCell ref="AB259:AF259"/>
    <mergeCell ref="AH259:AJ259"/>
    <mergeCell ref="AL259:AU259"/>
    <mergeCell ref="AL257:AU257"/>
    <mergeCell ref="B258:K258"/>
    <mergeCell ref="L258:R258"/>
    <mergeCell ref="T258:Z258"/>
    <mergeCell ref="AB258:AF258"/>
    <mergeCell ref="AH258:AK258"/>
    <mergeCell ref="AL258:AU258"/>
    <mergeCell ref="B256:K256"/>
    <mergeCell ref="L256:R256"/>
    <mergeCell ref="T256:Z256"/>
    <mergeCell ref="AB256:AF256"/>
    <mergeCell ref="AH256:AK256"/>
    <mergeCell ref="B257:K257"/>
    <mergeCell ref="L257:R257"/>
    <mergeCell ref="T257:Z257"/>
    <mergeCell ref="AB257:AF257"/>
    <mergeCell ref="AH257:AK257"/>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0:K250"/>
    <mergeCell ref="L250:R250"/>
    <mergeCell ref="T250:Z250"/>
    <mergeCell ref="AB250:AF250"/>
    <mergeCell ref="AH250:AK250"/>
    <mergeCell ref="AL250:AU250"/>
    <mergeCell ref="B248:K249"/>
    <mergeCell ref="L248:S249"/>
    <mergeCell ref="T248:AA249"/>
    <mergeCell ref="AB248:AK248"/>
    <mergeCell ref="AL248:AU249"/>
    <mergeCell ref="AB249:AG249"/>
    <mergeCell ref="AH249:AK249"/>
    <mergeCell ref="AO238:AP239"/>
    <mergeCell ref="E240:I240"/>
    <mergeCell ref="L240:R240"/>
    <mergeCell ref="AA240:AE240"/>
    <mergeCell ref="AH240:AN240"/>
    <mergeCell ref="AO247:AU247"/>
    <mergeCell ref="AL231:AU231"/>
    <mergeCell ref="E237:I237"/>
    <mergeCell ref="L237:R237"/>
    <mergeCell ref="U237:X240"/>
    <mergeCell ref="AA237:AE237"/>
    <mergeCell ref="AH237:AN237"/>
    <mergeCell ref="AQ237:AT240"/>
    <mergeCell ref="J238:K239"/>
    <mergeCell ref="S238:T239"/>
    <mergeCell ref="AF238:AG239"/>
    <mergeCell ref="C231:L231"/>
    <mergeCell ref="N231:O231"/>
    <mergeCell ref="P231:T231"/>
    <mergeCell ref="V231:Z231"/>
    <mergeCell ref="AB231:AF231"/>
    <mergeCell ref="AH231:AJ231"/>
    <mergeCell ref="AL229:AU229"/>
    <mergeCell ref="C230:L230"/>
    <mergeCell ref="N230:O230"/>
    <mergeCell ref="P230:T230"/>
    <mergeCell ref="V230:Z230"/>
    <mergeCell ref="AB230:AF230"/>
    <mergeCell ref="AH230:AJ230"/>
    <mergeCell ref="AL230:AU230"/>
    <mergeCell ref="F229:K229"/>
    <mergeCell ref="N229:O229"/>
    <mergeCell ref="P229:T229"/>
    <mergeCell ref="V229:Z229"/>
    <mergeCell ref="AB229:AF229"/>
    <mergeCell ref="AH229:AJ229"/>
    <mergeCell ref="AL227:AU227"/>
    <mergeCell ref="F228:K228"/>
    <mergeCell ref="N228:O228"/>
    <mergeCell ref="P228:T228"/>
    <mergeCell ref="V228:Z228"/>
    <mergeCell ref="AB228:AF228"/>
    <mergeCell ref="AH228:AJ228"/>
    <mergeCell ref="AL228:AU228"/>
    <mergeCell ref="AB226:AF226"/>
    <mergeCell ref="AH226:AJ226"/>
    <mergeCell ref="AL226:AU226"/>
    <mergeCell ref="B227:C229"/>
    <mergeCell ref="F227:K227"/>
    <mergeCell ref="N227:O227"/>
    <mergeCell ref="P227:T227"/>
    <mergeCell ref="V227:Z227"/>
    <mergeCell ref="AB227:AF227"/>
    <mergeCell ref="AH227:AJ227"/>
    <mergeCell ref="AH224:AJ224"/>
    <mergeCell ref="AL224:AU224"/>
    <mergeCell ref="F225:K225"/>
    <mergeCell ref="N225:O225"/>
    <mergeCell ref="P225:T225"/>
    <mergeCell ref="V225:Z225"/>
    <mergeCell ref="AB225:AF225"/>
    <mergeCell ref="AH225:AJ225"/>
    <mergeCell ref="AL225:AU225"/>
    <mergeCell ref="B224:C226"/>
    <mergeCell ref="F224:K224"/>
    <mergeCell ref="N224:O224"/>
    <mergeCell ref="P224:T224"/>
    <mergeCell ref="V224:Z224"/>
    <mergeCell ref="AB224:AF224"/>
    <mergeCell ref="F226:K226"/>
    <mergeCell ref="N226:O226"/>
    <mergeCell ref="P226:T226"/>
    <mergeCell ref="V226:Z226"/>
    <mergeCell ref="AL222:AU222"/>
    <mergeCell ref="C223:L223"/>
    <mergeCell ref="N223:O223"/>
    <mergeCell ref="P223:T223"/>
    <mergeCell ref="V223:Z223"/>
    <mergeCell ref="AB223:AF223"/>
    <mergeCell ref="AH223:AJ223"/>
    <mergeCell ref="AL223:AU223"/>
    <mergeCell ref="C222:L222"/>
    <mergeCell ref="N222:O222"/>
    <mergeCell ref="P222:T222"/>
    <mergeCell ref="V222:Z222"/>
    <mergeCell ref="AB222:AF222"/>
    <mergeCell ref="AH222:AJ222"/>
    <mergeCell ref="AL220:AU220"/>
    <mergeCell ref="C221:L221"/>
    <mergeCell ref="N221:O221"/>
    <mergeCell ref="P221:T221"/>
    <mergeCell ref="V221:Z221"/>
    <mergeCell ref="AB221:AF221"/>
    <mergeCell ref="AH221:AJ221"/>
    <mergeCell ref="AL221:AU221"/>
    <mergeCell ref="C220:L220"/>
    <mergeCell ref="N220:O220"/>
    <mergeCell ref="P220:T220"/>
    <mergeCell ref="V220:Z220"/>
    <mergeCell ref="AB220:AF220"/>
    <mergeCell ref="AH220:AJ220"/>
    <mergeCell ref="B218:M219"/>
    <mergeCell ref="N218:O219"/>
    <mergeCell ref="P218:U219"/>
    <mergeCell ref="V218:AA219"/>
    <mergeCell ref="AB218:AK218"/>
    <mergeCell ref="AL218:AU219"/>
    <mergeCell ref="AB219:AG219"/>
    <mergeCell ref="AH219:AK219"/>
    <mergeCell ref="B210:K210"/>
    <mergeCell ref="L210:Z210"/>
    <mergeCell ref="AA210:AE210"/>
    <mergeCell ref="AF210:AK210"/>
    <mergeCell ref="AL210:AQ210"/>
    <mergeCell ref="AR210:AU210"/>
    <mergeCell ref="B209:K209"/>
    <mergeCell ref="L209:Z209"/>
    <mergeCell ref="AA209:AE209"/>
    <mergeCell ref="AF209:AK209"/>
    <mergeCell ref="AL209:AQ209"/>
    <mergeCell ref="AR209:AU209"/>
    <mergeCell ref="B208:K208"/>
    <mergeCell ref="L208:Z208"/>
    <mergeCell ref="AA208:AE208"/>
    <mergeCell ref="AF208:AK208"/>
    <mergeCell ref="AL208:AQ208"/>
    <mergeCell ref="AR208:AU208"/>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B203:K203"/>
    <mergeCell ref="L203:Z203"/>
    <mergeCell ref="AA203:AE203"/>
    <mergeCell ref="AF203:AK203"/>
    <mergeCell ref="AL203:AQ203"/>
    <mergeCell ref="AR203:AU203"/>
    <mergeCell ref="AO200:AU200"/>
    <mergeCell ref="B201:K202"/>
    <mergeCell ref="L201:Z202"/>
    <mergeCell ref="AA201:AE202"/>
    <mergeCell ref="AF201:AK202"/>
    <mergeCell ref="AL201:AQ202"/>
    <mergeCell ref="AR201:AU202"/>
    <mergeCell ref="B195:K195"/>
    <mergeCell ref="L195:Z195"/>
    <mergeCell ref="AA195:AE195"/>
    <mergeCell ref="AF195:AK195"/>
    <mergeCell ref="AL195:AQ195"/>
    <mergeCell ref="AR195:AU195"/>
    <mergeCell ref="B194:K194"/>
    <mergeCell ref="L194:Z194"/>
    <mergeCell ref="AA194:AE194"/>
    <mergeCell ref="AF194:AK194"/>
    <mergeCell ref="AL194:AQ194"/>
    <mergeCell ref="AR194:AU194"/>
    <mergeCell ref="AX192:BL192"/>
    <mergeCell ref="B193:K193"/>
    <mergeCell ref="L193:Z193"/>
    <mergeCell ref="AA193:AE193"/>
    <mergeCell ref="AF193:AK193"/>
    <mergeCell ref="AL193:AQ193"/>
    <mergeCell ref="AR193:AU193"/>
    <mergeCell ref="B192:K192"/>
    <mergeCell ref="L192:Z192"/>
    <mergeCell ref="AA192:AE192"/>
    <mergeCell ref="AF192:AK192"/>
    <mergeCell ref="AL192:AQ192"/>
    <mergeCell ref="AR192:AU192"/>
    <mergeCell ref="T185:X186"/>
    <mergeCell ref="AO189:AU189"/>
    <mergeCell ref="B190:K191"/>
    <mergeCell ref="L190:Z191"/>
    <mergeCell ref="AA190:AE191"/>
    <mergeCell ref="AF190:AK191"/>
    <mergeCell ref="AL190:AQ191"/>
    <mergeCell ref="AR190:AU191"/>
    <mergeCell ref="B184:E184"/>
    <mergeCell ref="F184:I184"/>
    <mergeCell ref="J184:N184"/>
    <mergeCell ref="O184:R184"/>
    <mergeCell ref="T184:W184"/>
    <mergeCell ref="B185:E186"/>
    <mergeCell ref="F185:I186"/>
    <mergeCell ref="J185:N186"/>
    <mergeCell ref="O185:R186"/>
    <mergeCell ref="S185:S186"/>
    <mergeCell ref="F182:I182"/>
    <mergeCell ref="J182:L182"/>
    <mergeCell ref="O182:R182"/>
    <mergeCell ref="T182:W182"/>
    <mergeCell ref="F183:I183"/>
    <mergeCell ref="J183:L183"/>
    <mergeCell ref="O183:R183"/>
    <mergeCell ref="T183:W183"/>
    <mergeCell ref="J180:L180"/>
    <mergeCell ref="O180:R180"/>
    <mergeCell ref="T180:W180"/>
    <mergeCell ref="F181:I181"/>
    <mergeCell ref="J181:L181"/>
    <mergeCell ref="O181:R181"/>
    <mergeCell ref="T181:W181"/>
    <mergeCell ref="B178:E183"/>
    <mergeCell ref="F178:I178"/>
    <mergeCell ref="J178:L178"/>
    <mergeCell ref="O178:R178"/>
    <mergeCell ref="T178:W178"/>
    <mergeCell ref="F179:I179"/>
    <mergeCell ref="J179:L179"/>
    <mergeCell ref="O179:R179"/>
    <mergeCell ref="T179:W179"/>
    <mergeCell ref="F180:I180"/>
    <mergeCell ref="S174:X174"/>
    <mergeCell ref="B175:E177"/>
    <mergeCell ref="F175:I177"/>
    <mergeCell ref="J175:S175"/>
    <mergeCell ref="T175:X176"/>
    <mergeCell ref="J176:S176"/>
    <mergeCell ref="J177:N177"/>
    <mergeCell ref="O177:S177"/>
    <mergeCell ref="T177:X177"/>
    <mergeCell ref="B167:F167"/>
    <mergeCell ref="G167:O167"/>
    <mergeCell ref="P167:X167"/>
    <mergeCell ref="B168:F168"/>
    <mergeCell ref="G168:O168"/>
    <mergeCell ref="P168:X168"/>
    <mergeCell ref="B160:D160"/>
    <mergeCell ref="E160:U160"/>
    <mergeCell ref="V160:AA160"/>
    <mergeCell ref="AB160:AG160"/>
    <mergeCell ref="B165:F166"/>
    <mergeCell ref="G165:O166"/>
    <mergeCell ref="P165:X166"/>
    <mergeCell ref="B157:D157"/>
    <mergeCell ref="E157:U157"/>
    <mergeCell ref="V157:AA157"/>
    <mergeCell ref="AB157:AG157"/>
    <mergeCell ref="B158:D158"/>
    <mergeCell ref="E158:U158"/>
    <mergeCell ref="V158:AA158"/>
    <mergeCell ref="AB158:AG158"/>
    <mergeCell ref="D150:AV150"/>
    <mergeCell ref="C151:AH151"/>
    <mergeCell ref="D152:AL152"/>
    <mergeCell ref="B155:D156"/>
    <mergeCell ref="E155:U156"/>
    <mergeCell ref="V155:AA156"/>
    <mergeCell ref="AB155:AG156"/>
    <mergeCell ref="B159:D159"/>
    <mergeCell ref="E159:U159"/>
    <mergeCell ref="V159:AA159"/>
    <mergeCell ref="AB159:AG159"/>
    <mergeCell ref="D144:AV144"/>
    <mergeCell ref="C145:AV145"/>
    <mergeCell ref="C146:AV146"/>
    <mergeCell ref="C147:AV147"/>
    <mergeCell ref="C148:AV148"/>
    <mergeCell ref="C149:AV149"/>
    <mergeCell ref="C138:AV138"/>
    <mergeCell ref="D139:AK139"/>
    <mergeCell ref="D140:AV140"/>
    <mergeCell ref="C141:AL141"/>
    <mergeCell ref="D142:AT142"/>
    <mergeCell ref="D143:AJ143"/>
    <mergeCell ref="P73:W73"/>
    <mergeCell ref="X73:AE73"/>
    <mergeCell ref="AF73:AM73"/>
    <mergeCell ref="AN73:AU73"/>
    <mergeCell ref="A97:AV99"/>
    <mergeCell ref="D137:AV137"/>
    <mergeCell ref="D71:O71"/>
    <mergeCell ref="P71:W71"/>
    <mergeCell ref="X71:AE71"/>
    <mergeCell ref="AF71:AM71"/>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P69:W69"/>
    <mergeCell ref="X69:AE69"/>
    <mergeCell ref="AF69:AM69"/>
    <mergeCell ref="B66:O66"/>
    <mergeCell ref="P66:W66"/>
    <mergeCell ref="X66:AE66"/>
    <mergeCell ref="AF66:AM66"/>
    <mergeCell ref="AN66:AU66"/>
    <mergeCell ref="B67:O67"/>
    <mergeCell ref="P67:W67"/>
    <mergeCell ref="X67:AE67"/>
    <mergeCell ref="AF67:AM67"/>
    <mergeCell ref="AN67:AU67"/>
    <mergeCell ref="A23:AV25"/>
    <mergeCell ref="B60:AU61"/>
    <mergeCell ref="AO63:AU63"/>
    <mergeCell ref="B64:O65"/>
    <mergeCell ref="P64:AE64"/>
    <mergeCell ref="AF64:AM65"/>
    <mergeCell ref="AN64:AU65"/>
    <mergeCell ref="P65:W65"/>
    <mergeCell ref="X65:AE65"/>
  </mergeCells>
  <phoneticPr fontId="1"/>
  <printOptions horizontalCentered="1"/>
  <pageMargins left="0.55118110236220474" right="0.47244094488188981" top="0.47244094488188981" bottom="0.15748031496062992" header="0.59055118110236227" footer="0.23622047244094491"/>
  <pageSetup paperSize="9" scale="82" fitToHeight="0" orientation="landscape" blackAndWhite="1" r:id="rId1"/>
  <headerFooter alignWithMargins="0"/>
  <rowBreaks count="14" manualBreakCount="14">
    <brk id="74" max="47" man="1"/>
    <brk id="131" max="47" man="1"/>
    <brk id="169" max="47" man="1"/>
    <brk id="196" max="47" man="1"/>
    <brk id="211" max="47" man="1"/>
    <brk id="241" max="47" man="1"/>
    <brk id="277" max="47" man="1"/>
    <brk id="316" max="47" man="1"/>
    <brk id="353" max="47" man="1"/>
    <brk id="392" max="47" man="1"/>
    <brk id="428" max="47" man="1"/>
    <brk id="463" max="47" man="1"/>
    <brk id="488" max="47" man="1"/>
    <brk id="514"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100-000000000000}">
          <xm:sqref>B65777:E65777 HR65777:HU65777 RN65777:RQ65777 ABJ65777:ABM65777 ALF65777:ALI65777 AVB65777:AVE65777 BEX65777:BFA65777 BOT65777:BOW65777 BYP65777:BYS65777 CIL65777:CIO65777 CSH65777:CSK65777 DCD65777:DCG65777 DLZ65777:DMC65777 DVV65777:DVY65777 EFR65777:EFU65777 EPN65777:EPQ65777 EZJ65777:EZM65777 FJF65777:FJI65777 FTB65777:FTE65777 GCX65777:GDA65777 GMT65777:GMW65777 GWP65777:GWS65777 HGL65777:HGO65777 HQH65777:HQK65777 IAD65777:IAG65777 IJZ65777:IKC65777 ITV65777:ITY65777 JDR65777:JDU65777 JNN65777:JNQ65777 JXJ65777:JXM65777 KHF65777:KHI65777 KRB65777:KRE65777 LAX65777:LBA65777 LKT65777:LKW65777 LUP65777:LUS65777 MEL65777:MEO65777 MOH65777:MOK65777 MYD65777:MYG65777 NHZ65777:NIC65777 NRV65777:NRY65777 OBR65777:OBU65777 OLN65777:OLQ65777 OVJ65777:OVM65777 PFF65777:PFI65777 PPB65777:PPE65777 PYX65777:PZA65777 QIT65777:QIW65777 QSP65777:QSS65777 RCL65777:RCO65777 RMH65777:RMK65777 RWD65777:RWG65777 SFZ65777:SGC65777 SPV65777:SPY65777 SZR65777:SZU65777 TJN65777:TJQ65777 TTJ65777:TTM65777 UDF65777:UDI65777 UNB65777:UNE65777 UWX65777:UXA65777 VGT65777:VGW65777 VQP65777:VQS65777 WAL65777:WAO65777 WKH65777:WKK65777 WUD65777:WUG65777 B131313:E131313 HR131313:HU131313 RN131313:RQ131313 ABJ131313:ABM131313 ALF131313:ALI131313 AVB131313:AVE131313 BEX131313:BFA131313 BOT131313:BOW131313 BYP131313:BYS131313 CIL131313:CIO131313 CSH131313:CSK131313 DCD131313:DCG131313 DLZ131313:DMC131313 DVV131313:DVY131313 EFR131313:EFU131313 EPN131313:EPQ131313 EZJ131313:EZM131313 FJF131313:FJI131313 FTB131313:FTE131313 GCX131313:GDA131313 GMT131313:GMW131313 GWP131313:GWS131313 HGL131313:HGO131313 HQH131313:HQK131313 IAD131313:IAG131313 IJZ131313:IKC131313 ITV131313:ITY131313 JDR131313:JDU131313 JNN131313:JNQ131313 JXJ131313:JXM131313 KHF131313:KHI131313 KRB131313:KRE131313 LAX131313:LBA131313 LKT131313:LKW131313 LUP131313:LUS131313 MEL131313:MEO131313 MOH131313:MOK131313 MYD131313:MYG131313 NHZ131313:NIC131313 NRV131313:NRY131313 OBR131313:OBU131313 OLN131313:OLQ131313 OVJ131313:OVM131313 PFF131313:PFI131313 PPB131313:PPE131313 PYX131313:PZA131313 QIT131313:QIW131313 QSP131313:QSS131313 RCL131313:RCO131313 RMH131313:RMK131313 RWD131313:RWG131313 SFZ131313:SGC131313 SPV131313:SPY131313 SZR131313:SZU131313 TJN131313:TJQ131313 TTJ131313:TTM131313 UDF131313:UDI131313 UNB131313:UNE131313 UWX131313:UXA131313 VGT131313:VGW131313 VQP131313:VQS131313 WAL131313:WAO131313 WKH131313:WKK131313 WUD131313:WUG131313 B196849:E196849 HR196849:HU196849 RN196849:RQ196849 ABJ196849:ABM196849 ALF196849:ALI196849 AVB196849:AVE196849 BEX196849:BFA196849 BOT196849:BOW196849 BYP196849:BYS196849 CIL196849:CIO196849 CSH196849:CSK196849 DCD196849:DCG196849 DLZ196849:DMC196849 DVV196849:DVY196849 EFR196849:EFU196849 EPN196849:EPQ196849 EZJ196849:EZM196849 FJF196849:FJI196849 FTB196849:FTE196849 GCX196849:GDA196849 GMT196849:GMW196849 GWP196849:GWS196849 HGL196849:HGO196849 HQH196849:HQK196849 IAD196849:IAG196849 IJZ196849:IKC196849 ITV196849:ITY196849 JDR196849:JDU196849 JNN196849:JNQ196849 JXJ196849:JXM196849 KHF196849:KHI196849 KRB196849:KRE196849 LAX196849:LBA196849 LKT196849:LKW196849 LUP196849:LUS196849 MEL196849:MEO196849 MOH196849:MOK196849 MYD196849:MYG196849 NHZ196849:NIC196849 NRV196849:NRY196849 OBR196849:OBU196849 OLN196849:OLQ196849 OVJ196849:OVM196849 PFF196849:PFI196849 PPB196849:PPE196849 PYX196849:PZA196849 QIT196849:QIW196849 QSP196849:QSS196849 RCL196849:RCO196849 RMH196849:RMK196849 RWD196849:RWG196849 SFZ196849:SGC196849 SPV196849:SPY196849 SZR196849:SZU196849 TJN196849:TJQ196849 TTJ196849:TTM196849 UDF196849:UDI196849 UNB196849:UNE196849 UWX196849:UXA196849 VGT196849:VGW196849 VQP196849:VQS196849 WAL196849:WAO196849 WKH196849:WKK196849 WUD196849:WUG196849 B262385:E262385 HR262385:HU262385 RN262385:RQ262385 ABJ262385:ABM262385 ALF262385:ALI262385 AVB262385:AVE262385 BEX262385:BFA262385 BOT262385:BOW262385 BYP262385:BYS262385 CIL262385:CIO262385 CSH262385:CSK262385 DCD262385:DCG262385 DLZ262385:DMC262385 DVV262385:DVY262385 EFR262385:EFU262385 EPN262385:EPQ262385 EZJ262385:EZM262385 FJF262385:FJI262385 FTB262385:FTE262385 GCX262385:GDA262385 GMT262385:GMW262385 GWP262385:GWS262385 HGL262385:HGO262385 HQH262385:HQK262385 IAD262385:IAG262385 IJZ262385:IKC262385 ITV262385:ITY262385 JDR262385:JDU262385 JNN262385:JNQ262385 JXJ262385:JXM262385 KHF262385:KHI262385 KRB262385:KRE262385 LAX262385:LBA262385 LKT262385:LKW262385 LUP262385:LUS262385 MEL262385:MEO262385 MOH262385:MOK262385 MYD262385:MYG262385 NHZ262385:NIC262385 NRV262385:NRY262385 OBR262385:OBU262385 OLN262385:OLQ262385 OVJ262385:OVM262385 PFF262385:PFI262385 PPB262385:PPE262385 PYX262385:PZA262385 QIT262385:QIW262385 QSP262385:QSS262385 RCL262385:RCO262385 RMH262385:RMK262385 RWD262385:RWG262385 SFZ262385:SGC262385 SPV262385:SPY262385 SZR262385:SZU262385 TJN262385:TJQ262385 TTJ262385:TTM262385 UDF262385:UDI262385 UNB262385:UNE262385 UWX262385:UXA262385 VGT262385:VGW262385 VQP262385:VQS262385 WAL262385:WAO262385 WKH262385:WKK262385 WUD262385:WUG262385 B327921:E327921 HR327921:HU327921 RN327921:RQ327921 ABJ327921:ABM327921 ALF327921:ALI327921 AVB327921:AVE327921 BEX327921:BFA327921 BOT327921:BOW327921 BYP327921:BYS327921 CIL327921:CIO327921 CSH327921:CSK327921 DCD327921:DCG327921 DLZ327921:DMC327921 DVV327921:DVY327921 EFR327921:EFU327921 EPN327921:EPQ327921 EZJ327921:EZM327921 FJF327921:FJI327921 FTB327921:FTE327921 GCX327921:GDA327921 GMT327921:GMW327921 GWP327921:GWS327921 HGL327921:HGO327921 HQH327921:HQK327921 IAD327921:IAG327921 IJZ327921:IKC327921 ITV327921:ITY327921 JDR327921:JDU327921 JNN327921:JNQ327921 JXJ327921:JXM327921 KHF327921:KHI327921 KRB327921:KRE327921 LAX327921:LBA327921 LKT327921:LKW327921 LUP327921:LUS327921 MEL327921:MEO327921 MOH327921:MOK327921 MYD327921:MYG327921 NHZ327921:NIC327921 NRV327921:NRY327921 OBR327921:OBU327921 OLN327921:OLQ327921 OVJ327921:OVM327921 PFF327921:PFI327921 PPB327921:PPE327921 PYX327921:PZA327921 QIT327921:QIW327921 QSP327921:QSS327921 RCL327921:RCO327921 RMH327921:RMK327921 RWD327921:RWG327921 SFZ327921:SGC327921 SPV327921:SPY327921 SZR327921:SZU327921 TJN327921:TJQ327921 TTJ327921:TTM327921 UDF327921:UDI327921 UNB327921:UNE327921 UWX327921:UXA327921 VGT327921:VGW327921 VQP327921:VQS327921 WAL327921:WAO327921 WKH327921:WKK327921 WUD327921:WUG327921 B393457:E393457 HR393457:HU393457 RN393457:RQ393457 ABJ393457:ABM393457 ALF393457:ALI393457 AVB393457:AVE393457 BEX393457:BFA393457 BOT393457:BOW393457 BYP393457:BYS393457 CIL393457:CIO393457 CSH393457:CSK393457 DCD393457:DCG393457 DLZ393457:DMC393457 DVV393457:DVY393457 EFR393457:EFU393457 EPN393457:EPQ393457 EZJ393457:EZM393457 FJF393457:FJI393457 FTB393457:FTE393457 GCX393457:GDA393457 GMT393457:GMW393457 GWP393457:GWS393457 HGL393457:HGO393457 HQH393457:HQK393457 IAD393457:IAG393457 IJZ393457:IKC393457 ITV393457:ITY393457 JDR393457:JDU393457 JNN393457:JNQ393457 JXJ393457:JXM393457 KHF393457:KHI393457 KRB393457:KRE393457 LAX393457:LBA393457 LKT393457:LKW393457 LUP393457:LUS393457 MEL393457:MEO393457 MOH393457:MOK393457 MYD393457:MYG393457 NHZ393457:NIC393457 NRV393457:NRY393457 OBR393457:OBU393457 OLN393457:OLQ393457 OVJ393457:OVM393457 PFF393457:PFI393457 PPB393457:PPE393457 PYX393457:PZA393457 QIT393457:QIW393457 QSP393457:QSS393457 RCL393457:RCO393457 RMH393457:RMK393457 RWD393457:RWG393457 SFZ393457:SGC393457 SPV393457:SPY393457 SZR393457:SZU393457 TJN393457:TJQ393457 TTJ393457:TTM393457 UDF393457:UDI393457 UNB393457:UNE393457 UWX393457:UXA393457 VGT393457:VGW393457 VQP393457:VQS393457 WAL393457:WAO393457 WKH393457:WKK393457 WUD393457:WUG393457 B458993:E458993 HR458993:HU458993 RN458993:RQ458993 ABJ458993:ABM458993 ALF458993:ALI458993 AVB458993:AVE458993 BEX458993:BFA458993 BOT458993:BOW458993 BYP458993:BYS458993 CIL458993:CIO458993 CSH458993:CSK458993 DCD458993:DCG458993 DLZ458993:DMC458993 DVV458993:DVY458993 EFR458993:EFU458993 EPN458993:EPQ458993 EZJ458993:EZM458993 FJF458993:FJI458993 FTB458993:FTE458993 GCX458993:GDA458993 GMT458993:GMW458993 GWP458993:GWS458993 HGL458993:HGO458993 HQH458993:HQK458993 IAD458993:IAG458993 IJZ458993:IKC458993 ITV458993:ITY458993 JDR458993:JDU458993 JNN458993:JNQ458993 JXJ458993:JXM458993 KHF458993:KHI458993 KRB458993:KRE458993 LAX458993:LBA458993 LKT458993:LKW458993 LUP458993:LUS458993 MEL458993:MEO458993 MOH458993:MOK458993 MYD458993:MYG458993 NHZ458993:NIC458993 NRV458993:NRY458993 OBR458993:OBU458993 OLN458993:OLQ458993 OVJ458993:OVM458993 PFF458993:PFI458993 PPB458993:PPE458993 PYX458993:PZA458993 QIT458993:QIW458993 QSP458993:QSS458993 RCL458993:RCO458993 RMH458993:RMK458993 RWD458993:RWG458993 SFZ458993:SGC458993 SPV458993:SPY458993 SZR458993:SZU458993 TJN458993:TJQ458993 TTJ458993:TTM458993 UDF458993:UDI458993 UNB458993:UNE458993 UWX458993:UXA458993 VGT458993:VGW458993 VQP458993:VQS458993 WAL458993:WAO458993 WKH458993:WKK458993 WUD458993:WUG458993 B524529:E524529 HR524529:HU524529 RN524529:RQ524529 ABJ524529:ABM524529 ALF524529:ALI524529 AVB524529:AVE524529 BEX524529:BFA524529 BOT524529:BOW524529 BYP524529:BYS524529 CIL524529:CIO524529 CSH524529:CSK524529 DCD524529:DCG524529 DLZ524529:DMC524529 DVV524529:DVY524529 EFR524529:EFU524529 EPN524529:EPQ524529 EZJ524529:EZM524529 FJF524529:FJI524529 FTB524529:FTE524529 GCX524529:GDA524529 GMT524529:GMW524529 GWP524529:GWS524529 HGL524529:HGO524529 HQH524529:HQK524529 IAD524529:IAG524529 IJZ524529:IKC524529 ITV524529:ITY524529 JDR524529:JDU524529 JNN524529:JNQ524529 JXJ524529:JXM524529 KHF524529:KHI524529 KRB524529:KRE524529 LAX524529:LBA524529 LKT524529:LKW524529 LUP524529:LUS524529 MEL524529:MEO524529 MOH524529:MOK524529 MYD524529:MYG524529 NHZ524529:NIC524529 NRV524529:NRY524529 OBR524529:OBU524529 OLN524529:OLQ524529 OVJ524529:OVM524529 PFF524529:PFI524529 PPB524529:PPE524529 PYX524529:PZA524529 QIT524529:QIW524529 QSP524529:QSS524529 RCL524529:RCO524529 RMH524529:RMK524529 RWD524529:RWG524529 SFZ524529:SGC524529 SPV524529:SPY524529 SZR524529:SZU524529 TJN524529:TJQ524529 TTJ524529:TTM524529 UDF524529:UDI524529 UNB524529:UNE524529 UWX524529:UXA524529 VGT524529:VGW524529 VQP524529:VQS524529 WAL524529:WAO524529 WKH524529:WKK524529 WUD524529:WUG524529 B590065:E590065 HR590065:HU590065 RN590065:RQ590065 ABJ590065:ABM590065 ALF590065:ALI590065 AVB590065:AVE590065 BEX590065:BFA590065 BOT590065:BOW590065 BYP590065:BYS590065 CIL590065:CIO590065 CSH590065:CSK590065 DCD590065:DCG590065 DLZ590065:DMC590065 DVV590065:DVY590065 EFR590065:EFU590065 EPN590065:EPQ590065 EZJ590065:EZM590065 FJF590065:FJI590065 FTB590065:FTE590065 GCX590065:GDA590065 GMT590065:GMW590065 GWP590065:GWS590065 HGL590065:HGO590065 HQH590065:HQK590065 IAD590065:IAG590065 IJZ590065:IKC590065 ITV590065:ITY590065 JDR590065:JDU590065 JNN590065:JNQ590065 JXJ590065:JXM590065 KHF590065:KHI590065 KRB590065:KRE590065 LAX590065:LBA590065 LKT590065:LKW590065 LUP590065:LUS590065 MEL590065:MEO590065 MOH590065:MOK590065 MYD590065:MYG590065 NHZ590065:NIC590065 NRV590065:NRY590065 OBR590065:OBU590065 OLN590065:OLQ590065 OVJ590065:OVM590065 PFF590065:PFI590065 PPB590065:PPE590065 PYX590065:PZA590065 QIT590065:QIW590065 QSP590065:QSS590065 RCL590065:RCO590065 RMH590065:RMK590065 RWD590065:RWG590065 SFZ590065:SGC590065 SPV590065:SPY590065 SZR590065:SZU590065 TJN590065:TJQ590065 TTJ590065:TTM590065 UDF590065:UDI590065 UNB590065:UNE590065 UWX590065:UXA590065 VGT590065:VGW590065 VQP590065:VQS590065 WAL590065:WAO590065 WKH590065:WKK590065 WUD590065:WUG590065 B655601:E655601 HR655601:HU655601 RN655601:RQ655601 ABJ655601:ABM655601 ALF655601:ALI655601 AVB655601:AVE655601 BEX655601:BFA655601 BOT655601:BOW655601 BYP655601:BYS655601 CIL655601:CIO655601 CSH655601:CSK655601 DCD655601:DCG655601 DLZ655601:DMC655601 DVV655601:DVY655601 EFR655601:EFU655601 EPN655601:EPQ655601 EZJ655601:EZM655601 FJF655601:FJI655601 FTB655601:FTE655601 GCX655601:GDA655601 GMT655601:GMW655601 GWP655601:GWS655601 HGL655601:HGO655601 HQH655601:HQK655601 IAD655601:IAG655601 IJZ655601:IKC655601 ITV655601:ITY655601 JDR655601:JDU655601 JNN655601:JNQ655601 JXJ655601:JXM655601 KHF655601:KHI655601 KRB655601:KRE655601 LAX655601:LBA655601 LKT655601:LKW655601 LUP655601:LUS655601 MEL655601:MEO655601 MOH655601:MOK655601 MYD655601:MYG655601 NHZ655601:NIC655601 NRV655601:NRY655601 OBR655601:OBU655601 OLN655601:OLQ655601 OVJ655601:OVM655601 PFF655601:PFI655601 PPB655601:PPE655601 PYX655601:PZA655601 QIT655601:QIW655601 QSP655601:QSS655601 RCL655601:RCO655601 RMH655601:RMK655601 RWD655601:RWG655601 SFZ655601:SGC655601 SPV655601:SPY655601 SZR655601:SZU655601 TJN655601:TJQ655601 TTJ655601:TTM655601 UDF655601:UDI655601 UNB655601:UNE655601 UWX655601:UXA655601 VGT655601:VGW655601 VQP655601:VQS655601 WAL655601:WAO655601 WKH655601:WKK655601 WUD655601:WUG655601 B721137:E721137 HR721137:HU721137 RN721137:RQ721137 ABJ721137:ABM721137 ALF721137:ALI721137 AVB721137:AVE721137 BEX721137:BFA721137 BOT721137:BOW721137 BYP721137:BYS721137 CIL721137:CIO721137 CSH721137:CSK721137 DCD721137:DCG721137 DLZ721137:DMC721137 DVV721137:DVY721137 EFR721137:EFU721137 EPN721137:EPQ721137 EZJ721137:EZM721137 FJF721137:FJI721137 FTB721137:FTE721137 GCX721137:GDA721137 GMT721137:GMW721137 GWP721137:GWS721137 HGL721137:HGO721137 HQH721137:HQK721137 IAD721137:IAG721137 IJZ721137:IKC721137 ITV721137:ITY721137 JDR721137:JDU721137 JNN721137:JNQ721137 JXJ721137:JXM721137 KHF721137:KHI721137 KRB721137:KRE721137 LAX721137:LBA721137 LKT721137:LKW721137 LUP721137:LUS721137 MEL721137:MEO721137 MOH721137:MOK721137 MYD721137:MYG721137 NHZ721137:NIC721137 NRV721137:NRY721137 OBR721137:OBU721137 OLN721137:OLQ721137 OVJ721137:OVM721137 PFF721137:PFI721137 PPB721137:PPE721137 PYX721137:PZA721137 QIT721137:QIW721137 QSP721137:QSS721137 RCL721137:RCO721137 RMH721137:RMK721137 RWD721137:RWG721137 SFZ721137:SGC721137 SPV721137:SPY721137 SZR721137:SZU721137 TJN721137:TJQ721137 TTJ721137:TTM721137 UDF721137:UDI721137 UNB721137:UNE721137 UWX721137:UXA721137 VGT721137:VGW721137 VQP721137:VQS721137 WAL721137:WAO721137 WKH721137:WKK721137 WUD721137:WUG721137 B786673:E786673 HR786673:HU786673 RN786673:RQ786673 ABJ786673:ABM786673 ALF786673:ALI786673 AVB786673:AVE786673 BEX786673:BFA786673 BOT786673:BOW786673 BYP786673:BYS786673 CIL786673:CIO786673 CSH786673:CSK786673 DCD786673:DCG786673 DLZ786673:DMC786673 DVV786673:DVY786673 EFR786673:EFU786673 EPN786673:EPQ786673 EZJ786673:EZM786673 FJF786673:FJI786673 FTB786673:FTE786673 GCX786673:GDA786673 GMT786673:GMW786673 GWP786673:GWS786673 HGL786673:HGO786673 HQH786673:HQK786673 IAD786673:IAG786673 IJZ786673:IKC786673 ITV786673:ITY786673 JDR786673:JDU786673 JNN786673:JNQ786673 JXJ786673:JXM786673 KHF786673:KHI786673 KRB786673:KRE786673 LAX786673:LBA786673 LKT786673:LKW786673 LUP786673:LUS786673 MEL786673:MEO786673 MOH786673:MOK786673 MYD786673:MYG786673 NHZ786673:NIC786673 NRV786673:NRY786673 OBR786673:OBU786673 OLN786673:OLQ786673 OVJ786673:OVM786673 PFF786673:PFI786673 PPB786673:PPE786673 PYX786673:PZA786673 QIT786673:QIW786673 QSP786673:QSS786673 RCL786673:RCO786673 RMH786673:RMK786673 RWD786673:RWG786673 SFZ786673:SGC786673 SPV786673:SPY786673 SZR786673:SZU786673 TJN786673:TJQ786673 TTJ786673:TTM786673 UDF786673:UDI786673 UNB786673:UNE786673 UWX786673:UXA786673 VGT786673:VGW786673 VQP786673:VQS786673 WAL786673:WAO786673 WKH786673:WKK786673 WUD786673:WUG786673 B852209:E852209 HR852209:HU852209 RN852209:RQ852209 ABJ852209:ABM852209 ALF852209:ALI852209 AVB852209:AVE852209 BEX852209:BFA852209 BOT852209:BOW852209 BYP852209:BYS852209 CIL852209:CIO852209 CSH852209:CSK852209 DCD852209:DCG852209 DLZ852209:DMC852209 DVV852209:DVY852209 EFR852209:EFU852209 EPN852209:EPQ852209 EZJ852209:EZM852209 FJF852209:FJI852209 FTB852209:FTE852209 GCX852209:GDA852209 GMT852209:GMW852209 GWP852209:GWS852209 HGL852209:HGO852209 HQH852209:HQK852209 IAD852209:IAG852209 IJZ852209:IKC852209 ITV852209:ITY852209 JDR852209:JDU852209 JNN852209:JNQ852209 JXJ852209:JXM852209 KHF852209:KHI852209 KRB852209:KRE852209 LAX852209:LBA852209 LKT852209:LKW852209 LUP852209:LUS852209 MEL852209:MEO852209 MOH852209:MOK852209 MYD852209:MYG852209 NHZ852209:NIC852209 NRV852209:NRY852209 OBR852209:OBU852209 OLN852209:OLQ852209 OVJ852209:OVM852209 PFF852209:PFI852209 PPB852209:PPE852209 PYX852209:PZA852209 QIT852209:QIW852209 QSP852209:QSS852209 RCL852209:RCO852209 RMH852209:RMK852209 RWD852209:RWG852209 SFZ852209:SGC852209 SPV852209:SPY852209 SZR852209:SZU852209 TJN852209:TJQ852209 TTJ852209:TTM852209 UDF852209:UDI852209 UNB852209:UNE852209 UWX852209:UXA852209 VGT852209:VGW852209 VQP852209:VQS852209 WAL852209:WAO852209 WKH852209:WKK852209 WUD852209:WUG852209 B917745:E917745 HR917745:HU917745 RN917745:RQ917745 ABJ917745:ABM917745 ALF917745:ALI917745 AVB917745:AVE917745 BEX917745:BFA917745 BOT917745:BOW917745 BYP917745:BYS917745 CIL917745:CIO917745 CSH917745:CSK917745 DCD917745:DCG917745 DLZ917745:DMC917745 DVV917745:DVY917745 EFR917745:EFU917745 EPN917745:EPQ917745 EZJ917745:EZM917745 FJF917745:FJI917745 FTB917745:FTE917745 GCX917745:GDA917745 GMT917745:GMW917745 GWP917745:GWS917745 HGL917745:HGO917745 HQH917745:HQK917745 IAD917745:IAG917745 IJZ917745:IKC917745 ITV917745:ITY917745 JDR917745:JDU917745 JNN917745:JNQ917745 JXJ917745:JXM917745 KHF917745:KHI917745 KRB917745:KRE917745 LAX917745:LBA917745 LKT917745:LKW917745 LUP917745:LUS917745 MEL917745:MEO917745 MOH917745:MOK917745 MYD917745:MYG917745 NHZ917745:NIC917745 NRV917745:NRY917745 OBR917745:OBU917745 OLN917745:OLQ917745 OVJ917745:OVM917745 PFF917745:PFI917745 PPB917745:PPE917745 PYX917745:PZA917745 QIT917745:QIW917745 QSP917745:QSS917745 RCL917745:RCO917745 RMH917745:RMK917745 RWD917745:RWG917745 SFZ917745:SGC917745 SPV917745:SPY917745 SZR917745:SZU917745 TJN917745:TJQ917745 TTJ917745:TTM917745 UDF917745:UDI917745 UNB917745:UNE917745 UWX917745:UXA917745 VGT917745:VGW917745 VQP917745:VQS917745 WAL917745:WAO917745 WKH917745:WKK917745 WUD917745:WUG917745 B983281:E983281 HR983281:HU983281 RN983281:RQ983281 ABJ983281:ABM983281 ALF983281:ALI983281 AVB983281:AVE983281 BEX983281:BFA983281 BOT983281:BOW983281 BYP983281:BYS983281 CIL983281:CIO983281 CSH983281:CSK983281 DCD983281:DCG983281 DLZ983281:DMC983281 DVV983281:DVY983281 EFR983281:EFU983281 EPN983281:EPQ983281 EZJ983281:EZM983281 FJF983281:FJI983281 FTB983281:FTE983281 GCX983281:GDA983281 GMT983281:GMW983281 GWP983281:GWS983281 HGL983281:HGO983281 HQH983281:HQK983281 IAD983281:IAG983281 IJZ983281:IKC983281 ITV983281:ITY983281 JDR983281:JDU983281 JNN983281:JNQ983281 JXJ983281:JXM983281 KHF983281:KHI983281 KRB983281:KRE983281 LAX983281:LBA983281 LKT983281:LKW983281 LUP983281:LUS983281 MEL983281:MEO983281 MOH983281:MOK983281 MYD983281:MYG983281 NHZ983281:NIC983281 NRV983281:NRY983281 OBR983281:OBU983281 OLN983281:OLQ983281 OVJ983281:OVM983281 PFF983281:PFI983281 PPB983281:PPE983281 PYX983281:PZA983281 QIT983281:QIW983281 QSP983281:QSS983281 RCL983281:RCO983281 RMH983281:RMK983281 RWD983281:RWG983281 SFZ983281:SGC983281 SPV983281:SPY983281 SZR983281:SZU983281 TJN983281:TJQ983281 TTJ983281:TTM983281 UDF983281:UDI983281 UNB983281:UNE983281 UWX983281:UXA983281 VGT983281:VGW983281 VQP983281:VQS983281 WAL983281:WAO983281 WKH983281:WKK983281 WUD983281:WUG983281 AH65647:AO65657 IX65647:JE65657 ST65647:TA65657 ACP65647:ACW65657 AML65647:AMS65657 AWH65647:AWO65657 BGD65647:BGK65657 BPZ65647:BQG65657 BZV65647:CAC65657 CJR65647:CJY65657 CTN65647:CTU65657 DDJ65647:DDQ65657 DNF65647:DNM65657 DXB65647:DXI65657 EGX65647:EHE65657 EQT65647:ERA65657 FAP65647:FAW65657 FKL65647:FKS65657 FUH65647:FUO65657 GED65647:GEK65657 GNZ65647:GOG65657 GXV65647:GYC65657 HHR65647:HHY65657 HRN65647:HRU65657 IBJ65647:IBQ65657 ILF65647:ILM65657 IVB65647:IVI65657 JEX65647:JFE65657 JOT65647:JPA65657 JYP65647:JYW65657 KIL65647:KIS65657 KSH65647:KSO65657 LCD65647:LCK65657 LLZ65647:LMG65657 LVV65647:LWC65657 MFR65647:MFY65657 MPN65647:MPU65657 MZJ65647:MZQ65657 NJF65647:NJM65657 NTB65647:NTI65657 OCX65647:ODE65657 OMT65647:ONA65657 OWP65647:OWW65657 PGL65647:PGS65657 PQH65647:PQO65657 QAD65647:QAK65657 QJZ65647:QKG65657 QTV65647:QUC65657 RDR65647:RDY65657 RNN65647:RNU65657 RXJ65647:RXQ65657 SHF65647:SHM65657 SRB65647:SRI65657 TAX65647:TBE65657 TKT65647:TLA65657 TUP65647:TUW65657 UEL65647:UES65657 UOH65647:UOO65657 UYD65647:UYK65657 VHZ65647:VIG65657 VRV65647:VSC65657 WBR65647:WBY65657 WLN65647:WLU65657 WVJ65647:WVQ65657 AH131183:AO131193 IX131183:JE131193 ST131183:TA131193 ACP131183:ACW131193 AML131183:AMS131193 AWH131183:AWO131193 BGD131183:BGK131193 BPZ131183:BQG131193 BZV131183:CAC131193 CJR131183:CJY131193 CTN131183:CTU131193 DDJ131183:DDQ131193 DNF131183:DNM131193 DXB131183:DXI131193 EGX131183:EHE131193 EQT131183:ERA131193 FAP131183:FAW131193 FKL131183:FKS131193 FUH131183:FUO131193 GED131183:GEK131193 GNZ131183:GOG131193 GXV131183:GYC131193 HHR131183:HHY131193 HRN131183:HRU131193 IBJ131183:IBQ131193 ILF131183:ILM131193 IVB131183:IVI131193 JEX131183:JFE131193 JOT131183:JPA131193 JYP131183:JYW131193 KIL131183:KIS131193 KSH131183:KSO131193 LCD131183:LCK131193 LLZ131183:LMG131193 LVV131183:LWC131193 MFR131183:MFY131193 MPN131183:MPU131193 MZJ131183:MZQ131193 NJF131183:NJM131193 NTB131183:NTI131193 OCX131183:ODE131193 OMT131183:ONA131193 OWP131183:OWW131193 PGL131183:PGS131193 PQH131183:PQO131193 QAD131183:QAK131193 QJZ131183:QKG131193 QTV131183:QUC131193 RDR131183:RDY131193 RNN131183:RNU131193 RXJ131183:RXQ131193 SHF131183:SHM131193 SRB131183:SRI131193 TAX131183:TBE131193 TKT131183:TLA131193 TUP131183:TUW131193 UEL131183:UES131193 UOH131183:UOO131193 UYD131183:UYK131193 VHZ131183:VIG131193 VRV131183:VSC131193 WBR131183:WBY131193 WLN131183:WLU131193 WVJ131183:WVQ131193 AH196719:AO196729 IX196719:JE196729 ST196719:TA196729 ACP196719:ACW196729 AML196719:AMS196729 AWH196719:AWO196729 BGD196719:BGK196729 BPZ196719:BQG196729 BZV196719:CAC196729 CJR196719:CJY196729 CTN196719:CTU196729 DDJ196719:DDQ196729 DNF196719:DNM196729 DXB196719:DXI196729 EGX196719:EHE196729 EQT196719:ERA196729 FAP196719:FAW196729 FKL196719:FKS196729 FUH196719:FUO196729 GED196719:GEK196729 GNZ196719:GOG196729 GXV196719:GYC196729 HHR196719:HHY196729 HRN196719:HRU196729 IBJ196719:IBQ196729 ILF196719:ILM196729 IVB196719:IVI196729 JEX196719:JFE196729 JOT196719:JPA196729 JYP196719:JYW196729 KIL196719:KIS196729 KSH196719:KSO196729 LCD196719:LCK196729 LLZ196719:LMG196729 LVV196719:LWC196729 MFR196719:MFY196729 MPN196719:MPU196729 MZJ196719:MZQ196729 NJF196719:NJM196729 NTB196719:NTI196729 OCX196719:ODE196729 OMT196719:ONA196729 OWP196719:OWW196729 PGL196719:PGS196729 PQH196719:PQO196729 QAD196719:QAK196729 QJZ196719:QKG196729 QTV196719:QUC196729 RDR196719:RDY196729 RNN196719:RNU196729 RXJ196719:RXQ196729 SHF196719:SHM196729 SRB196719:SRI196729 TAX196719:TBE196729 TKT196719:TLA196729 TUP196719:TUW196729 UEL196719:UES196729 UOH196719:UOO196729 UYD196719:UYK196729 VHZ196719:VIG196729 VRV196719:VSC196729 WBR196719:WBY196729 WLN196719:WLU196729 WVJ196719:WVQ196729 AH262255:AO262265 IX262255:JE262265 ST262255:TA262265 ACP262255:ACW262265 AML262255:AMS262265 AWH262255:AWO262265 BGD262255:BGK262265 BPZ262255:BQG262265 BZV262255:CAC262265 CJR262255:CJY262265 CTN262255:CTU262265 DDJ262255:DDQ262265 DNF262255:DNM262265 DXB262255:DXI262265 EGX262255:EHE262265 EQT262255:ERA262265 FAP262255:FAW262265 FKL262255:FKS262265 FUH262255:FUO262265 GED262255:GEK262265 GNZ262255:GOG262265 GXV262255:GYC262265 HHR262255:HHY262265 HRN262255:HRU262265 IBJ262255:IBQ262265 ILF262255:ILM262265 IVB262255:IVI262265 JEX262255:JFE262265 JOT262255:JPA262265 JYP262255:JYW262265 KIL262255:KIS262265 KSH262255:KSO262265 LCD262255:LCK262265 LLZ262255:LMG262265 LVV262255:LWC262265 MFR262255:MFY262265 MPN262255:MPU262265 MZJ262255:MZQ262265 NJF262255:NJM262265 NTB262255:NTI262265 OCX262255:ODE262265 OMT262255:ONA262265 OWP262255:OWW262265 PGL262255:PGS262265 PQH262255:PQO262265 QAD262255:QAK262265 QJZ262255:QKG262265 QTV262255:QUC262265 RDR262255:RDY262265 RNN262255:RNU262265 RXJ262255:RXQ262265 SHF262255:SHM262265 SRB262255:SRI262265 TAX262255:TBE262265 TKT262255:TLA262265 TUP262255:TUW262265 UEL262255:UES262265 UOH262255:UOO262265 UYD262255:UYK262265 VHZ262255:VIG262265 VRV262255:VSC262265 WBR262255:WBY262265 WLN262255:WLU262265 WVJ262255:WVQ262265 AH327791:AO327801 IX327791:JE327801 ST327791:TA327801 ACP327791:ACW327801 AML327791:AMS327801 AWH327791:AWO327801 BGD327791:BGK327801 BPZ327791:BQG327801 BZV327791:CAC327801 CJR327791:CJY327801 CTN327791:CTU327801 DDJ327791:DDQ327801 DNF327791:DNM327801 DXB327791:DXI327801 EGX327791:EHE327801 EQT327791:ERA327801 FAP327791:FAW327801 FKL327791:FKS327801 FUH327791:FUO327801 GED327791:GEK327801 GNZ327791:GOG327801 GXV327791:GYC327801 HHR327791:HHY327801 HRN327791:HRU327801 IBJ327791:IBQ327801 ILF327791:ILM327801 IVB327791:IVI327801 JEX327791:JFE327801 JOT327791:JPA327801 JYP327791:JYW327801 KIL327791:KIS327801 KSH327791:KSO327801 LCD327791:LCK327801 LLZ327791:LMG327801 LVV327791:LWC327801 MFR327791:MFY327801 MPN327791:MPU327801 MZJ327791:MZQ327801 NJF327791:NJM327801 NTB327791:NTI327801 OCX327791:ODE327801 OMT327791:ONA327801 OWP327791:OWW327801 PGL327791:PGS327801 PQH327791:PQO327801 QAD327791:QAK327801 QJZ327791:QKG327801 QTV327791:QUC327801 RDR327791:RDY327801 RNN327791:RNU327801 RXJ327791:RXQ327801 SHF327791:SHM327801 SRB327791:SRI327801 TAX327791:TBE327801 TKT327791:TLA327801 TUP327791:TUW327801 UEL327791:UES327801 UOH327791:UOO327801 UYD327791:UYK327801 VHZ327791:VIG327801 VRV327791:VSC327801 WBR327791:WBY327801 WLN327791:WLU327801 WVJ327791:WVQ327801 AH393327:AO393337 IX393327:JE393337 ST393327:TA393337 ACP393327:ACW393337 AML393327:AMS393337 AWH393327:AWO393337 BGD393327:BGK393337 BPZ393327:BQG393337 BZV393327:CAC393337 CJR393327:CJY393337 CTN393327:CTU393337 DDJ393327:DDQ393337 DNF393327:DNM393337 DXB393327:DXI393337 EGX393327:EHE393337 EQT393327:ERA393337 FAP393327:FAW393337 FKL393327:FKS393337 FUH393327:FUO393337 GED393327:GEK393337 GNZ393327:GOG393337 GXV393327:GYC393337 HHR393327:HHY393337 HRN393327:HRU393337 IBJ393327:IBQ393337 ILF393327:ILM393337 IVB393327:IVI393337 JEX393327:JFE393337 JOT393327:JPA393337 JYP393327:JYW393337 KIL393327:KIS393337 KSH393327:KSO393337 LCD393327:LCK393337 LLZ393327:LMG393337 LVV393327:LWC393337 MFR393327:MFY393337 MPN393327:MPU393337 MZJ393327:MZQ393337 NJF393327:NJM393337 NTB393327:NTI393337 OCX393327:ODE393337 OMT393327:ONA393337 OWP393327:OWW393337 PGL393327:PGS393337 PQH393327:PQO393337 QAD393327:QAK393337 QJZ393327:QKG393337 QTV393327:QUC393337 RDR393327:RDY393337 RNN393327:RNU393337 RXJ393327:RXQ393337 SHF393327:SHM393337 SRB393327:SRI393337 TAX393327:TBE393337 TKT393327:TLA393337 TUP393327:TUW393337 UEL393327:UES393337 UOH393327:UOO393337 UYD393327:UYK393337 VHZ393327:VIG393337 VRV393327:VSC393337 WBR393327:WBY393337 WLN393327:WLU393337 WVJ393327:WVQ393337 AH458863:AO458873 IX458863:JE458873 ST458863:TA458873 ACP458863:ACW458873 AML458863:AMS458873 AWH458863:AWO458873 BGD458863:BGK458873 BPZ458863:BQG458873 BZV458863:CAC458873 CJR458863:CJY458873 CTN458863:CTU458873 DDJ458863:DDQ458873 DNF458863:DNM458873 DXB458863:DXI458873 EGX458863:EHE458873 EQT458863:ERA458873 FAP458863:FAW458873 FKL458863:FKS458873 FUH458863:FUO458873 GED458863:GEK458873 GNZ458863:GOG458873 GXV458863:GYC458873 HHR458863:HHY458873 HRN458863:HRU458873 IBJ458863:IBQ458873 ILF458863:ILM458873 IVB458863:IVI458873 JEX458863:JFE458873 JOT458863:JPA458873 JYP458863:JYW458873 KIL458863:KIS458873 KSH458863:KSO458873 LCD458863:LCK458873 LLZ458863:LMG458873 LVV458863:LWC458873 MFR458863:MFY458873 MPN458863:MPU458873 MZJ458863:MZQ458873 NJF458863:NJM458873 NTB458863:NTI458873 OCX458863:ODE458873 OMT458863:ONA458873 OWP458863:OWW458873 PGL458863:PGS458873 PQH458863:PQO458873 QAD458863:QAK458873 QJZ458863:QKG458873 QTV458863:QUC458873 RDR458863:RDY458873 RNN458863:RNU458873 RXJ458863:RXQ458873 SHF458863:SHM458873 SRB458863:SRI458873 TAX458863:TBE458873 TKT458863:TLA458873 TUP458863:TUW458873 UEL458863:UES458873 UOH458863:UOO458873 UYD458863:UYK458873 VHZ458863:VIG458873 VRV458863:VSC458873 WBR458863:WBY458873 WLN458863:WLU458873 WVJ458863:WVQ458873 AH524399:AO524409 IX524399:JE524409 ST524399:TA524409 ACP524399:ACW524409 AML524399:AMS524409 AWH524399:AWO524409 BGD524399:BGK524409 BPZ524399:BQG524409 BZV524399:CAC524409 CJR524399:CJY524409 CTN524399:CTU524409 DDJ524399:DDQ524409 DNF524399:DNM524409 DXB524399:DXI524409 EGX524399:EHE524409 EQT524399:ERA524409 FAP524399:FAW524409 FKL524399:FKS524409 FUH524399:FUO524409 GED524399:GEK524409 GNZ524399:GOG524409 GXV524399:GYC524409 HHR524399:HHY524409 HRN524399:HRU524409 IBJ524399:IBQ524409 ILF524399:ILM524409 IVB524399:IVI524409 JEX524399:JFE524409 JOT524399:JPA524409 JYP524399:JYW524409 KIL524399:KIS524409 KSH524399:KSO524409 LCD524399:LCK524409 LLZ524399:LMG524409 LVV524399:LWC524409 MFR524399:MFY524409 MPN524399:MPU524409 MZJ524399:MZQ524409 NJF524399:NJM524409 NTB524399:NTI524409 OCX524399:ODE524409 OMT524399:ONA524409 OWP524399:OWW524409 PGL524399:PGS524409 PQH524399:PQO524409 QAD524399:QAK524409 QJZ524399:QKG524409 QTV524399:QUC524409 RDR524399:RDY524409 RNN524399:RNU524409 RXJ524399:RXQ524409 SHF524399:SHM524409 SRB524399:SRI524409 TAX524399:TBE524409 TKT524399:TLA524409 TUP524399:TUW524409 UEL524399:UES524409 UOH524399:UOO524409 UYD524399:UYK524409 VHZ524399:VIG524409 VRV524399:VSC524409 WBR524399:WBY524409 WLN524399:WLU524409 WVJ524399:WVQ524409 AH589935:AO589945 IX589935:JE589945 ST589935:TA589945 ACP589935:ACW589945 AML589935:AMS589945 AWH589935:AWO589945 BGD589935:BGK589945 BPZ589935:BQG589945 BZV589935:CAC589945 CJR589935:CJY589945 CTN589935:CTU589945 DDJ589935:DDQ589945 DNF589935:DNM589945 DXB589935:DXI589945 EGX589935:EHE589945 EQT589935:ERA589945 FAP589935:FAW589945 FKL589935:FKS589945 FUH589935:FUO589945 GED589935:GEK589945 GNZ589935:GOG589945 GXV589935:GYC589945 HHR589935:HHY589945 HRN589935:HRU589945 IBJ589935:IBQ589945 ILF589935:ILM589945 IVB589935:IVI589945 JEX589935:JFE589945 JOT589935:JPA589945 JYP589935:JYW589945 KIL589935:KIS589945 KSH589935:KSO589945 LCD589935:LCK589945 LLZ589935:LMG589945 LVV589935:LWC589945 MFR589935:MFY589945 MPN589935:MPU589945 MZJ589935:MZQ589945 NJF589935:NJM589945 NTB589935:NTI589945 OCX589935:ODE589945 OMT589935:ONA589945 OWP589935:OWW589945 PGL589935:PGS589945 PQH589935:PQO589945 QAD589935:QAK589945 QJZ589935:QKG589945 QTV589935:QUC589945 RDR589935:RDY589945 RNN589935:RNU589945 RXJ589935:RXQ589945 SHF589935:SHM589945 SRB589935:SRI589945 TAX589935:TBE589945 TKT589935:TLA589945 TUP589935:TUW589945 UEL589935:UES589945 UOH589935:UOO589945 UYD589935:UYK589945 VHZ589935:VIG589945 VRV589935:VSC589945 WBR589935:WBY589945 WLN589935:WLU589945 WVJ589935:WVQ589945 AH655471:AO655481 IX655471:JE655481 ST655471:TA655481 ACP655471:ACW655481 AML655471:AMS655481 AWH655471:AWO655481 BGD655471:BGK655481 BPZ655471:BQG655481 BZV655471:CAC655481 CJR655471:CJY655481 CTN655471:CTU655481 DDJ655471:DDQ655481 DNF655471:DNM655481 DXB655471:DXI655481 EGX655471:EHE655481 EQT655471:ERA655481 FAP655471:FAW655481 FKL655471:FKS655481 FUH655471:FUO655481 GED655471:GEK655481 GNZ655471:GOG655481 GXV655471:GYC655481 HHR655471:HHY655481 HRN655471:HRU655481 IBJ655471:IBQ655481 ILF655471:ILM655481 IVB655471:IVI655481 JEX655471:JFE655481 JOT655471:JPA655481 JYP655471:JYW655481 KIL655471:KIS655481 KSH655471:KSO655481 LCD655471:LCK655481 LLZ655471:LMG655481 LVV655471:LWC655481 MFR655471:MFY655481 MPN655471:MPU655481 MZJ655471:MZQ655481 NJF655471:NJM655481 NTB655471:NTI655481 OCX655471:ODE655481 OMT655471:ONA655481 OWP655471:OWW655481 PGL655471:PGS655481 PQH655471:PQO655481 QAD655471:QAK655481 QJZ655471:QKG655481 QTV655471:QUC655481 RDR655471:RDY655481 RNN655471:RNU655481 RXJ655471:RXQ655481 SHF655471:SHM655481 SRB655471:SRI655481 TAX655471:TBE655481 TKT655471:TLA655481 TUP655471:TUW655481 UEL655471:UES655481 UOH655471:UOO655481 UYD655471:UYK655481 VHZ655471:VIG655481 VRV655471:VSC655481 WBR655471:WBY655481 WLN655471:WLU655481 WVJ655471:WVQ655481 AH721007:AO721017 IX721007:JE721017 ST721007:TA721017 ACP721007:ACW721017 AML721007:AMS721017 AWH721007:AWO721017 BGD721007:BGK721017 BPZ721007:BQG721017 BZV721007:CAC721017 CJR721007:CJY721017 CTN721007:CTU721017 DDJ721007:DDQ721017 DNF721007:DNM721017 DXB721007:DXI721017 EGX721007:EHE721017 EQT721007:ERA721017 FAP721007:FAW721017 FKL721007:FKS721017 FUH721007:FUO721017 GED721007:GEK721017 GNZ721007:GOG721017 GXV721007:GYC721017 HHR721007:HHY721017 HRN721007:HRU721017 IBJ721007:IBQ721017 ILF721007:ILM721017 IVB721007:IVI721017 JEX721007:JFE721017 JOT721007:JPA721017 JYP721007:JYW721017 KIL721007:KIS721017 KSH721007:KSO721017 LCD721007:LCK721017 LLZ721007:LMG721017 LVV721007:LWC721017 MFR721007:MFY721017 MPN721007:MPU721017 MZJ721007:MZQ721017 NJF721007:NJM721017 NTB721007:NTI721017 OCX721007:ODE721017 OMT721007:ONA721017 OWP721007:OWW721017 PGL721007:PGS721017 PQH721007:PQO721017 QAD721007:QAK721017 QJZ721007:QKG721017 QTV721007:QUC721017 RDR721007:RDY721017 RNN721007:RNU721017 RXJ721007:RXQ721017 SHF721007:SHM721017 SRB721007:SRI721017 TAX721007:TBE721017 TKT721007:TLA721017 TUP721007:TUW721017 UEL721007:UES721017 UOH721007:UOO721017 UYD721007:UYK721017 VHZ721007:VIG721017 VRV721007:VSC721017 WBR721007:WBY721017 WLN721007:WLU721017 WVJ721007:WVQ721017 AH786543:AO786553 IX786543:JE786553 ST786543:TA786553 ACP786543:ACW786553 AML786543:AMS786553 AWH786543:AWO786553 BGD786543:BGK786553 BPZ786543:BQG786553 BZV786543:CAC786553 CJR786543:CJY786553 CTN786543:CTU786553 DDJ786543:DDQ786553 DNF786543:DNM786553 DXB786543:DXI786553 EGX786543:EHE786553 EQT786543:ERA786553 FAP786543:FAW786553 FKL786543:FKS786553 FUH786543:FUO786553 GED786543:GEK786553 GNZ786543:GOG786553 GXV786543:GYC786553 HHR786543:HHY786553 HRN786543:HRU786553 IBJ786543:IBQ786553 ILF786543:ILM786553 IVB786543:IVI786553 JEX786543:JFE786553 JOT786543:JPA786553 JYP786543:JYW786553 KIL786543:KIS786553 KSH786543:KSO786553 LCD786543:LCK786553 LLZ786543:LMG786553 LVV786543:LWC786553 MFR786543:MFY786553 MPN786543:MPU786553 MZJ786543:MZQ786553 NJF786543:NJM786553 NTB786543:NTI786553 OCX786543:ODE786553 OMT786543:ONA786553 OWP786543:OWW786553 PGL786543:PGS786553 PQH786543:PQO786553 QAD786543:QAK786553 QJZ786543:QKG786553 QTV786543:QUC786553 RDR786543:RDY786553 RNN786543:RNU786553 RXJ786543:RXQ786553 SHF786543:SHM786553 SRB786543:SRI786553 TAX786543:TBE786553 TKT786543:TLA786553 TUP786543:TUW786553 UEL786543:UES786553 UOH786543:UOO786553 UYD786543:UYK786553 VHZ786543:VIG786553 VRV786543:VSC786553 WBR786543:WBY786553 WLN786543:WLU786553 WVJ786543:WVQ786553 AH852079:AO852089 IX852079:JE852089 ST852079:TA852089 ACP852079:ACW852089 AML852079:AMS852089 AWH852079:AWO852089 BGD852079:BGK852089 BPZ852079:BQG852089 BZV852079:CAC852089 CJR852079:CJY852089 CTN852079:CTU852089 DDJ852079:DDQ852089 DNF852079:DNM852089 DXB852079:DXI852089 EGX852079:EHE852089 EQT852079:ERA852089 FAP852079:FAW852089 FKL852079:FKS852089 FUH852079:FUO852089 GED852079:GEK852089 GNZ852079:GOG852089 GXV852079:GYC852089 HHR852079:HHY852089 HRN852079:HRU852089 IBJ852079:IBQ852089 ILF852079:ILM852089 IVB852079:IVI852089 JEX852079:JFE852089 JOT852079:JPA852089 JYP852079:JYW852089 KIL852079:KIS852089 KSH852079:KSO852089 LCD852079:LCK852089 LLZ852079:LMG852089 LVV852079:LWC852089 MFR852079:MFY852089 MPN852079:MPU852089 MZJ852079:MZQ852089 NJF852079:NJM852089 NTB852079:NTI852089 OCX852079:ODE852089 OMT852079:ONA852089 OWP852079:OWW852089 PGL852079:PGS852089 PQH852079:PQO852089 QAD852079:QAK852089 QJZ852079:QKG852089 QTV852079:QUC852089 RDR852079:RDY852089 RNN852079:RNU852089 RXJ852079:RXQ852089 SHF852079:SHM852089 SRB852079:SRI852089 TAX852079:TBE852089 TKT852079:TLA852089 TUP852079:TUW852089 UEL852079:UES852089 UOH852079:UOO852089 UYD852079:UYK852089 VHZ852079:VIG852089 VRV852079:VSC852089 WBR852079:WBY852089 WLN852079:WLU852089 WVJ852079:WVQ852089 AH917615:AO917625 IX917615:JE917625 ST917615:TA917625 ACP917615:ACW917625 AML917615:AMS917625 AWH917615:AWO917625 BGD917615:BGK917625 BPZ917615:BQG917625 BZV917615:CAC917625 CJR917615:CJY917625 CTN917615:CTU917625 DDJ917615:DDQ917625 DNF917615:DNM917625 DXB917615:DXI917625 EGX917615:EHE917625 EQT917615:ERA917625 FAP917615:FAW917625 FKL917615:FKS917625 FUH917615:FUO917625 GED917615:GEK917625 GNZ917615:GOG917625 GXV917615:GYC917625 HHR917615:HHY917625 HRN917615:HRU917625 IBJ917615:IBQ917625 ILF917615:ILM917625 IVB917615:IVI917625 JEX917615:JFE917625 JOT917615:JPA917625 JYP917615:JYW917625 KIL917615:KIS917625 KSH917615:KSO917625 LCD917615:LCK917625 LLZ917615:LMG917625 LVV917615:LWC917625 MFR917615:MFY917625 MPN917615:MPU917625 MZJ917615:MZQ917625 NJF917615:NJM917625 NTB917615:NTI917625 OCX917615:ODE917625 OMT917615:ONA917625 OWP917615:OWW917625 PGL917615:PGS917625 PQH917615:PQO917625 QAD917615:QAK917625 QJZ917615:QKG917625 QTV917615:QUC917625 RDR917615:RDY917625 RNN917615:RNU917625 RXJ917615:RXQ917625 SHF917615:SHM917625 SRB917615:SRI917625 TAX917615:TBE917625 TKT917615:TLA917625 TUP917615:TUW917625 UEL917615:UES917625 UOH917615:UOO917625 UYD917615:UYK917625 VHZ917615:VIG917625 VRV917615:VSC917625 WBR917615:WBY917625 WLN917615:WLU917625 WVJ917615:WVQ917625 AH983151:AO983161 IX983151:JE983161 ST983151:TA983161 ACP983151:ACW983161 AML983151:AMS983161 AWH983151:AWO983161 BGD983151:BGK983161 BPZ983151:BQG983161 BZV983151:CAC983161 CJR983151:CJY983161 CTN983151:CTU983161 DDJ983151:DDQ983161 DNF983151:DNM983161 DXB983151:DXI983161 EGX983151:EHE983161 EQT983151:ERA983161 FAP983151:FAW983161 FKL983151:FKS983161 FUH983151:FUO983161 GED983151:GEK983161 GNZ983151:GOG983161 GXV983151:GYC983161 HHR983151:HHY983161 HRN983151:HRU983161 IBJ983151:IBQ983161 ILF983151:ILM983161 IVB983151:IVI983161 JEX983151:JFE983161 JOT983151:JPA983161 JYP983151:JYW983161 KIL983151:KIS983161 KSH983151:KSO983161 LCD983151:LCK983161 LLZ983151:LMG983161 LVV983151:LWC983161 MFR983151:MFY983161 MPN983151:MPU983161 MZJ983151:MZQ983161 NJF983151:NJM983161 NTB983151:NTI983161 OCX983151:ODE983161 OMT983151:ONA983161 OWP983151:OWW983161 PGL983151:PGS983161 PQH983151:PQO983161 QAD983151:QAK983161 QJZ983151:QKG983161 QTV983151:QUC983161 RDR983151:RDY983161 RNN983151:RNU983161 RXJ983151:RXQ983161 SHF983151:SHM983161 SRB983151:SRI983161 TAX983151:TBE983161 TKT983151:TLA983161 TUP983151:TUW983161 UEL983151:UES983161 UOH983151:UOO983161 UYD983151:UYK983161 VHZ983151:VIG983161 VRV983151:VSC983161 WBR983151:WBY983161 WLN983151:WLU983161 WVJ983151:WVQ983161 B65768:B65772 HR65768:HR65772 RN65768:RN65772 ABJ65768:ABJ65772 ALF65768:ALF65772 AVB65768:AVB65772 BEX65768:BEX65772 BOT65768:BOT65772 BYP65768:BYP65772 CIL65768:CIL65772 CSH65768:CSH65772 DCD65768:DCD65772 DLZ65768:DLZ65772 DVV65768:DVV65772 EFR65768:EFR65772 EPN65768:EPN65772 EZJ65768:EZJ65772 FJF65768:FJF65772 FTB65768:FTB65772 GCX65768:GCX65772 GMT65768:GMT65772 GWP65768:GWP65772 HGL65768:HGL65772 HQH65768:HQH65772 IAD65768:IAD65772 IJZ65768:IJZ65772 ITV65768:ITV65772 JDR65768:JDR65772 JNN65768:JNN65772 JXJ65768:JXJ65772 KHF65768:KHF65772 KRB65768:KRB65772 LAX65768:LAX65772 LKT65768:LKT65772 LUP65768:LUP65772 MEL65768:MEL65772 MOH65768:MOH65772 MYD65768:MYD65772 NHZ65768:NHZ65772 NRV65768:NRV65772 OBR65768:OBR65772 OLN65768:OLN65772 OVJ65768:OVJ65772 PFF65768:PFF65772 PPB65768:PPB65772 PYX65768:PYX65772 QIT65768:QIT65772 QSP65768:QSP65772 RCL65768:RCL65772 RMH65768:RMH65772 RWD65768:RWD65772 SFZ65768:SFZ65772 SPV65768:SPV65772 SZR65768:SZR65772 TJN65768:TJN65772 TTJ65768:TTJ65772 UDF65768:UDF65772 UNB65768:UNB65772 UWX65768:UWX65772 VGT65768:VGT65772 VQP65768:VQP65772 WAL65768:WAL65772 WKH65768:WKH65772 WUD65768:WUD65772 B131304:B131308 HR131304:HR131308 RN131304:RN131308 ABJ131304:ABJ131308 ALF131304:ALF131308 AVB131304:AVB131308 BEX131304:BEX131308 BOT131304:BOT131308 BYP131304:BYP131308 CIL131304:CIL131308 CSH131304:CSH131308 DCD131304:DCD131308 DLZ131304:DLZ131308 DVV131304:DVV131308 EFR131304:EFR131308 EPN131304:EPN131308 EZJ131304:EZJ131308 FJF131304:FJF131308 FTB131304:FTB131308 GCX131304:GCX131308 GMT131304:GMT131308 GWP131304:GWP131308 HGL131304:HGL131308 HQH131304:HQH131308 IAD131304:IAD131308 IJZ131304:IJZ131308 ITV131304:ITV131308 JDR131304:JDR131308 JNN131304:JNN131308 JXJ131304:JXJ131308 KHF131304:KHF131308 KRB131304:KRB131308 LAX131304:LAX131308 LKT131304:LKT131308 LUP131304:LUP131308 MEL131304:MEL131308 MOH131304:MOH131308 MYD131304:MYD131308 NHZ131304:NHZ131308 NRV131304:NRV131308 OBR131304:OBR131308 OLN131304:OLN131308 OVJ131304:OVJ131308 PFF131304:PFF131308 PPB131304:PPB131308 PYX131304:PYX131308 QIT131304:QIT131308 QSP131304:QSP131308 RCL131304:RCL131308 RMH131304:RMH131308 RWD131304:RWD131308 SFZ131304:SFZ131308 SPV131304:SPV131308 SZR131304:SZR131308 TJN131304:TJN131308 TTJ131304:TTJ131308 UDF131304:UDF131308 UNB131304:UNB131308 UWX131304:UWX131308 VGT131304:VGT131308 VQP131304:VQP131308 WAL131304:WAL131308 WKH131304:WKH131308 WUD131304:WUD131308 B196840:B196844 HR196840:HR196844 RN196840:RN196844 ABJ196840:ABJ196844 ALF196840:ALF196844 AVB196840:AVB196844 BEX196840:BEX196844 BOT196840:BOT196844 BYP196840:BYP196844 CIL196840:CIL196844 CSH196840:CSH196844 DCD196840:DCD196844 DLZ196840:DLZ196844 DVV196840:DVV196844 EFR196840:EFR196844 EPN196840:EPN196844 EZJ196840:EZJ196844 FJF196840:FJF196844 FTB196840:FTB196844 GCX196840:GCX196844 GMT196840:GMT196844 GWP196840:GWP196844 HGL196840:HGL196844 HQH196840:HQH196844 IAD196840:IAD196844 IJZ196840:IJZ196844 ITV196840:ITV196844 JDR196840:JDR196844 JNN196840:JNN196844 JXJ196840:JXJ196844 KHF196840:KHF196844 KRB196840:KRB196844 LAX196840:LAX196844 LKT196840:LKT196844 LUP196840:LUP196844 MEL196840:MEL196844 MOH196840:MOH196844 MYD196840:MYD196844 NHZ196840:NHZ196844 NRV196840:NRV196844 OBR196840:OBR196844 OLN196840:OLN196844 OVJ196840:OVJ196844 PFF196840:PFF196844 PPB196840:PPB196844 PYX196840:PYX196844 QIT196840:QIT196844 QSP196840:QSP196844 RCL196840:RCL196844 RMH196840:RMH196844 RWD196840:RWD196844 SFZ196840:SFZ196844 SPV196840:SPV196844 SZR196840:SZR196844 TJN196840:TJN196844 TTJ196840:TTJ196844 UDF196840:UDF196844 UNB196840:UNB196844 UWX196840:UWX196844 VGT196840:VGT196844 VQP196840:VQP196844 WAL196840:WAL196844 WKH196840:WKH196844 WUD196840:WUD196844 B262376:B262380 HR262376:HR262380 RN262376:RN262380 ABJ262376:ABJ262380 ALF262376:ALF262380 AVB262376:AVB262380 BEX262376:BEX262380 BOT262376:BOT262380 BYP262376:BYP262380 CIL262376:CIL262380 CSH262376:CSH262380 DCD262376:DCD262380 DLZ262376:DLZ262380 DVV262376:DVV262380 EFR262376:EFR262380 EPN262376:EPN262380 EZJ262376:EZJ262380 FJF262376:FJF262380 FTB262376:FTB262380 GCX262376:GCX262380 GMT262376:GMT262380 GWP262376:GWP262380 HGL262376:HGL262380 HQH262376:HQH262380 IAD262376:IAD262380 IJZ262376:IJZ262380 ITV262376:ITV262380 JDR262376:JDR262380 JNN262376:JNN262380 JXJ262376:JXJ262380 KHF262376:KHF262380 KRB262376:KRB262380 LAX262376:LAX262380 LKT262376:LKT262380 LUP262376:LUP262380 MEL262376:MEL262380 MOH262376:MOH262380 MYD262376:MYD262380 NHZ262376:NHZ262380 NRV262376:NRV262380 OBR262376:OBR262380 OLN262376:OLN262380 OVJ262376:OVJ262380 PFF262376:PFF262380 PPB262376:PPB262380 PYX262376:PYX262380 QIT262376:QIT262380 QSP262376:QSP262380 RCL262376:RCL262380 RMH262376:RMH262380 RWD262376:RWD262380 SFZ262376:SFZ262380 SPV262376:SPV262380 SZR262376:SZR262380 TJN262376:TJN262380 TTJ262376:TTJ262380 UDF262376:UDF262380 UNB262376:UNB262380 UWX262376:UWX262380 VGT262376:VGT262380 VQP262376:VQP262380 WAL262376:WAL262380 WKH262376:WKH262380 WUD262376:WUD262380 B327912:B327916 HR327912:HR327916 RN327912:RN327916 ABJ327912:ABJ327916 ALF327912:ALF327916 AVB327912:AVB327916 BEX327912:BEX327916 BOT327912:BOT327916 BYP327912:BYP327916 CIL327912:CIL327916 CSH327912:CSH327916 DCD327912:DCD327916 DLZ327912:DLZ327916 DVV327912:DVV327916 EFR327912:EFR327916 EPN327912:EPN327916 EZJ327912:EZJ327916 FJF327912:FJF327916 FTB327912:FTB327916 GCX327912:GCX327916 GMT327912:GMT327916 GWP327912:GWP327916 HGL327912:HGL327916 HQH327912:HQH327916 IAD327912:IAD327916 IJZ327912:IJZ327916 ITV327912:ITV327916 JDR327912:JDR327916 JNN327912:JNN327916 JXJ327912:JXJ327916 KHF327912:KHF327916 KRB327912:KRB327916 LAX327912:LAX327916 LKT327912:LKT327916 LUP327912:LUP327916 MEL327912:MEL327916 MOH327912:MOH327916 MYD327912:MYD327916 NHZ327912:NHZ327916 NRV327912:NRV327916 OBR327912:OBR327916 OLN327912:OLN327916 OVJ327912:OVJ327916 PFF327912:PFF327916 PPB327912:PPB327916 PYX327912:PYX327916 QIT327912:QIT327916 QSP327912:QSP327916 RCL327912:RCL327916 RMH327912:RMH327916 RWD327912:RWD327916 SFZ327912:SFZ327916 SPV327912:SPV327916 SZR327912:SZR327916 TJN327912:TJN327916 TTJ327912:TTJ327916 UDF327912:UDF327916 UNB327912:UNB327916 UWX327912:UWX327916 VGT327912:VGT327916 VQP327912:VQP327916 WAL327912:WAL327916 WKH327912:WKH327916 WUD327912:WUD327916 B393448:B393452 HR393448:HR393452 RN393448:RN393452 ABJ393448:ABJ393452 ALF393448:ALF393452 AVB393448:AVB393452 BEX393448:BEX393452 BOT393448:BOT393452 BYP393448:BYP393452 CIL393448:CIL393452 CSH393448:CSH393452 DCD393448:DCD393452 DLZ393448:DLZ393452 DVV393448:DVV393452 EFR393448:EFR393452 EPN393448:EPN393452 EZJ393448:EZJ393452 FJF393448:FJF393452 FTB393448:FTB393452 GCX393448:GCX393452 GMT393448:GMT393452 GWP393448:GWP393452 HGL393448:HGL393452 HQH393448:HQH393452 IAD393448:IAD393452 IJZ393448:IJZ393452 ITV393448:ITV393452 JDR393448:JDR393452 JNN393448:JNN393452 JXJ393448:JXJ393452 KHF393448:KHF393452 KRB393448:KRB393452 LAX393448:LAX393452 LKT393448:LKT393452 LUP393448:LUP393452 MEL393448:MEL393452 MOH393448:MOH393452 MYD393448:MYD393452 NHZ393448:NHZ393452 NRV393448:NRV393452 OBR393448:OBR393452 OLN393448:OLN393452 OVJ393448:OVJ393452 PFF393448:PFF393452 PPB393448:PPB393452 PYX393448:PYX393452 QIT393448:QIT393452 QSP393448:QSP393452 RCL393448:RCL393452 RMH393448:RMH393452 RWD393448:RWD393452 SFZ393448:SFZ393452 SPV393448:SPV393452 SZR393448:SZR393452 TJN393448:TJN393452 TTJ393448:TTJ393452 UDF393448:UDF393452 UNB393448:UNB393452 UWX393448:UWX393452 VGT393448:VGT393452 VQP393448:VQP393452 WAL393448:WAL393452 WKH393448:WKH393452 WUD393448:WUD393452 B458984:B458988 HR458984:HR458988 RN458984:RN458988 ABJ458984:ABJ458988 ALF458984:ALF458988 AVB458984:AVB458988 BEX458984:BEX458988 BOT458984:BOT458988 BYP458984:BYP458988 CIL458984:CIL458988 CSH458984:CSH458988 DCD458984:DCD458988 DLZ458984:DLZ458988 DVV458984:DVV458988 EFR458984:EFR458988 EPN458984:EPN458988 EZJ458984:EZJ458988 FJF458984:FJF458988 FTB458984:FTB458988 GCX458984:GCX458988 GMT458984:GMT458988 GWP458984:GWP458988 HGL458984:HGL458988 HQH458984:HQH458988 IAD458984:IAD458988 IJZ458984:IJZ458988 ITV458984:ITV458988 JDR458984:JDR458988 JNN458984:JNN458988 JXJ458984:JXJ458988 KHF458984:KHF458988 KRB458984:KRB458988 LAX458984:LAX458988 LKT458984:LKT458988 LUP458984:LUP458988 MEL458984:MEL458988 MOH458984:MOH458988 MYD458984:MYD458988 NHZ458984:NHZ458988 NRV458984:NRV458988 OBR458984:OBR458988 OLN458984:OLN458988 OVJ458984:OVJ458988 PFF458984:PFF458988 PPB458984:PPB458988 PYX458984:PYX458988 QIT458984:QIT458988 QSP458984:QSP458988 RCL458984:RCL458988 RMH458984:RMH458988 RWD458984:RWD458988 SFZ458984:SFZ458988 SPV458984:SPV458988 SZR458984:SZR458988 TJN458984:TJN458988 TTJ458984:TTJ458988 UDF458984:UDF458988 UNB458984:UNB458988 UWX458984:UWX458988 VGT458984:VGT458988 VQP458984:VQP458988 WAL458984:WAL458988 WKH458984:WKH458988 WUD458984:WUD458988 B524520:B524524 HR524520:HR524524 RN524520:RN524524 ABJ524520:ABJ524524 ALF524520:ALF524524 AVB524520:AVB524524 BEX524520:BEX524524 BOT524520:BOT524524 BYP524520:BYP524524 CIL524520:CIL524524 CSH524520:CSH524524 DCD524520:DCD524524 DLZ524520:DLZ524524 DVV524520:DVV524524 EFR524520:EFR524524 EPN524520:EPN524524 EZJ524520:EZJ524524 FJF524520:FJF524524 FTB524520:FTB524524 GCX524520:GCX524524 GMT524520:GMT524524 GWP524520:GWP524524 HGL524520:HGL524524 HQH524520:HQH524524 IAD524520:IAD524524 IJZ524520:IJZ524524 ITV524520:ITV524524 JDR524520:JDR524524 JNN524520:JNN524524 JXJ524520:JXJ524524 KHF524520:KHF524524 KRB524520:KRB524524 LAX524520:LAX524524 LKT524520:LKT524524 LUP524520:LUP524524 MEL524520:MEL524524 MOH524520:MOH524524 MYD524520:MYD524524 NHZ524520:NHZ524524 NRV524520:NRV524524 OBR524520:OBR524524 OLN524520:OLN524524 OVJ524520:OVJ524524 PFF524520:PFF524524 PPB524520:PPB524524 PYX524520:PYX524524 QIT524520:QIT524524 QSP524520:QSP524524 RCL524520:RCL524524 RMH524520:RMH524524 RWD524520:RWD524524 SFZ524520:SFZ524524 SPV524520:SPV524524 SZR524520:SZR524524 TJN524520:TJN524524 TTJ524520:TTJ524524 UDF524520:UDF524524 UNB524520:UNB524524 UWX524520:UWX524524 VGT524520:VGT524524 VQP524520:VQP524524 WAL524520:WAL524524 WKH524520:WKH524524 WUD524520:WUD524524 B590056:B590060 HR590056:HR590060 RN590056:RN590060 ABJ590056:ABJ590060 ALF590056:ALF590060 AVB590056:AVB590060 BEX590056:BEX590060 BOT590056:BOT590060 BYP590056:BYP590060 CIL590056:CIL590060 CSH590056:CSH590060 DCD590056:DCD590060 DLZ590056:DLZ590060 DVV590056:DVV590060 EFR590056:EFR590060 EPN590056:EPN590060 EZJ590056:EZJ590060 FJF590056:FJF590060 FTB590056:FTB590060 GCX590056:GCX590060 GMT590056:GMT590060 GWP590056:GWP590060 HGL590056:HGL590060 HQH590056:HQH590060 IAD590056:IAD590060 IJZ590056:IJZ590060 ITV590056:ITV590060 JDR590056:JDR590060 JNN590056:JNN590060 JXJ590056:JXJ590060 KHF590056:KHF590060 KRB590056:KRB590060 LAX590056:LAX590060 LKT590056:LKT590060 LUP590056:LUP590060 MEL590056:MEL590060 MOH590056:MOH590060 MYD590056:MYD590060 NHZ590056:NHZ590060 NRV590056:NRV590060 OBR590056:OBR590060 OLN590056:OLN590060 OVJ590056:OVJ590060 PFF590056:PFF590060 PPB590056:PPB590060 PYX590056:PYX590060 QIT590056:QIT590060 QSP590056:QSP590060 RCL590056:RCL590060 RMH590056:RMH590060 RWD590056:RWD590060 SFZ590056:SFZ590060 SPV590056:SPV590060 SZR590056:SZR590060 TJN590056:TJN590060 TTJ590056:TTJ590060 UDF590056:UDF590060 UNB590056:UNB590060 UWX590056:UWX590060 VGT590056:VGT590060 VQP590056:VQP590060 WAL590056:WAL590060 WKH590056:WKH590060 WUD590056:WUD590060 B655592:B655596 HR655592:HR655596 RN655592:RN655596 ABJ655592:ABJ655596 ALF655592:ALF655596 AVB655592:AVB655596 BEX655592:BEX655596 BOT655592:BOT655596 BYP655592:BYP655596 CIL655592:CIL655596 CSH655592:CSH655596 DCD655592:DCD655596 DLZ655592:DLZ655596 DVV655592:DVV655596 EFR655592:EFR655596 EPN655592:EPN655596 EZJ655592:EZJ655596 FJF655592:FJF655596 FTB655592:FTB655596 GCX655592:GCX655596 GMT655592:GMT655596 GWP655592:GWP655596 HGL655592:HGL655596 HQH655592:HQH655596 IAD655592:IAD655596 IJZ655592:IJZ655596 ITV655592:ITV655596 JDR655592:JDR655596 JNN655592:JNN655596 JXJ655592:JXJ655596 KHF655592:KHF655596 KRB655592:KRB655596 LAX655592:LAX655596 LKT655592:LKT655596 LUP655592:LUP655596 MEL655592:MEL655596 MOH655592:MOH655596 MYD655592:MYD655596 NHZ655592:NHZ655596 NRV655592:NRV655596 OBR655592:OBR655596 OLN655592:OLN655596 OVJ655592:OVJ655596 PFF655592:PFF655596 PPB655592:PPB655596 PYX655592:PYX655596 QIT655592:QIT655596 QSP655592:QSP655596 RCL655592:RCL655596 RMH655592:RMH655596 RWD655592:RWD655596 SFZ655592:SFZ655596 SPV655592:SPV655596 SZR655592:SZR655596 TJN655592:TJN655596 TTJ655592:TTJ655596 UDF655592:UDF655596 UNB655592:UNB655596 UWX655592:UWX655596 VGT655592:VGT655596 VQP655592:VQP655596 WAL655592:WAL655596 WKH655592:WKH655596 WUD655592:WUD655596 B721128:B721132 HR721128:HR721132 RN721128:RN721132 ABJ721128:ABJ721132 ALF721128:ALF721132 AVB721128:AVB721132 BEX721128:BEX721132 BOT721128:BOT721132 BYP721128:BYP721132 CIL721128:CIL721132 CSH721128:CSH721132 DCD721128:DCD721132 DLZ721128:DLZ721132 DVV721128:DVV721132 EFR721128:EFR721132 EPN721128:EPN721132 EZJ721128:EZJ721132 FJF721128:FJF721132 FTB721128:FTB721132 GCX721128:GCX721132 GMT721128:GMT721132 GWP721128:GWP721132 HGL721128:HGL721132 HQH721128:HQH721132 IAD721128:IAD721132 IJZ721128:IJZ721132 ITV721128:ITV721132 JDR721128:JDR721132 JNN721128:JNN721132 JXJ721128:JXJ721132 KHF721128:KHF721132 KRB721128:KRB721132 LAX721128:LAX721132 LKT721128:LKT721132 LUP721128:LUP721132 MEL721128:MEL721132 MOH721128:MOH721132 MYD721128:MYD721132 NHZ721128:NHZ721132 NRV721128:NRV721132 OBR721128:OBR721132 OLN721128:OLN721132 OVJ721128:OVJ721132 PFF721128:PFF721132 PPB721128:PPB721132 PYX721128:PYX721132 QIT721128:QIT721132 QSP721128:QSP721132 RCL721128:RCL721132 RMH721128:RMH721132 RWD721128:RWD721132 SFZ721128:SFZ721132 SPV721128:SPV721132 SZR721128:SZR721132 TJN721128:TJN721132 TTJ721128:TTJ721132 UDF721128:UDF721132 UNB721128:UNB721132 UWX721128:UWX721132 VGT721128:VGT721132 VQP721128:VQP721132 WAL721128:WAL721132 WKH721128:WKH721132 WUD721128:WUD721132 B786664:B786668 HR786664:HR786668 RN786664:RN786668 ABJ786664:ABJ786668 ALF786664:ALF786668 AVB786664:AVB786668 BEX786664:BEX786668 BOT786664:BOT786668 BYP786664:BYP786668 CIL786664:CIL786668 CSH786664:CSH786668 DCD786664:DCD786668 DLZ786664:DLZ786668 DVV786664:DVV786668 EFR786664:EFR786668 EPN786664:EPN786668 EZJ786664:EZJ786668 FJF786664:FJF786668 FTB786664:FTB786668 GCX786664:GCX786668 GMT786664:GMT786668 GWP786664:GWP786668 HGL786664:HGL786668 HQH786664:HQH786668 IAD786664:IAD786668 IJZ786664:IJZ786668 ITV786664:ITV786668 JDR786664:JDR786668 JNN786664:JNN786668 JXJ786664:JXJ786668 KHF786664:KHF786668 KRB786664:KRB786668 LAX786664:LAX786668 LKT786664:LKT786668 LUP786664:LUP786668 MEL786664:MEL786668 MOH786664:MOH786668 MYD786664:MYD786668 NHZ786664:NHZ786668 NRV786664:NRV786668 OBR786664:OBR786668 OLN786664:OLN786668 OVJ786664:OVJ786668 PFF786664:PFF786668 PPB786664:PPB786668 PYX786664:PYX786668 QIT786664:QIT786668 QSP786664:QSP786668 RCL786664:RCL786668 RMH786664:RMH786668 RWD786664:RWD786668 SFZ786664:SFZ786668 SPV786664:SPV786668 SZR786664:SZR786668 TJN786664:TJN786668 TTJ786664:TTJ786668 UDF786664:UDF786668 UNB786664:UNB786668 UWX786664:UWX786668 VGT786664:VGT786668 VQP786664:VQP786668 WAL786664:WAL786668 WKH786664:WKH786668 WUD786664:WUD786668 B852200:B852204 HR852200:HR852204 RN852200:RN852204 ABJ852200:ABJ852204 ALF852200:ALF852204 AVB852200:AVB852204 BEX852200:BEX852204 BOT852200:BOT852204 BYP852200:BYP852204 CIL852200:CIL852204 CSH852200:CSH852204 DCD852200:DCD852204 DLZ852200:DLZ852204 DVV852200:DVV852204 EFR852200:EFR852204 EPN852200:EPN852204 EZJ852200:EZJ852204 FJF852200:FJF852204 FTB852200:FTB852204 GCX852200:GCX852204 GMT852200:GMT852204 GWP852200:GWP852204 HGL852200:HGL852204 HQH852200:HQH852204 IAD852200:IAD852204 IJZ852200:IJZ852204 ITV852200:ITV852204 JDR852200:JDR852204 JNN852200:JNN852204 JXJ852200:JXJ852204 KHF852200:KHF852204 KRB852200:KRB852204 LAX852200:LAX852204 LKT852200:LKT852204 LUP852200:LUP852204 MEL852200:MEL852204 MOH852200:MOH852204 MYD852200:MYD852204 NHZ852200:NHZ852204 NRV852200:NRV852204 OBR852200:OBR852204 OLN852200:OLN852204 OVJ852200:OVJ852204 PFF852200:PFF852204 PPB852200:PPB852204 PYX852200:PYX852204 QIT852200:QIT852204 QSP852200:QSP852204 RCL852200:RCL852204 RMH852200:RMH852204 RWD852200:RWD852204 SFZ852200:SFZ852204 SPV852200:SPV852204 SZR852200:SZR852204 TJN852200:TJN852204 TTJ852200:TTJ852204 UDF852200:UDF852204 UNB852200:UNB852204 UWX852200:UWX852204 VGT852200:VGT852204 VQP852200:VQP852204 WAL852200:WAL852204 WKH852200:WKH852204 WUD852200:WUD852204 B917736:B917740 HR917736:HR917740 RN917736:RN917740 ABJ917736:ABJ917740 ALF917736:ALF917740 AVB917736:AVB917740 BEX917736:BEX917740 BOT917736:BOT917740 BYP917736:BYP917740 CIL917736:CIL917740 CSH917736:CSH917740 DCD917736:DCD917740 DLZ917736:DLZ917740 DVV917736:DVV917740 EFR917736:EFR917740 EPN917736:EPN917740 EZJ917736:EZJ917740 FJF917736:FJF917740 FTB917736:FTB917740 GCX917736:GCX917740 GMT917736:GMT917740 GWP917736:GWP917740 HGL917736:HGL917740 HQH917736:HQH917740 IAD917736:IAD917740 IJZ917736:IJZ917740 ITV917736:ITV917740 JDR917736:JDR917740 JNN917736:JNN917740 JXJ917736:JXJ917740 KHF917736:KHF917740 KRB917736:KRB917740 LAX917736:LAX917740 LKT917736:LKT917740 LUP917736:LUP917740 MEL917736:MEL917740 MOH917736:MOH917740 MYD917736:MYD917740 NHZ917736:NHZ917740 NRV917736:NRV917740 OBR917736:OBR917740 OLN917736:OLN917740 OVJ917736:OVJ917740 PFF917736:PFF917740 PPB917736:PPB917740 PYX917736:PYX917740 QIT917736:QIT917740 QSP917736:QSP917740 RCL917736:RCL917740 RMH917736:RMH917740 RWD917736:RWD917740 SFZ917736:SFZ917740 SPV917736:SPV917740 SZR917736:SZR917740 TJN917736:TJN917740 TTJ917736:TTJ917740 UDF917736:UDF917740 UNB917736:UNB917740 UWX917736:UWX917740 VGT917736:VGT917740 VQP917736:VQP917740 WAL917736:WAL917740 WKH917736:WKH917740 WUD917736:WUD917740 B983272:B983276 HR983272:HR983276 RN983272:RN983276 ABJ983272:ABJ983276 ALF983272:ALF983276 AVB983272:AVB983276 BEX983272:BEX983276 BOT983272:BOT983276 BYP983272:BYP983276 CIL983272:CIL983276 CSH983272:CSH983276 DCD983272:DCD983276 DLZ983272:DLZ983276 DVV983272:DVV983276 EFR983272:EFR983276 EPN983272:EPN983276 EZJ983272:EZJ983276 FJF983272:FJF983276 FTB983272:FTB983276 GCX983272:GCX983276 GMT983272:GMT983276 GWP983272:GWP983276 HGL983272:HGL983276 HQH983272:HQH983276 IAD983272:IAD983276 IJZ983272:IJZ983276 ITV983272:ITV983276 JDR983272:JDR983276 JNN983272:JNN983276 JXJ983272:JXJ983276 KHF983272:KHF983276 KRB983272:KRB983276 LAX983272:LAX983276 LKT983272:LKT983276 LUP983272:LUP983276 MEL983272:MEL983276 MOH983272:MOH983276 MYD983272:MYD983276 NHZ983272:NHZ983276 NRV983272:NRV983276 OBR983272:OBR983276 OLN983272:OLN983276 OVJ983272:OVJ983276 PFF983272:PFF983276 PPB983272:PPB983276 PYX983272:PYX983276 QIT983272:QIT983276 QSP983272:QSP983276 RCL983272:RCL983276 RMH983272:RMH983276 RWD983272:RWD983276 SFZ983272:SFZ983276 SPV983272:SPV983276 SZR983272:SZR983276 TJN983272:TJN983276 TTJ983272:TTJ983276 UDF983272:UDF983276 UNB983272:UNB983276 UWX983272:UWX983276 VGT983272:VGT983276 VQP983272:VQP983276 WAL983272:WAL983276 WKH983272:WKH983276 WUD983272:WUD983276 B65767:E65767 HR65767:HU65767 RN65767:RQ65767 ABJ65767:ABM65767 ALF65767:ALI65767 AVB65767:AVE65767 BEX65767:BFA65767 BOT65767:BOW65767 BYP65767:BYS65767 CIL65767:CIO65767 CSH65767:CSK65767 DCD65767:DCG65767 DLZ65767:DMC65767 DVV65767:DVY65767 EFR65767:EFU65767 EPN65767:EPQ65767 EZJ65767:EZM65767 FJF65767:FJI65767 FTB65767:FTE65767 GCX65767:GDA65767 GMT65767:GMW65767 GWP65767:GWS65767 HGL65767:HGO65767 HQH65767:HQK65767 IAD65767:IAG65767 IJZ65767:IKC65767 ITV65767:ITY65767 JDR65767:JDU65767 JNN65767:JNQ65767 JXJ65767:JXM65767 KHF65767:KHI65767 KRB65767:KRE65767 LAX65767:LBA65767 LKT65767:LKW65767 LUP65767:LUS65767 MEL65767:MEO65767 MOH65767:MOK65767 MYD65767:MYG65767 NHZ65767:NIC65767 NRV65767:NRY65767 OBR65767:OBU65767 OLN65767:OLQ65767 OVJ65767:OVM65767 PFF65767:PFI65767 PPB65767:PPE65767 PYX65767:PZA65767 QIT65767:QIW65767 QSP65767:QSS65767 RCL65767:RCO65767 RMH65767:RMK65767 RWD65767:RWG65767 SFZ65767:SGC65767 SPV65767:SPY65767 SZR65767:SZU65767 TJN65767:TJQ65767 TTJ65767:TTM65767 UDF65767:UDI65767 UNB65767:UNE65767 UWX65767:UXA65767 VGT65767:VGW65767 VQP65767:VQS65767 WAL65767:WAO65767 WKH65767:WKK65767 WUD65767:WUG65767 B131303:E131303 HR131303:HU131303 RN131303:RQ131303 ABJ131303:ABM131303 ALF131303:ALI131303 AVB131303:AVE131303 BEX131303:BFA131303 BOT131303:BOW131303 BYP131303:BYS131303 CIL131303:CIO131303 CSH131303:CSK131303 DCD131303:DCG131303 DLZ131303:DMC131303 DVV131303:DVY131303 EFR131303:EFU131303 EPN131303:EPQ131303 EZJ131303:EZM131303 FJF131303:FJI131303 FTB131303:FTE131303 GCX131303:GDA131303 GMT131303:GMW131303 GWP131303:GWS131303 HGL131303:HGO131303 HQH131303:HQK131303 IAD131303:IAG131303 IJZ131303:IKC131303 ITV131303:ITY131303 JDR131303:JDU131303 JNN131303:JNQ131303 JXJ131303:JXM131303 KHF131303:KHI131303 KRB131303:KRE131303 LAX131303:LBA131303 LKT131303:LKW131303 LUP131303:LUS131303 MEL131303:MEO131303 MOH131303:MOK131303 MYD131303:MYG131303 NHZ131303:NIC131303 NRV131303:NRY131303 OBR131303:OBU131303 OLN131303:OLQ131303 OVJ131303:OVM131303 PFF131303:PFI131303 PPB131303:PPE131303 PYX131303:PZA131303 QIT131303:QIW131303 QSP131303:QSS131303 RCL131303:RCO131303 RMH131303:RMK131303 RWD131303:RWG131303 SFZ131303:SGC131303 SPV131303:SPY131303 SZR131303:SZU131303 TJN131303:TJQ131303 TTJ131303:TTM131303 UDF131303:UDI131303 UNB131303:UNE131303 UWX131303:UXA131303 VGT131303:VGW131303 VQP131303:VQS131303 WAL131303:WAO131303 WKH131303:WKK131303 WUD131303:WUG131303 B196839:E196839 HR196839:HU196839 RN196839:RQ196839 ABJ196839:ABM196839 ALF196839:ALI196839 AVB196839:AVE196839 BEX196839:BFA196839 BOT196839:BOW196839 BYP196839:BYS196839 CIL196839:CIO196839 CSH196839:CSK196839 DCD196839:DCG196839 DLZ196839:DMC196839 DVV196839:DVY196839 EFR196839:EFU196839 EPN196839:EPQ196839 EZJ196839:EZM196839 FJF196839:FJI196839 FTB196839:FTE196839 GCX196839:GDA196839 GMT196839:GMW196839 GWP196839:GWS196839 HGL196839:HGO196839 HQH196839:HQK196839 IAD196839:IAG196839 IJZ196839:IKC196839 ITV196839:ITY196839 JDR196839:JDU196839 JNN196839:JNQ196839 JXJ196839:JXM196839 KHF196839:KHI196839 KRB196839:KRE196839 LAX196839:LBA196839 LKT196839:LKW196839 LUP196839:LUS196839 MEL196839:MEO196839 MOH196839:MOK196839 MYD196839:MYG196839 NHZ196839:NIC196839 NRV196839:NRY196839 OBR196839:OBU196839 OLN196839:OLQ196839 OVJ196839:OVM196839 PFF196839:PFI196839 PPB196839:PPE196839 PYX196839:PZA196839 QIT196839:QIW196839 QSP196839:QSS196839 RCL196839:RCO196839 RMH196839:RMK196839 RWD196839:RWG196839 SFZ196839:SGC196839 SPV196839:SPY196839 SZR196839:SZU196839 TJN196839:TJQ196839 TTJ196839:TTM196839 UDF196839:UDI196839 UNB196839:UNE196839 UWX196839:UXA196839 VGT196839:VGW196839 VQP196839:VQS196839 WAL196839:WAO196839 WKH196839:WKK196839 WUD196839:WUG196839 B262375:E262375 HR262375:HU262375 RN262375:RQ262375 ABJ262375:ABM262375 ALF262375:ALI262375 AVB262375:AVE262375 BEX262375:BFA262375 BOT262375:BOW262375 BYP262375:BYS262375 CIL262375:CIO262375 CSH262375:CSK262375 DCD262375:DCG262375 DLZ262375:DMC262375 DVV262375:DVY262375 EFR262375:EFU262375 EPN262375:EPQ262375 EZJ262375:EZM262375 FJF262375:FJI262375 FTB262375:FTE262375 GCX262375:GDA262375 GMT262375:GMW262375 GWP262375:GWS262375 HGL262375:HGO262375 HQH262375:HQK262375 IAD262375:IAG262375 IJZ262375:IKC262375 ITV262375:ITY262375 JDR262375:JDU262375 JNN262375:JNQ262375 JXJ262375:JXM262375 KHF262375:KHI262375 KRB262375:KRE262375 LAX262375:LBA262375 LKT262375:LKW262375 LUP262375:LUS262375 MEL262375:MEO262375 MOH262375:MOK262375 MYD262375:MYG262375 NHZ262375:NIC262375 NRV262375:NRY262375 OBR262375:OBU262375 OLN262375:OLQ262375 OVJ262375:OVM262375 PFF262375:PFI262375 PPB262375:PPE262375 PYX262375:PZA262375 QIT262375:QIW262375 QSP262375:QSS262375 RCL262375:RCO262375 RMH262375:RMK262375 RWD262375:RWG262375 SFZ262375:SGC262375 SPV262375:SPY262375 SZR262375:SZU262375 TJN262375:TJQ262375 TTJ262375:TTM262375 UDF262375:UDI262375 UNB262375:UNE262375 UWX262375:UXA262375 VGT262375:VGW262375 VQP262375:VQS262375 WAL262375:WAO262375 WKH262375:WKK262375 WUD262375:WUG262375 B327911:E327911 HR327911:HU327911 RN327911:RQ327911 ABJ327911:ABM327911 ALF327911:ALI327911 AVB327911:AVE327911 BEX327911:BFA327911 BOT327911:BOW327911 BYP327911:BYS327911 CIL327911:CIO327911 CSH327911:CSK327911 DCD327911:DCG327911 DLZ327911:DMC327911 DVV327911:DVY327911 EFR327911:EFU327911 EPN327911:EPQ327911 EZJ327911:EZM327911 FJF327911:FJI327911 FTB327911:FTE327911 GCX327911:GDA327911 GMT327911:GMW327911 GWP327911:GWS327911 HGL327911:HGO327911 HQH327911:HQK327911 IAD327911:IAG327911 IJZ327911:IKC327911 ITV327911:ITY327911 JDR327911:JDU327911 JNN327911:JNQ327911 JXJ327911:JXM327911 KHF327911:KHI327911 KRB327911:KRE327911 LAX327911:LBA327911 LKT327911:LKW327911 LUP327911:LUS327911 MEL327911:MEO327911 MOH327911:MOK327911 MYD327911:MYG327911 NHZ327911:NIC327911 NRV327911:NRY327911 OBR327911:OBU327911 OLN327911:OLQ327911 OVJ327911:OVM327911 PFF327911:PFI327911 PPB327911:PPE327911 PYX327911:PZA327911 QIT327911:QIW327911 QSP327911:QSS327911 RCL327911:RCO327911 RMH327911:RMK327911 RWD327911:RWG327911 SFZ327911:SGC327911 SPV327911:SPY327911 SZR327911:SZU327911 TJN327911:TJQ327911 TTJ327911:TTM327911 UDF327911:UDI327911 UNB327911:UNE327911 UWX327911:UXA327911 VGT327911:VGW327911 VQP327911:VQS327911 WAL327911:WAO327911 WKH327911:WKK327911 WUD327911:WUG327911 B393447:E393447 HR393447:HU393447 RN393447:RQ393447 ABJ393447:ABM393447 ALF393447:ALI393447 AVB393447:AVE393447 BEX393447:BFA393447 BOT393447:BOW393447 BYP393447:BYS393447 CIL393447:CIO393447 CSH393447:CSK393447 DCD393447:DCG393447 DLZ393447:DMC393447 DVV393447:DVY393447 EFR393447:EFU393447 EPN393447:EPQ393447 EZJ393447:EZM393447 FJF393447:FJI393447 FTB393447:FTE393447 GCX393447:GDA393447 GMT393447:GMW393447 GWP393447:GWS393447 HGL393447:HGO393447 HQH393447:HQK393447 IAD393447:IAG393447 IJZ393447:IKC393447 ITV393447:ITY393447 JDR393447:JDU393447 JNN393447:JNQ393447 JXJ393447:JXM393447 KHF393447:KHI393447 KRB393447:KRE393447 LAX393447:LBA393447 LKT393447:LKW393447 LUP393447:LUS393447 MEL393447:MEO393447 MOH393447:MOK393447 MYD393447:MYG393447 NHZ393447:NIC393447 NRV393447:NRY393447 OBR393447:OBU393447 OLN393447:OLQ393447 OVJ393447:OVM393447 PFF393447:PFI393447 PPB393447:PPE393447 PYX393447:PZA393447 QIT393447:QIW393447 QSP393447:QSS393447 RCL393447:RCO393447 RMH393447:RMK393447 RWD393447:RWG393447 SFZ393447:SGC393447 SPV393447:SPY393447 SZR393447:SZU393447 TJN393447:TJQ393447 TTJ393447:TTM393447 UDF393447:UDI393447 UNB393447:UNE393447 UWX393447:UXA393447 VGT393447:VGW393447 VQP393447:VQS393447 WAL393447:WAO393447 WKH393447:WKK393447 WUD393447:WUG393447 B458983:E458983 HR458983:HU458983 RN458983:RQ458983 ABJ458983:ABM458983 ALF458983:ALI458983 AVB458983:AVE458983 BEX458983:BFA458983 BOT458983:BOW458983 BYP458983:BYS458983 CIL458983:CIO458983 CSH458983:CSK458983 DCD458983:DCG458983 DLZ458983:DMC458983 DVV458983:DVY458983 EFR458983:EFU458983 EPN458983:EPQ458983 EZJ458983:EZM458983 FJF458983:FJI458983 FTB458983:FTE458983 GCX458983:GDA458983 GMT458983:GMW458983 GWP458983:GWS458983 HGL458983:HGO458983 HQH458983:HQK458983 IAD458983:IAG458983 IJZ458983:IKC458983 ITV458983:ITY458983 JDR458983:JDU458983 JNN458983:JNQ458983 JXJ458983:JXM458983 KHF458983:KHI458983 KRB458983:KRE458983 LAX458983:LBA458983 LKT458983:LKW458983 LUP458983:LUS458983 MEL458983:MEO458983 MOH458983:MOK458983 MYD458983:MYG458983 NHZ458983:NIC458983 NRV458983:NRY458983 OBR458983:OBU458983 OLN458983:OLQ458983 OVJ458983:OVM458983 PFF458983:PFI458983 PPB458983:PPE458983 PYX458983:PZA458983 QIT458983:QIW458983 QSP458983:QSS458983 RCL458983:RCO458983 RMH458983:RMK458983 RWD458983:RWG458983 SFZ458983:SGC458983 SPV458983:SPY458983 SZR458983:SZU458983 TJN458983:TJQ458983 TTJ458983:TTM458983 UDF458983:UDI458983 UNB458983:UNE458983 UWX458983:UXA458983 VGT458983:VGW458983 VQP458983:VQS458983 WAL458983:WAO458983 WKH458983:WKK458983 WUD458983:WUG458983 B524519:E524519 HR524519:HU524519 RN524519:RQ524519 ABJ524519:ABM524519 ALF524519:ALI524519 AVB524519:AVE524519 BEX524519:BFA524519 BOT524519:BOW524519 BYP524519:BYS524519 CIL524519:CIO524519 CSH524519:CSK524519 DCD524519:DCG524519 DLZ524519:DMC524519 DVV524519:DVY524519 EFR524519:EFU524519 EPN524519:EPQ524519 EZJ524519:EZM524519 FJF524519:FJI524519 FTB524519:FTE524519 GCX524519:GDA524519 GMT524519:GMW524519 GWP524519:GWS524519 HGL524519:HGO524519 HQH524519:HQK524519 IAD524519:IAG524519 IJZ524519:IKC524519 ITV524519:ITY524519 JDR524519:JDU524519 JNN524519:JNQ524519 JXJ524519:JXM524519 KHF524519:KHI524519 KRB524519:KRE524519 LAX524519:LBA524519 LKT524519:LKW524519 LUP524519:LUS524519 MEL524519:MEO524519 MOH524519:MOK524519 MYD524519:MYG524519 NHZ524519:NIC524519 NRV524519:NRY524519 OBR524519:OBU524519 OLN524519:OLQ524519 OVJ524519:OVM524519 PFF524519:PFI524519 PPB524519:PPE524519 PYX524519:PZA524519 QIT524519:QIW524519 QSP524519:QSS524519 RCL524519:RCO524519 RMH524519:RMK524519 RWD524519:RWG524519 SFZ524519:SGC524519 SPV524519:SPY524519 SZR524519:SZU524519 TJN524519:TJQ524519 TTJ524519:TTM524519 UDF524519:UDI524519 UNB524519:UNE524519 UWX524519:UXA524519 VGT524519:VGW524519 VQP524519:VQS524519 WAL524519:WAO524519 WKH524519:WKK524519 WUD524519:WUG524519 B590055:E590055 HR590055:HU590055 RN590055:RQ590055 ABJ590055:ABM590055 ALF590055:ALI590055 AVB590055:AVE590055 BEX590055:BFA590055 BOT590055:BOW590055 BYP590055:BYS590055 CIL590055:CIO590055 CSH590055:CSK590055 DCD590055:DCG590055 DLZ590055:DMC590055 DVV590055:DVY590055 EFR590055:EFU590055 EPN590055:EPQ590055 EZJ590055:EZM590055 FJF590055:FJI590055 FTB590055:FTE590055 GCX590055:GDA590055 GMT590055:GMW590055 GWP590055:GWS590055 HGL590055:HGO590055 HQH590055:HQK590055 IAD590055:IAG590055 IJZ590055:IKC590055 ITV590055:ITY590055 JDR590055:JDU590055 JNN590055:JNQ590055 JXJ590055:JXM590055 KHF590055:KHI590055 KRB590055:KRE590055 LAX590055:LBA590055 LKT590055:LKW590055 LUP590055:LUS590055 MEL590055:MEO590055 MOH590055:MOK590055 MYD590055:MYG590055 NHZ590055:NIC590055 NRV590055:NRY590055 OBR590055:OBU590055 OLN590055:OLQ590055 OVJ590055:OVM590055 PFF590055:PFI590055 PPB590055:PPE590055 PYX590055:PZA590055 QIT590055:QIW590055 QSP590055:QSS590055 RCL590055:RCO590055 RMH590055:RMK590055 RWD590055:RWG590055 SFZ590055:SGC590055 SPV590055:SPY590055 SZR590055:SZU590055 TJN590055:TJQ590055 TTJ590055:TTM590055 UDF590055:UDI590055 UNB590055:UNE590055 UWX590055:UXA590055 VGT590055:VGW590055 VQP590055:VQS590055 WAL590055:WAO590055 WKH590055:WKK590055 WUD590055:WUG590055 B655591:E655591 HR655591:HU655591 RN655591:RQ655591 ABJ655591:ABM655591 ALF655591:ALI655591 AVB655591:AVE655591 BEX655591:BFA655591 BOT655591:BOW655591 BYP655591:BYS655591 CIL655591:CIO655591 CSH655591:CSK655591 DCD655591:DCG655591 DLZ655591:DMC655591 DVV655591:DVY655591 EFR655591:EFU655591 EPN655591:EPQ655591 EZJ655591:EZM655591 FJF655591:FJI655591 FTB655591:FTE655591 GCX655591:GDA655591 GMT655591:GMW655591 GWP655591:GWS655591 HGL655591:HGO655591 HQH655591:HQK655591 IAD655591:IAG655591 IJZ655591:IKC655591 ITV655591:ITY655591 JDR655591:JDU655591 JNN655591:JNQ655591 JXJ655591:JXM655591 KHF655591:KHI655591 KRB655591:KRE655591 LAX655591:LBA655591 LKT655591:LKW655591 LUP655591:LUS655591 MEL655591:MEO655591 MOH655591:MOK655591 MYD655591:MYG655591 NHZ655591:NIC655591 NRV655591:NRY655591 OBR655591:OBU655591 OLN655591:OLQ655591 OVJ655591:OVM655591 PFF655591:PFI655591 PPB655591:PPE655591 PYX655591:PZA655591 QIT655591:QIW655591 QSP655591:QSS655591 RCL655591:RCO655591 RMH655591:RMK655591 RWD655591:RWG655591 SFZ655591:SGC655591 SPV655591:SPY655591 SZR655591:SZU655591 TJN655591:TJQ655591 TTJ655591:TTM655591 UDF655591:UDI655591 UNB655591:UNE655591 UWX655591:UXA655591 VGT655591:VGW655591 VQP655591:VQS655591 WAL655591:WAO655591 WKH655591:WKK655591 WUD655591:WUG655591 B721127:E721127 HR721127:HU721127 RN721127:RQ721127 ABJ721127:ABM721127 ALF721127:ALI721127 AVB721127:AVE721127 BEX721127:BFA721127 BOT721127:BOW721127 BYP721127:BYS721127 CIL721127:CIO721127 CSH721127:CSK721127 DCD721127:DCG721127 DLZ721127:DMC721127 DVV721127:DVY721127 EFR721127:EFU721127 EPN721127:EPQ721127 EZJ721127:EZM721127 FJF721127:FJI721127 FTB721127:FTE721127 GCX721127:GDA721127 GMT721127:GMW721127 GWP721127:GWS721127 HGL721127:HGO721127 HQH721127:HQK721127 IAD721127:IAG721127 IJZ721127:IKC721127 ITV721127:ITY721127 JDR721127:JDU721127 JNN721127:JNQ721127 JXJ721127:JXM721127 KHF721127:KHI721127 KRB721127:KRE721127 LAX721127:LBA721127 LKT721127:LKW721127 LUP721127:LUS721127 MEL721127:MEO721127 MOH721127:MOK721127 MYD721127:MYG721127 NHZ721127:NIC721127 NRV721127:NRY721127 OBR721127:OBU721127 OLN721127:OLQ721127 OVJ721127:OVM721127 PFF721127:PFI721127 PPB721127:PPE721127 PYX721127:PZA721127 QIT721127:QIW721127 QSP721127:QSS721127 RCL721127:RCO721127 RMH721127:RMK721127 RWD721127:RWG721127 SFZ721127:SGC721127 SPV721127:SPY721127 SZR721127:SZU721127 TJN721127:TJQ721127 TTJ721127:TTM721127 UDF721127:UDI721127 UNB721127:UNE721127 UWX721127:UXA721127 VGT721127:VGW721127 VQP721127:VQS721127 WAL721127:WAO721127 WKH721127:WKK721127 WUD721127:WUG721127 B786663:E786663 HR786663:HU786663 RN786663:RQ786663 ABJ786663:ABM786663 ALF786663:ALI786663 AVB786663:AVE786663 BEX786663:BFA786663 BOT786663:BOW786663 BYP786663:BYS786663 CIL786663:CIO786663 CSH786663:CSK786663 DCD786663:DCG786663 DLZ786663:DMC786663 DVV786663:DVY786663 EFR786663:EFU786663 EPN786663:EPQ786663 EZJ786663:EZM786663 FJF786663:FJI786663 FTB786663:FTE786663 GCX786663:GDA786663 GMT786663:GMW786663 GWP786663:GWS786663 HGL786663:HGO786663 HQH786663:HQK786663 IAD786663:IAG786663 IJZ786663:IKC786663 ITV786663:ITY786663 JDR786663:JDU786663 JNN786663:JNQ786663 JXJ786663:JXM786663 KHF786663:KHI786663 KRB786663:KRE786663 LAX786663:LBA786663 LKT786663:LKW786663 LUP786663:LUS786663 MEL786663:MEO786663 MOH786663:MOK786663 MYD786663:MYG786663 NHZ786663:NIC786663 NRV786663:NRY786663 OBR786663:OBU786663 OLN786663:OLQ786663 OVJ786663:OVM786663 PFF786663:PFI786663 PPB786663:PPE786663 PYX786663:PZA786663 QIT786663:QIW786663 QSP786663:QSS786663 RCL786663:RCO786663 RMH786663:RMK786663 RWD786663:RWG786663 SFZ786663:SGC786663 SPV786663:SPY786663 SZR786663:SZU786663 TJN786663:TJQ786663 TTJ786663:TTM786663 UDF786663:UDI786663 UNB786663:UNE786663 UWX786663:UXA786663 VGT786663:VGW786663 VQP786663:VQS786663 WAL786663:WAO786663 WKH786663:WKK786663 WUD786663:WUG786663 B852199:E852199 HR852199:HU852199 RN852199:RQ852199 ABJ852199:ABM852199 ALF852199:ALI852199 AVB852199:AVE852199 BEX852199:BFA852199 BOT852199:BOW852199 BYP852199:BYS852199 CIL852199:CIO852199 CSH852199:CSK852199 DCD852199:DCG852199 DLZ852199:DMC852199 DVV852199:DVY852199 EFR852199:EFU852199 EPN852199:EPQ852199 EZJ852199:EZM852199 FJF852199:FJI852199 FTB852199:FTE852199 GCX852199:GDA852199 GMT852199:GMW852199 GWP852199:GWS852199 HGL852199:HGO852199 HQH852199:HQK852199 IAD852199:IAG852199 IJZ852199:IKC852199 ITV852199:ITY852199 JDR852199:JDU852199 JNN852199:JNQ852199 JXJ852199:JXM852199 KHF852199:KHI852199 KRB852199:KRE852199 LAX852199:LBA852199 LKT852199:LKW852199 LUP852199:LUS852199 MEL852199:MEO852199 MOH852199:MOK852199 MYD852199:MYG852199 NHZ852199:NIC852199 NRV852199:NRY852199 OBR852199:OBU852199 OLN852199:OLQ852199 OVJ852199:OVM852199 PFF852199:PFI852199 PPB852199:PPE852199 PYX852199:PZA852199 QIT852199:QIW852199 QSP852199:QSS852199 RCL852199:RCO852199 RMH852199:RMK852199 RWD852199:RWG852199 SFZ852199:SGC852199 SPV852199:SPY852199 SZR852199:SZU852199 TJN852199:TJQ852199 TTJ852199:TTM852199 UDF852199:UDI852199 UNB852199:UNE852199 UWX852199:UXA852199 VGT852199:VGW852199 VQP852199:VQS852199 WAL852199:WAO852199 WKH852199:WKK852199 WUD852199:WUG852199 B917735:E917735 HR917735:HU917735 RN917735:RQ917735 ABJ917735:ABM917735 ALF917735:ALI917735 AVB917735:AVE917735 BEX917735:BFA917735 BOT917735:BOW917735 BYP917735:BYS917735 CIL917735:CIO917735 CSH917735:CSK917735 DCD917735:DCG917735 DLZ917735:DMC917735 DVV917735:DVY917735 EFR917735:EFU917735 EPN917735:EPQ917735 EZJ917735:EZM917735 FJF917735:FJI917735 FTB917735:FTE917735 GCX917735:GDA917735 GMT917735:GMW917735 GWP917735:GWS917735 HGL917735:HGO917735 HQH917735:HQK917735 IAD917735:IAG917735 IJZ917735:IKC917735 ITV917735:ITY917735 JDR917735:JDU917735 JNN917735:JNQ917735 JXJ917735:JXM917735 KHF917735:KHI917735 KRB917735:KRE917735 LAX917735:LBA917735 LKT917735:LKW917735 LUP917735:LUS917735 MEL917735:MEO917735 MOH917735:MOK917735 MYD917735:MYG917735 NHZ917735:NIC917735 NRV917735:NRY917735 OBR917735:OBU917735 OLN917735:OLQ917735 OVJ917735:OVM917735 PFF917735:PFI917735 PPB917735:PPE917735 PYX917735:PZA917735 QIT917735:QIW917735 QSP917735:QSS917735 RCL917735:RCO917735 RMH917735:RMK917735 RWD917735:RWG917735 SFZ917735:SGC917735 SPV917735:SPY917735 SZR917735:SZU917735 TJN917735:TJQ917735 TTJ917735:TTM917735 UDF917735:UDI917735 UNB917735:UNE917735 UWX917735:UXA917735 VGT917735:VGW917735 VQP917735:VQS917735 WAL917735:WAO917735 WKH917735:WKK917735 WUD917735:WUG917735 B983271:E983271 HR983271:HU983271 RN983271:RQ983271 ABJ983271:ABM983271 ALF983271:ALI983271 AVB983271:AVE983271 BEX983271:BFA983271 BOT983271:BOW983271 BYP983271:BYS983271 CIL983271:CIO983271 CSH983271:CSK983271 DCD983271:DCG983271 DLZ983271:DMC983271 DVV983271:DVY983271 EFR983271:EFU983271 EPN983271:EPQ983271 EZJ983271:EZM983271 FJF983271:FJI983271 FTB983271:FTE983271 GCX983271:GDA983271 GMT983271:GMW983271 GWP983271:GWS983271 HGL983271:HGO983271 HQH983271:HQK983271 IAD983271:IAG983271 IJZ983271:IKC983271 ITV983271:ITY983271 JDR983271:JDU983271 JNN983271:JNQ983271 JXJ983271:JXM983271 KHF983271:KHI983271 KRB983271:KRE983271 LAX983271:LBA983271 LKT983271:LKW983271 LUP983271:LUS983271 MEL983271:MEO983271 MOH983271:MOK983271 MYD983271:MYG983271 NHZ983271:NIC983271 NRV983271:NRY983271 OBR983271:OBU983271 OLN983271:OLQ983271 OVJ983271:OVM983271 PFF983271:PFI983271 PPB983271:PPE983271 PYX983271:PZA983271 QIT983271:QIW983271 QSP983271:QSS983271 RCL983271:RCO983271 RMH983271:RMK983271 RWD983271:RWG983271 SFZ983271:SGC983271 SPV983271:SPY983271 SZR983271:SZU983271 TJN983271:TJQ983271 TTJ983271:TTM983271 UDF983271:UDI983271 UNB983271:UNE983271 UWX983271:UXA983271 VGT983271:VGW983271 VQP983271:VQS983271 WAL983271:WAO983271 WKH983271:WKK983271 WUD983271:WUG983271 B65766 HR65766 RN65766 ABJ65766 ALF65766 AVB65766 BEX65766 BOT65766 BYP65766 CIL65766 CSH65766 DCD65766 DLZ65766 DVV65766 EFR65766 EPN65766 EZJ65766 FJF65766 FTB65766 GCX65766 GMT65766 GWP65766 HGL65766 HQH65766 IAD65766 IJZ65766 ITV65766 JDR65766 JNN65766 JXJ65766 KHF65766 KRB65766 LAX65766 LKT65766 LUP65766 MEL65766 MOH65766 MYD65766 NHZ65766 NRV65766 OBR65766 OLN65766 OVJ65766 PFF65766 PPB65766 PYX65766 QIT65766 QSP65766 RCL65766 RMH65766 RWD65766 SFZ65766 SPV65766 SZR65766 TJN65766 TTJ65766 UDF65766 UNB65766 UWX65766 VGT65766 VQP65766 WAL65766 WKH65766 WUD65766 B131302 HR131302 RN131302 ABJ131302 ALF131302 AVB131302 BEX131302 BOT131302 BYP131302 CIL131302 CSH131302 DCD131302 DLZ131302 DVV131302 EFR131302 EPN131302 EZJ131302 FJF131302 FTB131302 GCX131302 GMT131302 GWP131302 HGL131302 HQH131302 IAD131302 IJZ131302 ITV131302 JDR131302 JNN131302 JXJ131302 KHF131302 KRB131302 LAX131302 LKT131302 LUP131302 MEL131302 MOH131302 MYD131302 NHZ131302 NRV131302 OBR131302 OLN131302 OVJ131302 PFF131302 PPB131302 PYX131302 QIT131302 QSP131302 RCL131302 RMH131302 RWD131302 SFZ131302 SPV131302 SZR131302 TJN131302 TTJ131302 UDF131302 UNB131302 UWX131302 VGT131302 VQP131302 WAL131302 WKH131302 WUD131302 B196838 HR196838 RN196838 ABJ196838 ALF196838 AVB196838 BEX196838 BOT196838 BYP196838 CIL196838 CSH196838 DCD196838 DLZ196838 DVV196838 EFR196838 EPN196838 EZJ196838 FJF196838 FTB196838 GCX196838 GMT196838 GWP196838 HGL196838 HQH196838 IAD196838 IJZ196838 ITV196838 JDR196838 JNN196838 JXJ196838 KHF196838 KRB196838 LAX196838 LKT196838 LUP196838 MEL196838 MOH196838 MYD196838 NHZ196838 NRV196838 OBR196838 OLN196838 OVJ196838 PFF196838 PPB196838 PYX196838 QIT196838 QSP196838 RCL196838 RMH196838 RWD196838 SFZ196838 SPV196838 SZR196838 TJN196838 TTJ196838 UDF196838 UNB196838 UWX196838 VGT196838 VQP196838 WAL196838 WKH196838 WUD196838 B262374 HR262374 RN262374 ABJ262374 ALF262374 AVB262374 BEX262374 BOT262374 BYP262374 CIL262374 CSH262374 DCD262374 DLZ262374 DVV262374 EFR262374 EPN262374 EZJ262374 FJF262374 FTB262374 GCX262374 GMT262374 GWP262374 HGL262374 HQH262374 IAD262374 IJZ262374 ITV262374 JDR262374 JNN262374 JXJ262374 KHF262374 KRB262374 LAX262374 LKT262374 LUP262374 MEL262374 MOH262374 MYD262374 NHZ262374 NRV262374 OBR262374 OLN262374 OVJ262374 PFF262374 PPB262374 PYX262374 QIT262374 QSP262374 RCL262374 RMH262374 RWD262374 SFZ262374 SPV262374 SZR262374 TJN262374 TTJ262374 UDF262374 UNB262374 UWX262374 VGT262374 VQP262374 WAL262374 WKH262374 WUD262374 B327910 HR327910 RN327910 ABJ327910 ALF327910 AVB327910 BEX327910 BOT327910 BYP327910 CIL327910 CSH327910 DCD327910 DLZ327910 DVV327910 EFR327910 EPN327910 EZJ327910 FJF327910 FTB327910 GCX327910 GMT327910 GWP327910 HGL327910 HQH327910 IAD327910 IJZ327910 ITV327910 JDR327910 JNN327910 JXJ327910 KHF327910 KRB327910 LAX327910 LKT327910 LUP327910 MEL327910 MOH327910 MYD327910 NHZ327910 NRV327910 OBR327910 OLN327910 OVJ327910 PFF327910 PPB327910 PYX327910 QIT327910 QSP327910 RCL327910 RMH327910 RWD327910 SFZ327910 SPV327910 SZR327910 TJN327910 TTJ327910 UDF327910 UNB327910 UWX327910 VGT327910 VQP327910 WAL327910 WKH327910 WUD327910 B393446 HR393446 RN393446 ABJ393446 ALF393446 AVB393446 BEX393446 BOT393446 BYP393446 CIL393446 CSH393446 DCD393446 DLZ393446 DVV393446 EFR393446 EPN393446 EZJ393446 FJF393446 FTB393446 GCX393446 GMT393446 GWP393446 HGL393446 HQH393446 IAD393446 IJZ393446 ITV393446 JDR393446 JNN393446 JXJ393446 KHF393446 KRB393446 LAX393446 LKT393446 LUP393446 MEL393446 MOH393446 MYD393446 NHZ393446 NRV393446 OBR393446 OLN393446 OVJ393446 PFF393446 PPB393446 PYX393446 QIT393446 QSP393446 RCL393446 RMH393446 RWD393446 SFZ393446 SPV393446 SZR393446 TJN393446 TTJ393446 UDF393446 UNB393446 UWX393446 VGT393446 VQP393446 WAL393446 WKH393446 WUD393446 B458982 HR458982 RN458982 ABJ458982 ALF458982 AVB458982 BEX458982 BOT458982 BYP458982 CIL458982 CSH458982 DCD458982 DLZ458982 DVV458982 EFR458982 EPN458982 EZJ458982 FJF458982 FTB458982 GCX458982 GMT458982 GWP458982 HGL458982 HQH458982 IAD458982 IJZ458982 ITV458982 JDR458982 JNN458982 JXJ458982 KHF458982 KRB458982 LAX458982 LKT458982 LUP458982 MEL458982 MOH458982 MYD458982 NHZ458982 NRV458982 OBR458982 OLN458982 OVJ458982 PFF458982 PPB458982 PYX458982 QIT458982 QSP458982 RCL458982 RMH458982 RWD458982 SFZ458982 SPV458982 SZR458982 TJN458982 TTJ458982 UDF458982 UNB458982 UWX458982 VGT458982 VQP458982 WAL458982 WKH458982 WUD458982 B524518 HR524518 RN524518 ABJ524518 ALF524518 AVB524518 BEX524518 BOT524518 BYP524518 CIL524518 CSH524518 DCD524518 DLZ524518 DVV524518 EFR524518 EPN524518 EZJ524518 FJF524518 FTB524518 GCX524518 GMT524518 GWP524518 HGL524518 HQH524518 IAD524518 IJZ524518 ITV524518 JDR524518 JNN524518 JXJ524518 KHF524518 KRB524518 LAX524518 LKT524518 LUP524518 MEL524518 MOH524518 MYD524518 NHZ524518 NRV524518 OBR524518 OLN524518 OVJ524518 PFF524518 PPB524518 PYX524518 QIT524518 QSP524518 RCL524518 RMH524518 RWD524518 SFZ524518 SPV524518 SZR524518 TJN524518 TTJ524518 UDF524518 UNB524518 UWX524518 VGT524518 VQP524518 WAL524518 WKH524518 WUD524518 B590054 HR590054 RN590054 ABJ590054 ALF590054 AVB590054 BEX590054 BOT590054 BYP590054 CIL590054 CSH590054 DCD590054 DLZ590054 DVV590054 EFR590054 EPN590054 EZJ590054 FJF590054 FTB590054 GCX590054 GMT590054 GWP590054 HGL590054 HQH590054 IAD590054 IJZ590054 ITV590054 JDR590054 JNN590054 JXJ590054 KHF590054 KRB590054 LAX590054 LKT590054 LUP590054 MEL590054 MOH590054 MYD590054 NHZ590054 NRV590054 OBR590054 OLN590054 OVJ590054 PFF590054 PPB590054 PYX590054 QIT590054 QSP590054 RCL590054 RMH590054 RWD590054 SFZ590054 SPV590054 SZR590054 TJN590054 TTJ590054 UDF590054 UNB590054 UWX590054 VGT590054 VQP590054 WAL590054 WKH590054 WUD590054 B655590 HR655590 RN655590 ABJ655590 ALF655590 AVB655590 BEX655590 BOT655590 BYP655590 CIL655590 CSH655590 DCD655590 DLZ655590 DVV655590 EFR655590 EPN655590 EZJ655590 FJF655590 FTB655590 GCX655590 GMT655590 GWP655590 HGL655590 HQH655590 IAD655590 IJZ655590 ITV655590 JDR655590 JNN655590 JXJ655590 KHF655590 KRB655590 LAX655590 LKT655590 LUP655590 MEL655590 MOH655590 MYD655590 NHZ655590 NRV655590 OBR655590 OLN655590 OVJ655590 PFF655590 PPB655590 PYX655590 QIT655590 QSP655590 RCL655590 RMH655590 RWD655590 SFZ655590 SPV655590 SZR655590 TJN655590 TTJ655590 UDF655590 UNB655590 UWX655590 VGT655590 VQP655590 WAL655590 WKH655590 WUD655590 B721126 HR721126 RN721126 ABJ721126 ALF721126 AVB721126 BEX721126 BOT721126 BYP721126 CIL721126 CSH721126 DCD721126 DLZ721126 DVV721126 EFR721126 EPN721126 EZJ721126 FJF721126 FTB721126 GCX721126 GMT721126 GWP721126 HGL721126 HQH721126 IAD721126 IJZ721126 ITV721126 JDR721126 JNN721126 JXJ721126 KHF721126 KRB721126 LAX721126 LKT721126 LUP721126 MEL721126 MOH721126 MYD721126 NHZ721126 NRV721126 OBR721126 OLN721126 OVJ721126 PFF721126 PPB721126 PYX721126 QIT721126 QSP721126 RCL721126 RMH721126 RWD721126 SFZ721126 SPV721126 SZR721126 TJN721126 TTJ721126 UDF721126 UNB721126 UWX721126 VGT721126 VQP721126 WAL721126 WKH721126 WUD721126 B786662 HR786662 RN786662 ABJ786662 ALF786662 AVB786662 BEX786662 BOT786662 BYP786662 CIL786662 CSH786662 DCD786662 DLZ786662 DVV786662 EFR786662 EPN786662 EZJ786662 FJF786662 FTB786662 GCX786662 GMT786662 GWP786662 HGL786662 HQH786662 IAD786662 IJZ786662 ITV786662 JDR786662 JNN786662 JXJ786662 KHF786662 KRB786662 LAX786662 LKT786662 LUP786662 MEL786662 MOH786662 MYD786662 NHZ786662 NRV786662 OBR786662 OLN786662 OVJ786662 PFF786662 PPB786662 PYX786662 QIT786662 QSP786662 RCL786662 RMH786662 RWD786662 SFZ786662 SPV786662 SZR786662 TJN786662 TTJ786662 UDF786662 UNB786662 UWX786662 VGT786662 VQP786662 WAL786662 WKH786662 WUD786662 B852198 HR852198 RN852198 ABJ852198 ALF852198 AVB852198 BEX852198 BOT852198 BYP852198 CIL852198 CSH852198 DCD852198 DLZ852198 DVV852198 EFR852198 EPN852198 EZJ852198 FJF852198 FTB852198 GCX852198 GMT852198 GWP852198 HGL852198 HQH852198 IAD852198 IJZ852198 ITV852198 JDR852198 JNN852198 JXJ852198 KHF852198 KRB852198 LAX852198 LKT852198 LUP852198 MEL852198 MOH852198 MYD852198 NHZ852198 NRV852198 OBR852198 OLN852198 OVJ852198 PFF852198 PPB852198 PYX852198 QIT852198 QSP852198 RCL852198 RMH852198 RWD852198 SFZ852198 SPV852198 SZR852198 TJN852198 TTJ852198 UDF852198 UNB852198 UWX852198 VGT852198 VQP852198 WAL852198 WKH852198 WUD852198 B917734 HR917734 RN917734 ABJ917734 ALF917734 AVB917734 BEX917734 BOT917734 BYP917734 CIL917734 CSH917734 DCD917734 DLZ917734 DVV917734 EFR917734 EPN917734 EZJ917734 FJF917734 FTB917734 GCX917734 GMT917734 GWP917734 HGL917734 HQH917734 IAD917734 IJZ917734 ITV917734 JDR917734 JNN917734 JXJ917734 KHF917734 KRB917734 LAX917734 LKT917734 LUP917734 MEL917734 MOH917734 MYD917734 NHZ917734 NRV917734 OBR917734 OLN917734 OVJ917734 PFF917734 PPB917734 PYX917734 QIT917734 QSP917734 RCL917734 RMH917734 RWD917734 SFZ917734 SPV917734 SZR917734 TJN917734 TTJ917734 UDF917734 UNB917734 UWX917734 VGT917734 VQP917734 WAL917734 WKH917734 WUD917734 B983270 HR983270 RN983270 ABJ983270 ALF983270 AVB983270 BEX983270 BOT983270 BYP983270 CIL983270 CSH983270 DCD983270 DLZ983270 DVV983270 EFR983270 EPN983270 EZJ983270 FJF983270 FTB983270 GCX983270 GMT983270 GWP983270 HGL983270 HQH983270 IAD983270 IJZ983270 ITV983270 JDR983270 JNN983270 JXJ983270 KHF983270 KRB983270 LAX983270 LKT983270 LUP983270 MEL983270 MOH983270 MYD983270 NHZ983270 NRV983270 OBR983270 OLN983270 OVJ983270 PFF983270 PPB983270 PYX983270 QIT983270 QSP983270 RCL983270 RMH983270 RWD983270 SFZ983270 SPV983270 SZR983270 TJN983270 TTJ983270 UDF983270 UNB983270 UWX983270 VGT983270 VQP983270 WAL983270 WKH983270 WUD983270 B65762:E65762 HR65762:HU65762 RN65762:RQ65762 ABJ65762:ABM65762 ALF65762:ALI65762 AVB65762:AVE65762 BEX65762:BFA65762 BOT65762:BOW65762 BYP65762:BYS65762 CIL65762:CIO65762 CSH65762:CSK65762 DCD65762:DCG65762 DLZ65762:DMC65762 DVV65762:DVY65762 EFR65762:EFU65762 EPN65762:EPQ65762 EZJ65762:EZM65762 FJF65762:FJI65762 FTB65762:FTE65762 GCX65762:GDA65762 GMT65762:GMW65762 GWP65762:GWS65762 HGL65762:HGO65762 HQH65762:HQK65762 IAD65762:IAG65762 IJZ65762:IKC65762 ITV65762:ITY65762 JDR65762:JDU65762 JNN65762:JNQ65762 JXJ65762:JXM65762 KHF65762:KHI65762 KRB65762:KRE65762 LAX65762:LBA65762 LKT65762:LKW65762 LUP65762:LUS65762 MEL65762:MEO65762 MOH65762:MOK65762 MYD65762:MYG65762 NHZ65762:NIC65762 NRV65762:NRY65762 OBR65762:OBU65762 OLN65762:OLQ65762 OVJ65762:OVM65762 PFF65762:PFI65762 PPB65762:PPE65762 PYX65762:PZA65762 QIT65762:QIW65762 QSP65762:QSS65762 RCL65762:RCO65762 RMH65762:RMK65762 RWD65762:RWG65762 SFZ65762:SGC65762 SPV65762:SPY65762 SZR65762:SZU65762 TJN65762:TJQ65762 TTJ65762:TTM65762 UDF65762:UDI65762 UNB65762:UNE65762 UWX65762:UXA65762 VGT65762:VGW65762 VQP65762:VQS65762 WAL65762:WAO65762 WKH65762:WKK65762 WUD65762:WUG65762 B131298:E131298 HR131298:HU131298 RN131298:RQ131298 ABJ131298:ABM131298 ALF131298:ALI131298 AVB131298:AVE131298 BEX131298:BFA131298 BOT131298:BOW131298 BYP131298:BYS131298 CIL131298:CIO131298 CSH131298:CSK131298 DCD131298:DCG131298 DLZ131298:DMC131298 DVV131298:DVY131298 EFR131298:EFU131298 EPN131298:EPQ131298 EZJ131298:EZM131298 FJF131298:FJI131298 FTB131298:FTE131298 GCX131298:GDA131298 GMT131298:GMW131298 GWP131298:GWS131298 HGL131298:HGO131298 HQH131298:HQK131298 IAD131298:IAG131298 IJZ131298:IKC131298 ITV131298:ITY131298 JDR131298:JDU131298 JNN131298:JNQ131298 JXJ131298:JXM131298 KHF131298:KHI131298 KRB131298:KRE131298 LAX131298:LBA131298 LKT131298:LKW131298 LUP131298:LUS131298 MEL131298:MEO131298 MOH131298:MOK131298 MYD131298:MYG131298 NHZ131298:NIC131298 NRV131298:NRY131298 OBR131298:OBU131298 OLN131298:OLQ131298 OVJ131298:OVM131298 PFF131298:PFI131298 PPB131298:PPE131298 PYX131298:PZA131298 QIT131298:QIW131298 QSP131298:QSS131298 RCL131298:RCO131298 RMH131298:RMK131298 RWD131298:RWG131298 SFZ131298:SGC131298 SPV131298:SPY131298 SZR131298:SZU131298 TJN131298:TJQ131298 TTJ131298:TTM131298 UDF131298:UDI131298 UNB131298:UNE131298 UWX131298:UXA131298 VGT131298:VGW131298 VQP131298:VQS131298 WAL131298:WAO131298 WKH131298:WKK131298 WUD131298:WUG131298 B196834:E196834 HR196834:HU196834 RN196834:RQ196834 ABJ196834:ABM196834 ALF196834:ALI196834 AVB196834:AVE196834 BEX196834:BFA196834 BOT196834:BOW196834 BYP196834:BYS196834 CIL196834:CIO196834 CSH196834:CSK196834 DCD196834:DCG196834 DLZ196834:DMC196834 DVV196834:DVY196834 EFR196834:EFU196834 EPN196834:EPQ196834 EZJ196834:EZM196834 FJF196834:FJI196834 FTB196834:FTE196834 GCX196834:GDA196834 GMT196834:GMW196834 GWP196834:GWS196834 HGL196834:HGO196834 HQH196834:HQK196834 IAD196834:IAG196834 IJZ196834:IKC196834 ITV196834:ITY196834 JDR196834:JDU196834 JNN196834:JNQ196834 JXJ196834:JXM196834 KHF196834:KHI196834 KRB196834:KRE196834 LAX196834:LBA196834 LKT196834:LKW196834 LUP196834:LUS196834 MEL196834:MEO196834 MOH196834:MOK196834 MYD196834:MYG196834 NHZ196834:NIC196834 NRV196834:NRY196834 OBR196834:OBU196834 OLN196834:OLQ196834 OVJ196834:OVM196834 PFF196834:PFI196834 PPB196834:PPE196834 PYX196834:PZA196834 QIT196834:QIW196834 QSP196834:QSS196834 RCL196834:RCO196834 RMH196834:RMK196834 RWD196834:RWG196834 SFZ196834:SGC196834 SPV196834:SPY196834 SZR196834:SZU196834 TJN196834:TJQ196834 TTJ196834:TTM196834 UDF196834:UDI196834 UNB196834:UNE196834 UWX196834:UXA196834 VGT196834:VGW196834 VQP196834:VQS196834 WAL196834:WAO196834 WKH196834:WKK196834 WUD196834:WUG196834 B262370:E262370 HR262370:HU262370 RN262370:RQ262370 ABJ262370:ABM262370 ALF262370:ALI262370 AVB262370:AVE262370 BEX262370:BFA262370 BOT262370:BOW262370 BYP262370:BYS262370 CIL262370:CIO262370 CSH262370:CSK262370 DCD262370:DCG262370 DLZ262370:DMC262370 DVV262370:DVY262370 EFR262370:EFU262370 EPN262370:EPQ262370 EZJ262370:EZM262370 FJF262370:FJI262370 FTB262370:FTE262370 GCX262370:GDA262370 GMT262370:GMW262370 GWP262370:GWS262370 HGL262370:HGO262370 HQH262370:HQK262370 IAD262370:IAG262370 IJZ262370:IKC262370 ITV262370:ITY262370 JDR262370:JDU262370 JNN262370:JNQ262370 JXJ262370:JXM262370 KHF262370:KHI262370 KRB262370:KRE262370 LAX262370:LBA262370 LKT262370:LKW262370 LUP262370:LUS262370 MEL262370:MEO262370 MOH262370:MOK262370 MYD262370:MYG262370 NHZ262370:NIC262370 NRV262370:NRY262370 OBR262370:OBU262370 OLN262370:OLQ262370 OVJ262370:OVM262370 PFF262370:PFI262370 PPB262370:PPE262370 PYX262370:PZA262370 QIT262370:QIW262370 QSP262370:QSS262370 RCL262370:RCO262370 RMH262370:RMK262370 RWD262370:RWG262370 SFZ262370:SGC262370 SPV262370:SPY262370 SZR262370:SZU262370 TJN262370:TJQ262370 TTJ262370:TTM262370 UDF262370:UDI262370 UNB262370:UNE262370 UWX262370:UXA262370 VGT262370:VGW262370 VQP262370:VQS262370 WAL262370:WAO262370 WKH262370:WKK262370 WUD262370:WUG262370 B327906:E327906 HR327906:HU327906 RN327906:RQ327906 ABJ327906:ABM327906 ALF327906:ALI327906 AVB327906:AVE327906 BEX327906:BFA327906 BOT327906:BOW327906 BYP327906:BYS327906 CIL327906:CIO327906 CSH327906:CSK327906 DCD327906:DCG327906 DLZ327906:DMC327906 DVV327906:DVY327906 EFR327906:EFU327906 EPN327906:EPQ327906 EZJ327906:EZM327906 FJF327906:FJI327906 FTB327906:FTE327906 GCX327906:GDA327906 GMT327906:GMW327906 GWP327906:GWS327906 HGL327906:HGO327906 HQH327906:HQK327906 IAD327906:IAG327906 IJZ327906:IKC327906 ITV327906:ITY327906 JDR327906:JDU327906 JNN327906:JNQ327906 JXJ327906:JXM327906 KHF327906:KHI327906 KRB327906:KRE327906 LAX327906:LBA327906 LKT327906:LKW327906 LUP327906:LUS327906 MEL327906:MEO327906 MOH327906:MOK327906 MYD327906:MYG327906 NHZ327906:NIC327906 NRV327906:NRY327906 OBR327906:OBU327906 OLN327906:OLQ327906 OVJ327906:OVM327906 PFF327906:PFI327906 PPB327906:PPE327906 PYX327906:PZA327906 QIT327906:QIW327906 QSP327906:QSS327906 RCL327906:RCO327906 RMH327906:RMK327906 RWD327906:RWG327906 SFZ327906:SGC327906 SPV327906:SPY327906 SZR327906:SZU327906 TJN327906:TJQ327906 TTJ327906:TTM327906 UDF327906:UDI327906 UNB327906:UNE327906 UWX327906:UXA327906 VGT327906:VGW327906 VQP327906:VQS327906 WAL327906:WAO327906 WKH327906:WKK327906 WUD327906:WUG327906 B393442:E393442 HR393442:HU393442 RN393442:RQ393442 ABJ393442:ABM393442 ALF393442:ALI393442 AVB393442:AVE393442 BEX393442:BFA393442 BOT393442:BOW393442 BYP393442:BYS393442 CIL393442:CIO393442 CSH393442:CSK393442 DCD393442:DCG393442 DLZ393442:DMC393442 DVV393442:DVY393442 EFR393442:EFU393442 EPN393442:EPQ393442 EZJ393442:EZM393442 FJF393442:FJI393442 FTB393442:FTE393442 GCX393442:GDA393442 GMT393442:GMW393442 GWP393442:GWS393442 HGL393442:HGO393442 HQH393442:HQK393442 IAD393442:IAG393442 IJZ393442:IKC393442 ITV393442:ITY393442 JDR393442:JDU393442 JNN393442:JNQ393442 JXJ393442:JXM393442 KHF393442:KHI393442 KRB393442:KRE393442 LAX393442:LBA393442 LKT393442:LKW393442 LUP393442:LUS393442 MEL393442:MEO393442 MOH393442:MOK393442 MYD393442:MYG393442 NHZ393442:NIC393442 NRV393442:NRY393442 OBR393442:OBU393442 OLN393442:OLQ393442 OVJ393442:OVM393442 PFF393442:PFI393442 PPB393442:PPE393442 PYX393442:PZA393442 QIT393442:QIW393442 QSP393442:QSS393442 RCL393442:RCO393442 RMH393442:RMK393442 RWD393442:RWG393442 SFZ393442:SGC393442 SPV393442:SPY393442 SZR393442:SZU393442 TJN393442:TJQ393442 TTJ393442:TTM393442 UDF393442:UDI393442 UNB393442:UNE393442 UWX393442:UXA393442 VGT393442:VGW393442 VQP393442:VQS393442 WAL393442:WAO393442 WKH393442:WKK393442 WUD393442:WUG393442 B458978:E458978 HR458978:HU458978 RN458978:RQ458978 ABJ458978:ABM458978 ALF458978:ALI458978 AVB458978:AVE458978 BEX458978:BFA458978 BOT458978:BOW458978 BYP458978:BYS458978 CIL458978:CIO458978 CSH458978:CSK458978 DCD458978:DCG458978 DLZ458978:DMC458978 DVV458978:DVY458978 EFR458978:EFU458978 EPN458978:EPQ458978 EZJ458978:EZM458978 FJF458978:FJI458978 FTB458978:FTE458978 GCX458978:GDA458978 GMT458978:GMW458978 GWP458978:GWS458978 HGL458978:HGO458978 HQH458978:HQK458978 IAD458978:IAG458978 IJZ458978:IKC458978 ITV458978:ITY458978 JDR458978:JDU458978 JNN458978:JNQ458978 JXJ458978:JXM458978 KHF458978:KHI458978 KRB458978:KRE458978 LAX458978:LBA458978 LKT458978:LKW458978 LUP458978:LUS458978 MEL458978:MEO458978 MOH458978:MOK458978 MYD458978:MYG458978 NHZ458978:NIC458978 NRV458978:NRY458978 OBR458978:OBU458978 OLN458978:OLQ458978 OVJ458978:OVM458978 PFF458978:PFI458978 PPB458978:PPE458978 PYX458978:PZA458978 QIT458978:QIW458978 QSP458978:QSS458978 RCL458978:RCO458978 RMH458978:RMK458978 RWD458978:RWG458978 SFZ458978:SGC458978 SPV458978:SPY458978 SZR458978:SZU458978 TJN458978:TJQ458978 TTJ458978:TTM458978 UDF458978:UDI458978 UNB458978:UNE458978 UWX458978:UXA458978 VGT458978:VGW458978 VQP458978:VQS458978 WAL458978:WAO458978 WKH458978:WKK458978 WUD458978:WUG458978 B524514:E524514 HR524514:HU524514 RN524514:RQ524514 ABJ524514:ABM524514 ALF524514:ALI524514 AVB524514:AVE524514 BEX524514:BFA524514 BOT524514:BOW524514 BYP524514:BYS524514 CIL524514:CIO524514 CSH524514:CSK524514 DCD524514:DCG524514 DLZ524514:DMC524514 DVV524514:DVY524514 EFR524514:EFU524514 EPN524514:EPQ524514 EZJ524514:EZM524514 FJF524514:FJI524514 FTB524514:FTE524514 GCX524514:GDA524514 GMT524514:GMW524514 GWP524514:GWS524514 HGL524514:HGO524514 HQH524514:HQK524514 IAD524514:IAG524514 IJZ524514:IKC524514 ITV524514:ITY524514 JDR524514:JDU524514 JNN524514:JNQ524514 JXJ524514:JXM524514 KHF524514:KHI524514 KRB524514:KRE524514 LAX524514:LBA524514 LKT524514:LKW524514 LUP524514:LUS524514 MEL524514:MEO524514 MOH524514:MOK524514 MYD524514:MYG524514 NHZ524514:NIC524514 NRV524514:NRY524514 OBR524514:OBU524514 OLN524514:OLQ524514 OVJ524514:OVM524514 PFF524514:PFI524514 PPB524514:PPE524514 PYX524514:PZA524514 QIT524514:QIW524514 QSP524514:QSS524514 RCL524514:RCO524514 RMH524514:RMK524514 RWD524514:RWG524514 SFZ524514:SGC524514 SPV524514:SPY524514 SZR524514:SZU524514 TJN524514:TJQ524514 TTJ524514:TTM524514 UDF524514:UDI524514 UNB524514:UNE524514 UWX524514:UXA524514 VGT524514:VGW524514 VQP524514:VQS524514 WAL524514:WAO524514 WKH524514:WKK524514 WUD524514:WUG524514 B590050:E590050 HR590050:HU590050 RN590050:RQ590050 ABJ590050:ABM590050 ALF590050:ALI590050 AVB590050:AVE590050 BEX590050:BFA590050 BOT590050:BOW590050 BYP590050:BYS590050 CIL590050:CIO590050 CSH590050:CSK590050 DCD590050:DCG590050 DLZ590050:DMC590050 DVV590050:DVY590050 EFR590050:EFU590050 EPN590050:EPQ590050 EZJ590050:EZM590050 FJF590050:FJI590050 FTB590050:FTE590050 GCX590050:GDA590050 GMT590050:GMW590050 GWP590050:GWS590050 HGL590050:HGO590050 HQH590050:HQK590050 IAD590050:IAG590050 IJZ590050:IKC590050 ITV590050:ITY590050 JDR590050:JDU590050 JNN590050:JNQ590050 JXJ590050:JXM590050 KHF590050:KHI590050 KRB590050:KRE590050 LAX590050:LBA590050 LKT590050:LKW590050 LUP590050:LUS590050 MEL590050:MEO590050 MOH590050:MOK590050 MYD590050:MYG590050 NHZ590050:NIC590050 NRV590050:NRY590050 OBR590050:OBU590050 OLN590050:OLQ590050 OVJ590050:OVM590050 PFF590050:PFI590050 PPB590050:PPE590050 PYX590050:PZA590050 QIT590050:QIW590050 QSP590050:QSS590050 RCL590050:RCO590050 RMH590050:RMK590050 RWD590050:RWG590050 SFZ590050:SGC590050 SPV590050:SPY590050 SZR590050:SZU590050 TJN590050:TJQ590050 TTJ590050:TTM590050 UDF590050:UDI590050 UNB590050:UNE590050 UWX590050:UXA590050 VGT590050:VGW590050 VQP590050:VQS590050 WAL590050:WAO590050 WKH590050:WKK590050 WUD590050:WUG590050 B655586:E655586 HR655586:HU655586 RN655586:RQ655586 ABJ655586:ABM655586 ALF655586:ALI655586 AVB655586:AVE655586 BEX655586:BFA655586 BOT655586:BOW655586 BYP655586:BYS655586 CIL655586:CIO655586 CSH655586:CSK655586 DCD655586:DCG655586 DLZ655586:DMC655586 DVV655586:DVY655586 EFR655586:EFU655586 EPN655586:EPQ655586 EZJ655586:EZM655586 FJF655586:FJI655586 FTB655586:FTE655586 GCX655586:GDA655586 GMT655586:GMW655586 GWP655586:GWS655586 HGL655586:HGO655586 HQH655586:HQK655586 IAD655586:IAG655586 IJZ655586:IKC655586 ITV655586:ITY655586 JDR655586:JDU655586 JNN655586:JNQ655586 JXJ655586:JXM655586 KHF655586:KHI655586 KRB655586:KRE655586 LAX655586:LBA655586 LKT655586:LKW655586 LUP655586:LUS655586 MEL655586:MEO655586 MOH655586:MOK655586 MYD655586:MYG655586 NHZ655586:NIC655586 NRV655586:NRY655586 OBR655586:OBU655586 OLN655586:OLQ655586 OVJ655586:OVM655586 PFF655586:PFI655586 PPB655586:PPE655586 PYX655586:PZA655586 QIT655586:QIW655586 QSP655586:QSS655586 RCL655586:RCO655586 RMH655586:RMK655586 RWD655586:RWG655586 SFZ655586:SGC655586 SPV655586:SPY655586 SZR655586:SZU655586 TJN655586:TJQ655586 TTJ655586:TTM655586 UDF655586:UDI655586 UNB655586:UNE655586 UWX655586:UXA655586 VGT655586:VGW655586 VQP655586:VQS655586 WAL655586:WAO655586 WKH655586:WKK655586 WUD655586:WUG655586 B721122:E721122 HR721122:HU721122 RN721122:RQ721122 ABJ721122:ABM721122 ALF721122:ALI721122 AVB721122:AVE721122 BEX721122:BFA721122 BOT721122:BOW721122 BYP721122:BYS721122 CIL721122:CIO721122 CSH721122:CSK721122 DCD721122:DCG721122 DLZ721122:DMC721122 DVV721122:DVY721122 EFR721122:EFU721122 EPN721122:EPQ721122 EZJ721122:EZM721122 FJF721122:FJI721122 FTB721122:FTE721122 GCX721122:GDA721122 GMT721122:GMW721122 GWP721122:GWS721122 HGL721122:HGO721122 HQH721122:HQK721122 IAD721122:IAG721122 IJZ721122:IKC721122 ITV721122:ITY721122 JDR721122:JDU721122 JNN721122:JNQ721122 JXJ721122:JXM721122 KHF721122:KHI721122 KRB721122:KRE721122 LAX721122:LBA721122 LKT721122:LKW721122 LUP721122:LUS721122 MEL721122:MEO721122 MOH721122:MOK721122 MYD721122:MYG721122 NHZ721122:NIC721122 NRV721122:NRY721122 OBR721122:OBU721122 OLN721122:OLQ721122 OVJ721122:OVM721122 PFF721122:PFI721122 PPB721122:PPE721122 PYX721122:PZA721122 QIT721122:QIW721122 QSP721122:QSS721122 RCL721122:RCO721122 RMH721122:RMK721122 RWD721122:RWG721122 SFZ721122:SGC721122 SPV721122:SPY721122 SZR721122:SZU721122 TJN721122:TJQ721122 TTJ721122:TTM721122 UDF721122:UDI721122 UNB721122:UNE721122 UWX721122:UXA721122 VGT721122:VGW721122 VQP721122:VQS721122 WAL721122:WAO721122 WKH721122:WKK721122 WUD721122:WUG721122 B786658:E786658 HR786658:HU786658 RN786658:RQ786658 ABJ786658:ABM786658 ALF786658:ALI786658 AVB786658:AVE786658 BEX786658:BFA786658 BOT786658:BOW786658 BYP786658:BYS786658 CIL786658:CIO786658 CSH786658:CSK786658 DCD786658:DCG786658 DLZ786658:DMC786658 DVV786658:DVY786658 EFR786658:EFU786658 EPN786658:EPQ786658 EZJ786658:EZM786658 FJF786658:FJI786658 FTB786658:FTE786658 GCX786658:GDA786658 GMT786658:GMW786658 GWP786658:GWS786658 HGL786658:HGO786658 HQH786658:HQK786658 IAD786658:IAG786658 IJZ786658:IKC786658 ITV786658:ITY786658 JDR786658:JDU786658 JNN786658:JNQ786658 JXJ786658:JXM786658 KHF786658:KHI786658 KRB786658:KRE786658 LAX786658:LBA786658 LKT786658:LKW786658 LUP786658:LUS786658 MEL786658:MEO786658 MOH786658:MOK786658 MYD786658:MYG786658 NHZ786658:NIC786658 NRV786658:NRY786658 OBR786658:OBU786658 OLN786658:OLQ786658 OVJ786658:OVM786658 PFF786658:PFI786658 PPB786658:PPE786658 PYX786658:PZA786658 QIT786658:QIW786658 QSP786658:QSS786658 RCL786658:RCO786658 RMH786658:RMK786658 RWD786658:RWG786658 SFZ786658:SGC786658 SPV786658:SPY786658 SZR786658:SZU786658 TJN786658:TJQ786658 TTJ786658:TTM786658 UDF786658:UDI786658 UNB786658:UNE786658 UWX786658:UXA786658 VGT786658:VGW786658 VQP786658:VQS786658 WAL786658:WAO786658 WKH786658:WKK786658 WUD786658:WUG786658 B852194:E852194 HR852194:HU852194 RN852194:RQ852194 ABJ852194:ABM852194 ALF852194:ALI852194 AVB852194:AVE852194 BEX852194:BFA852194 BOT852194:BOW852194 BYP852194:BYS852194 CIL852194:CIO852194 CSH852194:CSK852194 DCD852194:DCG852194 DLZ852194:DMC852194 DVV852194:DVY852194 EFR852194:EFU852194 EPN852194:EPQ852194 EZJ852194:EZM852194 FJF852194:FJI852194 FTB852194:FTE852194 GCX852194:GDA852194 GMT852194:GMW852194 GWP852194:GWS852194 HGL852194:HGO852194 HQH852194:HQK852194 IAD852194:IAG852194 IJZ852194:IKC852194 ITV852194:ITY852194 JDR852194:JDU852194 JNN852194:JNQ852194 JXJ852194:JXM852194 KHF852194:KHI852194 KRB852194:KRE852194 LAX852194:LBA852194 LKT852194:LKW852194 LUP852194:LUS852194 MEL852194:MEO852194 MOH852194:MOK852194 MYD852194:MYG852194 NHZ852194:NIC852194 NRV852194:NRY852194 OBR852194:OBU852194 OLN852194:OLQ852194 OVJ852194:OVM852194 PFF852194:PFI852194 PPB852194:PPE852194 PYX852194:PZA852194 QIT852194:QIW852194 QSP852194:QSS852194 RCL852194:RCO852194 RMH852194:RMK852194 RWD852194:RWG852194 SFZ852194:SGC852194 SPV852194:SPY852194 SZR852194:SZU852194 TJN852194:TJQ852194 TTJ852194:TTM852194 UDF852194:UDI852194 UNB852194:UNE852194 UWX852194:UXA852194 VGT852194:VGW852194 VQP852194:VQS852194 WAL852194:WAO852194 WKH852194:WKK852194 WUD852194:WUG852194 B917730:E917730 HR917730:HU917730 RN917730:RQ917730 ABJ917730:ABM917730 ALF917730:ALI917730 AVB917730:AVE917730 BEX917730:BFA917730 BOT917730:BOW917730 BYP917730:BYS917730 CIL917730:CIO917730 CSH917730:CSK917730 DCD917730:DCG917730 DLZ917730:DMC917730 DVV917730:DVY917730 EFR917730:EFU917730 EPN917730:EPQ917730 EZJ917730:EZM917730 FJF917730:FJI917730 FTB917730:FTE917730 GCX917730:GDA917730 GMT917730:GMW917730 GWP917730:GWS917730 HGL917730:HGO917730 HQH917730:HQK917730 IAD917730:IAG917730 IJZ917730:IKC917730 ITV917730:ITY917730 JDR917730:JDU917730 JNN917730:JNQ917730 JXJ917730:JXM917730 KHF917730:KHI917730 KRB917730:KRE917730 LAX917730:LBA917730 LKT917730:LKW917730 LUP917730:LUS917730 MEL917730:MEO917730 MOH917730:MOK917730 MYD917730:MYG917730 NHZ917730:NIC917730 NRV917730:NRY917730 OBR917730:OBU917730 OLN917730:OLQ917730 OVJ917730:OVM917730 PFF917730:PFI917730 PPB917730:PPE917730 PYX917730:PZA917730 QIT917730:QIW917730 QSP917730:QSS917730 RCL917730:RCO917730 RMH917730:RMK917730 RWD917730:RWG917730 SFZ917730:SGC917730 SPV917730:SPY917730 SZR917730:SZU917730 TJN917730:TJQ917730 TTJ917730:TTM917730 UDF917730:UDI917730 UNB917730:UNE917730 UWX917730:UXA917730 VGT917730:VGW917730 VQP917730:VQS917730 WAL917730:WAO917730 WKH917730:WKK917730 WUD917730:WUG917730 B983266:E983266 HR983266:HU983266 RN983266:RQ983266 ABJ983266:ABM983266 ALF983266:ALI983266 AVB983266:AVE983266 BEX983266:BFA983266 BOT983266:BOW983266 BYP983266:BYS983266 CIL983266:CIO983266 CSH983266:CSK983266 DCD983266:DCG983266 DLZ983266:DMC983266 DVV983266:DVY983266 EFR983266:EFU983266 EPN983266:EPQ983266 EZJ983266:EZM983266 FJF983266:FJI983266 FTB983266:FTE983266 GCX983266:GDA983266 GMT983266:GMW983266 GWP983266:GWS983266 HGL983266:HGO983266 HQH983266:HQK983266 IAD983266:IAG983266 IJZ983266:IKC983266 ITV983266:ITY983266 JDR983266:JDU983266 JNN983266:JNQ983266 JXJ983266:JXM983266 KHF983266:KHI983266 KRB983266:KRE983266 LAX983266:LBA983266 LKT983266:LKW983266 LUP983266:LUS983266 MEL983266:MEO983266 MOH983266:MOK983266 MYD983266:MYG983266 NHZ983266:NIC983266 NRV983266:NRY983266 OBR983266:OBU983266 OLN983266:OLQ983266 OVJ983266:OVM983266 PFF983266:PFI983266 PPB983266:PPE983266 PYX983266:PZA983266 QIT983266:QIW983266 QSP983266:QSS983266 RCL983266:RCO983266 RMH983266:RMK983266 RWD983266:RWG983266 SFZ983266:SGC983266 SPV983266:SPY983266 SZR983266:SZU983266 TJN983266:TJQ983266 TTJ983266:TTM983266 UDF983266:UDI983266 UNB983266:UNE983266 UWX983266:UXA983266 VGT983266:VGW983266 VQP983266:VQS983266 WAL983266:WAO983266 WKH983266:WKK983266 WUD983266:WUG983266 M65758:M65760 IC65758:IC65760 RY65758:RY65760 ABU65758:ABU65760 ALQ65758:ALQ65760 AVM65758:AVM65760 BFI65758:BFI65760 BPE65758:BPE65760 BZA65758:BZA65760 CIW65758:CIW65760 CSS65758:CSS65760 DCO65758:DCO65760 DMK65758:DMK65760 DWG65758:DWG65760 EGC65758:EGC65760 EPY65758:EPY65760 EZU65758:EZU65760 FJQ65758:FJQ65760 FTM65758:FTM65760 GDI65758:GDI65760 GNE65758:GNE65760 GXA65758:GXA65760 HGW65758:HGW65760 HQS65758:HQS65760 IAO65758:IAO65760 IKK65758:IKK65760 IUG65758:IUG65760 JEC65758:JEC65760 JNY65758:JNY65760 JXU65758:JXU65760 KHQ65758:KHQ65760 KRM65758:KRM65760 LBI65758:LBI65760 LLE65758:LLE65760 LVA65758:LVA65760 MEW65758:MEW65760 MOS65758:MOS65760 MYO65758:MYO65760 NIK65758:NIK65760 NSG65758:NSG65760 OCC65758:OCC65760 OLY65758:OLY65760 OVU65758:OVU65760 PFQ65758:PFQ65760 PPM65758:PPM65760 PZI65758:PZI65760 QJE65758:QJE65760 QTA65758:QTA65760 RCW65758:RCW65760 RMS65758:RMS65760 RWO65758:RWO65760 SGK65758:SGK65760 SQG65758:SQG65760 TAC65758:TAC65760 TJY65758:TJY65760 TTU65758:TTU65760 UDQ65758:UDQ65760 UNM65758:UNM65760 UXI65758:UXI65760 VHE65758:VHE65760 VRA65758:VRA65760 WAW65758:WAW65760 WKS65758:WKS65760 WUO65758:WUO65760 M131294:M131296 IC131294:IC131296 RY131294:RY131296 ABU131294:ABU131296 ALQ131294:ALQ131296 AVM131294:AVM131296 BFI131294:BFI131296 BPE131294:BPE131296 BZA131294:BZA131296 CIW131294:CIW131296 CSS131294:CSS131296 DCO131294:DCO131296 DMK131294:DMK131296 DWG131294:DWG131296 EGC131294:EGC131296 EPY131294:EPY131296 EZU131294:EZU131296 FJQ131294:FJQ131296 FTM131294:FTM131296 GDI131294:GDI131296 GNE131294:GNE131296 GXA131294:GXA131296 HGW131294:HGW131296 HQS131294:HQS131296 IAO131294:IAO131296 IKK131294:IKK131296 IUG131294:IUG131296 JEC131294:JEC131296 JNY131294:JNY131296 JXU131294:JXU131296 KHQ131294:KHQ131296 KRM131294:KRM131296 LBI131294:LBI131296 LLE131294:LLE131296 LVA131294:LVA131296 MEW131294:MEW131296 MOS131294:MOS131296 MYO131294:MYO131296 NIK131294:NIK131296 NSG131294:NSG131296 OCC131294:OCC131296 OLY131294:OLY131296 OVU131294:OVU131296 PFQ131294:PFQ131296 PPM131294:PPM131296 PZI131294:PZI131296 QJE131294:QJE131296 QTA131294:QTA131296 RCW131294:RCW131296 RMS131294:RMS131296 RWO131294:RWO131296 SGK131294:SGK131296 SQG131294:SQG131296 TAC131294:TAC131296 TJY131294:TJY131296 TTU131294:TTU131296 UDQ131294:UDQ131296 UNM131294:UNM131296 UXI131294:UXI131296 VHE131294:VHE131296 VRA131294:VRA131296 WAW131294:WAW131296 WKS131294:WKS131296 WUO131294:WUO131296 M196830:M196832 IC196830:IC196832 RY196830:RY196832 ABU196830:ABU196832 ALQ196830:ALQ196832 AVM196830:AVM196832 BFI196830:BFI196832 BPE196830:BPE196832 BZA196830:BZA196832 CIW196830:CIW196832 CSS196830:CSS196832 DCO196830:DCO196832 DMK196830:DMK196832 DWG196830:DWG196832 EGC196830:EGC196832 EPY196830:EPY196832 EZU196830:EZU196832 FJQ196830:FJQ196832 FTM196830:FTM196832 GDI196830:GDI196832 GNE196830:GNE196832 GXA196830:GXA196832 HGW196830:HGW196832 HQS196830:HQS196832 IAO196830:IAO196832 IKK196830:IKK196832 IUG196830:IUG196832 JEC196830:JEC196832 JNY196830:JNY196832 JXU196830:JXU196832 KHQ196830:KHQ196832 KRM196830:KRM196832 LBI196830:LBI196832 LLE196830:LLE196832 LVA196830:LVA196832 MEW196830:MEW196832 MOS196830:MOS196832 MYO196830:MYO196832 NIK196830:NIK196832 NSG196830:NSG196832 OCC196830:OCC196832 OLY196830:OLY196832 OVU196830:OVU196832 PFQ196830:PFQ196832 PPM196830:PPM196832 PZI196830:PZI196832 QJE196830:QJE196832 QTA196830:QTA196832 RCW196830:RCW196832 RMS196830:RMS196832 RWO196830:RWO196832 SGK196830:SGK196832 SQG196830:SQG196832 TAC196830:TAC196832 TJY196830:TJY196832 TTU196830:TTU196832 UDQ196830:UDQ196832 UNM196830:UNM196832 UXI196830:UXI196832 VHE196830:VHE196832 VRA196830:VRA196832 WAW196830:WAW196832 WKS196830:WKS196832 WUO196830:WUO196832 M262366:M262368 IC262366:IC262368 RY262366:RY262368 ABU262366:ABU262368 ALQ262366:ALQ262368 AVM262366:AVM262368 BFI262366:BFI262368 BPE262366:BPE262368 BZA262366:BZA262368 CIW262366:CIW262368 CSS262366:CSS262368 DCO262366:DCO262368 DMK262366:DMK262368 DWG262366:DWG262368 EGC262366:EGC262368 EPY262366:EPY262368 EZU262366:EZU262368 FJQ262366:FJQ262368 FTM262366:FTM262368 GDI262366:GDI262368 GNE262366:GNE262368 GXA262366:GXA262368 HGW262366:HGW262368 HQS262366:HQS262368 IAO262366:IAO262368 IKK262366:IKK262368 IUG262366:IUG262368 JEC262366:JEC262368 JNY262366:JNY262368 JXU262366:JXU262368 KHQ262366:KHQ262368 KRM262366:KRM262368 LBI262366:LBI262368 LLE262366:LLE262368 LVA262366:LVA262368 MEW262366:MEW262368 MOS262366:MOS262368 MYO262366:MYO262368 NIK262366:NIK262368 NSG262366:NSG262368 OCC262366:OCC262368 OLY262366:OLY262368 OVU262366:OVU262368 PFQ262366:PFQ262368 PPM262366:PPM262368 PZI262366:PZI262368 QJE262366:QJE262368 QTA262366:QTA262368 RCW262366:RCW262368 RMS262366:RMS262368 RWO262366:RWO262368 SGK262366:SGK262368 SQG262366:SQG262368 TAC262366:TAC262368 TJY262366:TJY262368 TTU262366:TTU262368 UDQ262366:UDQ262368 UNM262366:UNM262368 UXI262366:UXI262368 VHE262366:VHE262368 VRA262366:VRA262368 WAW262366:WAW262368 WKS262366:WKS262368 WUO262366:WUO262368 M327902:M327904 IC327902:IC327904 RY327902:RY327904 ABU327902:ABU327904 ALQ327902:ALQ327904 AVM327902:AVM327904 BFI327902:BFI327904 BPE327902:BPE327904 BZA327902:BZA327904 CIW327902:CIW327904 CSS327902:CSS327904 DCO327902:DCO327904 DMK327902:DMK327904 DWG327902:DWG327904 EGC327902:EGC327904 EPY327902:EPY327904 EZU327902:EZU327904 FJQ327902:FJQ327904 FTM327902:FTM327904 GDI327902:GDI327904 GNE327902:GNE327904 GXA327902:GXA327904 HGW327902:HGW327904 HQS327902:HQS327904 IAO327902:IAO327904 IKK327902:IKK327904 IUG327902:IUG327904 JEC327902:JEC327904 JNY327902:JNY327904 JXU327902:JXU327904 KHQ327902:KHQ327904 KRM327902:KRM327904 LBI327902:LBI327904 LLE327902:LLE327904 LVA327902:LVA327904 MEW327902:MEW327904 MOS327902:MOS327904 MYO327902:MYO327904 NIK327902:NIK327904 NSG327902:NSG327904 OCC327902:OCC327904 OLY327902:OLY327904 OVU327902:OVU327904 PFQ327902:PFQ327904 PPM327902:PPM327904 PZI327902:PZI327904 QJE327902:QJE327904 QTA327902:QTA327904 RCW327902:RCW327904 RMS327902:RMS327904 RWO327902:RWO327904 SGK327902:SGK327904 SQG327902:SQG327904 TAC327902:TAC327904 TJY327902:TJY327904 TTU327902:TTU327904 UDQ327902:UDQ327904 UNM327902:UNM327904 UXI327902:UXI327904 VHE327902:VHE327904 VRA327902:VRA327904 WAW327902:WAW327904 WKS327902:WKS327904 WUO327902:WUO327904 M393438:M393440 IC393438:IC393440 RY393438:RY393440 ABU393438:ABU393440 ALQ393438:ALQ393440 AVM393438:AVM393440 BFI393438:BFI393440 BPE393438:BPE393440 BZA393438:BZA393440 CIW393438:CIW393440 CSS393438:CSS393440 DCO393438:DCO393440 DMK393438:DMK393440 DWG393438:DWG393440 EGC393438:EGC393440 EPY393438:EPY393440 EZU393438:EZU393440 FJQ393438:FJQ393440 FTM393438:FTM393440 GDI393438:GDI393440 GNE393438:GNE393440 GXA393438:GXA393440 HGW393438:HGW393440 HQS393438:HQS393440 IAO393438:IAO393440 IKK393438:IKK393440 IUG393438:IUG393440 JEC393438:JEC393440 JNY393438:JNY393440 JXU393438:JXU393440 KHQ393438:KHQ393440 KRM393438:KRM393440 LBI393438:LBI393440 LLE393438:LLE393440 LVA393438:LVA393440 MEW393438:MEW393440 MOS393438:MOS393440 MYO393438:MYO393440 NIK393438:NIK393440 NSG393438:NSG393440 OCC393438:OCC393440 OLY393438:OLY393440 OVU393438:OVU393440 PFQ393438:PFQ393440 PPM393438:PPM393440 PZI393438:PZI393440 QJE393438:QJE393440 QTA393438:QTA393440 RCW393438:RCW393440 RMS393438:RMS393440 RWO393438:RWO393440 SGK393438:SGK393440 SQG393438:SQG393440 TAC393438:TAC393440 TJY393438:TJY393440 TTU393438:TTU393440 UDQ393438:UDQ393440 UNM393438:UNM393440 UXI393438:UXI393440 VHE393438:VHE393440 VRA393438:VRA393440 WAW393438:WAW393440 WKS393438:WKS393440 WUO393438:WUO393440 M458974:M458976 IC458974:IC458976 RY458974:RY458976 ABU458974:ABU458976 ALQ458974:ALQ458976 AVM458974:AVM458976 BFI458974:BFI458976 BPE458974:BPE458976 BZA458974:BZA458976 CIW458974:CIW458976 CSS458974:CSS458976 DCO458974:DCO458976 DMK458974:DMK458976 DWG458974:DWG458976 EGC458974:EGC458976 EPY458974:EPY458976 EZU458974:EZU458976 FJQ458974:FJQ458976 FTM458974:FTM458976 GDI458974:GDI458976 GNE458974:GNE458976 GXA458974:GXA458976 HGW458974:HGW458976 HQS458974:HQS458976 IAO458974:IAO458976 IKK458974:IKK458976 IUG458974:IUG458976 JEC458974:JEC458976 JNY458974:JNY458976 JXU458974:JXU458976 KHQ458974:KHQ458976 KRM458974:KRM458976 LBI458974:LBI458976 LLE458974:LLE458976 LVA458974:LVA458976 MEW458974:MEW458976 MOS458974:MOS458976 MYO458974:MYO458976 NIK458974:NIK458976 NSG458974:NSG458976 OCC458974:OCC458976 OLY458974:OLY458976 OVU458974:OVU458976 PFQ458974:PFQ458976 PPM458974:PPM458976 PZI458974:PZI458976 QJE458974:QJE458976 QTA458974:QTA458976 RCW458974:RCW458976 RMS458974:RMS458976 RWO458974:RWO458976 SGK458974:SGK458976 SQG458974:SQG458976 TAC458974:TAC458976 TJY458974:TJY458976 TTU458974:TTU458976 UDQ458974:UDQ458976 UNM458974:UNM458976 UXI458974:UXI458976 VHE458974:VHE458976 VRA458974:VRA458976 WAW458974:WAW458976 WKS458974:WKS458976 WUO458974:WUO458976 M524510:M524512 IC524510:IC524512 RY524510:RY524512 ABU524510:ABU524512 ALQ524510:ALQ524512 AVM524510:AVM524512 BFI524510:BFI524512 BPE524510:BPE524512 BZA524510:BZA524512 CIW524510:CIW524512 CSS524510:CSS524512 DCO524510:DCO524512 DMK524510:DMK524512 DWG524510:DWG524512 EGC524510:EGC524512 EPY524510:EPY524512 EZU524510:EZU524512 FJQ524510:FJQ524512 FTM524510:FTM524512 GDI524510:GDI524512 GNE524510:GNE524512 GXA524510:GXA524512 HGW524510:HGW524512 HQS524510:HQS524512 IAO524510:IAO524512 IKK524510:IKK524512 IUG524510:IUG524512 JEC524510:JEC524512 JNY524510:JNY524512 JXU524510:JXU524512 KHQ524510:KHQ524512 KRM524510:KRM524512 LBI524510:LBI524512 LLE524510:LLE524512 LVA524510:LVA524512 MEW524510:MEW524512 MOS524510:MOS524512 MYO524510:MYO524512 NIK524510:NIK524512 NSG524510:NSG524512 OCC524510:OCC524512 OLY524510:OLY524512 OVU524510:OVU524512 PFQ524510:PFQ524512 PPM524510:PPM524512 PZI524510:PZI524512 QJE524510:QJE524512 QTA524510:QTA524512 RCW524510:RCW524512 RMS524510:RMS524512 RWO524510:RWO524512 SGK524510:SGK524512 SQG524510:SQG524512 TAC524510:TAC524512 TJY524510:TJY524512 TTU524510:TTU524512 UDQ524510:UDQ524512 UNM524510:UNM524512 UXI524510:UXI524512 VHE524510:VHE524512 VRA524510:VRA524512 WAW524510:WAW524512 WKS524510:WKS524512 WUO524510:WUO524512 M590046:M590048 IC590046:IC590048 RY590046:RY590048 ABU590046:ABU590048 ALQ590046:ALQ590048 AVM590046:AVM590048 BFI590046:BFI590048 BPE590046:BPE590048 BZA590046:BZA590048 CIW590046:CIW590048 CSS590046:CSS590048 DCO590046:DCO590048 DMK590046:DMK590048 DWG590046:DWG590048 EGC590046:EGC590048 EPY590046:EPY590048 EZU590046:EZU590048 FJQ590046:FJQ590048 FTM590046:FTM590048 GDI590046:GDI590048 GNE590046:GNE590048 GXA590046:GXA590048 HGW590046:HGW590048 HQS590046:HQS590048 IAO590046:IAO590048 IKK590046:IKK590048 IUG590046:IUG590048 JEC590046:JEC590048 JNY590046:JNY590048 JXU590046:JXU590048 KHQ590046:KHQ590048 KRM590046:KRM590048 LBI590046:LBI590048 LLE590046:LLE590048 LVA590046:LVA590048 MEW590046:MEW590048 MOS590046:MOS590048 MYO590046:MYO590048 NIK590046:NIK590048 NSG590046:NSG590048 OCC590046:OCC590048 OLY590046:OLY590048 OVU590046:OVU590048 PFQ590046:PFQ590048 PPM590046:PPM590048 PZI590046:PZI590048 QJE590046:QJE590048 QTA590046:QTA590048 RCW590046:RCW590048 RMS590046:RMS590048 RWO590046:RWO590048 SGK590046:SGK590048 SQG590046:SQG590048 TAC590046:TAC590048 TJY590046:TJY590048 TTU590046:TTU590048 UDQ590046:UDQ590048 UNM590046:UNM590048 UXI590046:UXI590048 VHE590046:VHE590048 VRA590046:VRA590048 WAW590046:WAW590048 WKS590046:WKS590048 WUO590046:WUO590048 M655582:M655584 IC655582:IC655584 RY655582:RY655584 ABU655582:ABU655584 ALQ655582:ALQ655584 AVM655582:AVM655584 BFI655582:BFI655584 BPE655582:BPE655584 BZA655582:BZA655584 CIW655582:CIW655584 CSS655582:CSS655584 DCO655582:DCO655584 DMK655582:DMK655584 DWG655582:DWG655584 EGC655582:EGC655584 EPY655582:EPY655584 EZU655582:EZU655584 FJQ655582:FJQ655584 FTM655582:FTM655584 GDI655582:GDI655584 GNE655582:GNE655584 GXA655582:GXA655584 HGW655582:HGW655584 HQS655582:HQS655584 IAO655582:IAO655584 IKK655582:IKK655584 IUG655582:IUG655584 JEC655582:JEC655584 JNY655582:JNY655584 JXU655582:JXU655584 KHQ655582:KHQ655584 KRM655582:KRM655584 LBI655582:LBI655584 LLE655582:LLE655584 LVA655582:LVA655584 MEW655582:MEW655584 MOS655582:MOS655584 MYO655582:MYO655584 NIK655582:NIK655584 NSG655582:NSG655584 OCC655582:OCC655584 OLY655582:OLY655584 OVU655582:OVU655584 PFQ655582:PFQ655584 PPM655582:PPM655584 PZI655582:PZI655584 QJE655582:QJE655584 QTA655582:QTA655584 RCW655582:RCW655584 RMS655582:RMS655584 RWO655582:RWO655584 SGK655582:SGK655584 SQG655582:SQG655584 TAC655582:TAC655584 TJY655582:TJY655584 TTU655582:TTU655584 UDQ655582:UDQ655584 UNM655582:UNM655584 UXI655582:UXI655584 VHE655582:VHE655584 VRA655582:VRA655584 WAW655582:WAW655584 WKS655582:WKS655584 WUO655582:WUO655584 M721118:M721120 IC721118:IC721120 RY721118:RY721120 ABU721118:ABU721120 ALQ721118:ALQ721120 AVM721118:AVM721120 BFI721118:BFI721120 BPE721118:BPE721120 BZA721118:BZA721120 CIW721118:CIW721120 CSS721118:CSS721120 DCO721118:DCO721120 DMK721118:DMK721120 DWG721118:DWG721120 EGC721118:EGC721120 EPY721118:EPY721120 EZU721118:EZU721120 FJQ721118:FJQ721120 FTM721118:FTM721120 GDI721118:GDI721120 GNE721118:GNE721120 GXA721118:GXA721120 HGW721118:HGW721120 HQS721118:HQS721120 IAO721118:IAO721120 IKK721118:IKK721120 IUG721118:IUG721120 JEC721118:JEC721120 JNY721118:JNY721120 JXU721118:JXU721120 KHQ721118:KHQ721120 KRM721118:KRM721120 LBI721118:LBI721120 LLE721118:LLE721120 LVA721118:LVA721120 MEW721118:MEW721120 MOS721118:MOS721120 MYO721118:MYO721120 NIK721118:NIK721120 NSG721118:NSG721120 OCC721118:OCC721120 OLY721118:OLY721120 OVU721118:OVU721120 PFQ721118:PFQ721120 PPM721118:PPM721120 PZI721118:PZI721120 QJE721118:QJE721120 QTA721118:QTA721120 RCW721118:RCW721120 RMS721118:RMS721120 RWO721118:RWO721120 SGK721118:SGK721120 SQG721118:SQG721120 TAC721118:TAC721120 TJY721118:TJY721120 TTU721118:TTU721120 UDQ721118:UDQ721120 UNM721118:UNM721120 UXI721118:UXI721120 VHE721118:VHE721120 VRA721118:VRA721120 WAW721118:WAW721120 WKS721118:WKS721120 WUO721118:WUO721120 M786654:M786656 IC786654:IC786656 RY786654:RY786656 ABU786654:ABU786656 ALQ786654:ALQ786656 AVM786654:AVM786656 BFI786654:BFI786656 BPE786654:BPE786656 BZA786654:BZA786656 CIW786654:CIW786656 CSS786654:CSS786656 DCO786654:DCO786656 DMK786654:DMK786656 DWG786654:DWG786656 EGC786654:EGC786656 EPY786654:EPY786656 EZU786654:EZU786656 FJQ786654:FJQ786656 FTM786654:FTM786656 GDI786654:GDI786656 GNE786654:GNE786656 GXA786654:GXA786656 HGW786654:HGW786656 HQS786654:HQS786656 IAO786654:IAO786656 IKK786654:IKK786656 IUG786654:IUG786656 JEC786654:JEC786656 JNY786654:JNY786656 JXU786654:JXU786656 KHQ786654:KHQ786656 KRM786654:KRM786656 LBI786654:LBI786656 LLE786654:LLE786656 LVA786654:LVA786656 MEW786654:MEW786656 MOS786654:MOS786656 MYO786654:MYO786656 NIK786654:NIK786656 NSG786654:NSG786656 OCC786654:OCC786656 OLY786654:OLY786656 OVU786654:OVU786656 PFQ786654:PFQ786656 PPM786654:PPM786656 PZI786654:PZI786656 QJE786654:QJE786656 QTA786654:QTA786656 RCW786654:RCW786656 RMS786654:RMS786656 RWO786654:RWO786656 SGK786654:SGK786656 SQG786654:SQG786656 TAC786654:TAC786656 TJY786654:TJY786656 TTU786654:TTU786656 UDQ786654:UDQ786656 UNM786654:UNM786656 UXI786654:UXI786656 VHE786654:VHE786656 VRA786654:VRA786656 WAW786654:WAW786656 WKS786654:WKS786656 WUO786654:WUO786656 M852190:M852192 IC852190:IC852192 RY852190:RY852192 ABU852190:ABU852192 ALQ852190:ALQ852192 AVM852190:AVM852192 BFI852190:BFI852192 BPE852190:BPE852192 BZA852190:BZA852192 CIW852190:CIW852192 CSS852190:CSS852192 DCO852190:DCO852192 DMK852190:DMK852192 DWG852190:DWG852192 EGC852190:EGC852192 EPY852190:EPY852192 EZU852190:EZU852192 FJQ852190:FJQ852192 FTM852190:FTM852192 GDI852190:GDI852192 GNE852190:GNE852192 GXA852190:GXA852192 HGW852190:HGW852192 HQS852190:HQS852192 IAO852190:IAO852192 IKK852190:IKK852192 IUG852190:IUG852192 JEC852190:JEC852192 JNY852190:JNY852192 JXU852190:JXU852192 KHQ852190:KHQ852192 KRM852190:KRM852192 LBI852190:LBI852192 LLE852190:LLE852192 LVA852190:LVA852192 MEW852190:MEW852192 MOS852190:MOS852192 MYO852190:MYO852192 NIK852190:NIK852192 NSG852190:NSG852192 OCC852190:OCC852192 OLY852190:OLY852192 OVU852190:OVU852192 PFQ852190:PFQ852192 PPM852190:PPM852192 PZI852190:PZI852192 QJE852190:QJE852192 QTA852190:QTA852192 RCW852190:RCW852192 RMS852190:RMS852192 RWO852190:RWO852192 SGK852190:SGK852192 SQG852190:SQG852192 TAC852190:TAC852192 TJY852190:TJY852192 TTU852190:TTU852192 UDQ852190:UDQ852192 UNM852190:UNM852192 UXI852190:UXI852192 VHE852190:VHE852192 VRA852190:VRA852192 WAW852190:WAW852192 WKS852190:WKS852192 WUO852190:WUO852192 M917726:M917728 IC917726:IC917728 RY917726:RY917728 ABU917726:ABU917728 ALQ917726:ALQ917728 AVM917726:AVM917728 BFI917726:BFI917728 BPE917726:BPE917728 BZA917726:BZA917728 CIW917726:CIW917728 CSS917726:CSS917728 DCO917726:DCO917728 DMK917726:DMK917728 DWG917726:DWG917728 EGC917726:EGC917728 EPY917726:EPY917728 EZU917726:EZU917728 FJQ917726:FJQ917728 FTM917726:FTM917728 GDI917726:GDI917728 GNE917726:GNE917728 GXA917726:GXA917728 HGW917726:HGW917728 HQS917726:HQS917728 IAO917726:IAO917728 IKK917726:IKK917728 IUG917726:IUG917728 JEC917726:JEC917728 JNY917726:JNY917728 JXU917726:JXU917728 KHQ917726:KHQ917728 KRM917726:KRM917728 LBI917726:LBI917728 LLE917726:LLE917728 LVA917726:LVA917728 MEW917726:MEW917728 MOS917726:MOS917728 MYO917726:MYO917728 NIK917726:NIK917728 NSG917726:NSG917728 OCC917726:OCC917728 OLY917726:OLY917728 OVU917726:OVU917728 PFQ917726:PFQ917728 PPM917726:PPM917728 PZI917726:PZI917728 QJE917726:QJE917728 QTA917726:QTA917728 RCW917726:RCW917728 RMS917726:RMS917728 RWO917726:RWO917728 SGK917726:SGK917728 SQG917726:SQG917728 TAC917726:TAC917728 TJY917726:TJY917728 TTU917726:TTU917728 UDQ917726:UDQ917728 UNM917726:UNM917728 UXI917726:UXI917728 VHE917726:VHE917728 VRA917726:VRA917728 WAW917726:WAW917728 WKS917726:WKS917728 WUO917726:WUO917728 M983262:M983264 IC983262:IC983264 RY983262:RY983264 ABU983262:ABU983264 ALQ983262:ALQ983264 AVM983262:AVM983264 BFI983262:BFI983264 BPE983262:BPE983264 BZA983262:BZA983264 CIW983262:CIW983264 CSS983262:CSS983264 DCO983262:DCO983264 DMK983262:DMK983264 DWG983262:DWG983264 EGC983262:EGC983264 EPY983262:EPY983264 EZU983262:EZU983264 FJQ983262:FJQ983264 FTM983262:FTM983264 GDI983262:GDI983264 GNE983262:GNE983264 GXA983262:GXA983264 HGW983262:HGW983264 HQS983262:HQS983264 IAO983262:IAO983264 IKK983262:IKK983264 IUG983262:IUG983264 JEC983262:JEC983264 JNY983262:JNY983264 JXU983262:JXU983264 KHQ983262:KHQ983264 KRM983262:KRM983264 LBI983262:LBI983264 LLE983262:LLE983264 LVA983262:LVA983264 MEW983262:MEW983264 MOS983262:MOS983264 MYO983262:MYO983264 NIK983262:NIK983264 NSG983262:NSG983264 OCC983262:OCC983264 OLY983262:OLY983264 OVU983262:OVU983264 PFQ983262:PFQ983264 PPM983262:PPM983264 PZI983262:PZI983264 QJE983262:QJE983264 QTA983262:QTA983264 RCW983262:RCW983264 RMS983262:RMS983264 RWO983262:RWO983264 SGK983262:SGK983264 SQG983262:SQG983264 TAC983262:TAC983264 TJY983262:TJY983264 TTU983262:TTU983264 UDQ983262:UDQ983264 UNM983262:UNM983264 UXI983262:UXI983264 VHE983262:VHE983264 VRA983262:VRA983264 WAW983262:WAW983264 WKS983262:WKS983264 WUO983262:WUO983264 B65758:B65761 HR65758:HR65761 RN65758:RN65761 ABJ65758:ABJ65761 ALF65758:ALF65761 AVB65758:AVB65761 BEX65758:BEX65761 BOT65758:BOT65761 BYP65758:BYP65761 CIL65758:CIL65761 CSH65758:CSH65761 DCD65758:DCD65761 DLZ65758:DLZ65761 DVV65758:DVV65761 EFR65758:EFR65761 EPN65758:EPN65761 EZJ65758:EZJ65761 FJF65758:FJF65761 FTB65758:FTB65761 GCX65758:GCX65761 GMT65758:GMT65761 GWP65758:GWP65761 HGL65758:HGL65761 HQH65758:HQH65761 IAD65758:IAD65761 IJZ65758:IJZ65761 ITV65758:ITV65761 JDR65758:JDR65761 JNN65758:JNN65761 JXJ65758:JXJ65761 KHF65758:KHF65761 KRB65758:KRB65761 LAX65758:LAX65761 LKT65758:LKT65761 LUP65758:LUP65761 MEL65758:MEL65761 MOH65758:MOH65761 MYD65758:MYD65761 NHZ65758:NHZ65761 NRV65758:NRV65761 OBR65758:OBR65761 OLN65758:OLN65761 OVJ65758:OVJ65761 PFF65758:PFF65761 PPB65758:PPB65761 PYX65758:PYX65761 QIT65758:QIT65761 QSP65758:QSP65761 RCL65758:RCL65761 RMH65758:RMH65761 RWD65758:RWD65761 SFZ65758:SFZ65761 SPV65758:SPV65761 SZR65758:SZR65761 TJN65758:TJN65761 TTJ65758:TTJ65761 UDF65758:UDF65761 UNB65758:UNB65761 UWX65758:UWX65761 VGT65758:VGT65761 VQP65758:VQP65761 WAL65758:WAL65761 WKH65758:WKH65761 WUD65758:WUD65761 B131294:B131297 HR131294:HR131297 RN131294:RN131297 ABJ131294:ABJ131297 ALF131294:ALF131297 AVB131294:AVB131297 BEX131294:BEX131297 BOT131294:BOT131297 BYP131294:BYP131297 CIL131294:CIL131297 CSH131294:CSH131297 DCD131294:DCD131297 DLZ131294:DLZ131297 DVV131294:DVV131297 EFR131294:EFR131297 EPN131294:EPN131297 EZJ131294:EZJ131297 FJF131294:FJF131297 FTB131294:FTB131297 GCX131294:GCX131297 GMT131294:GMT131297 GWP131294:GWP131297 HGL131294:HGL131297 HQH131294:HQH131297 IAD131294:IAD131297 IJZ131294:IJZ131297 ITV131294:ITV131297 JDR131294:JDR131297 JNN131294:JNN131297 JXJ131294:JXJ131297 KHF131294:KHF131297 KRB131294:KRB131297 LAX131294:LAX131297 LKT131294:LKT131297 LUP131294:LUP131297 MEL131294:MEL131297 MOH131294:MOH131297 MYD131294:MYD131297 NHZ131294:NHZ131297 NRV131294:NRV131297 OBR131294:OBR131297 OLN131294:OLN131297 OVJ131294:OVJ131297 PFF131294:PFF131297 PPB131294:PPB131297 PYX131294:PYX131297 QIT131294:QIT131297 QSP131294:QSP131297 RCL131294:RCL131297 RMH131294:RMH131297 RWD131294:RWD131297 SFZ131294:SFZ131297 SPV131294:SPV131297 SZR131294:SZR131297 TJN131294:TJN131297 TTJ131294:TTJ131297 UDF131294:UDF131297 UNB131294:UNB131297 UWX131294:UWX131297 VGT131294:VGT131297 VQP131294:VQP131297 WAL131294:WAL131297 WKH131294:WKH131297 WUD131294:WUD131297 B196830:B196833 HR196830:HR196833 RN196830:RN196833 ABJ196830:ABJ196833 ALF196830:ALF196833 AVB196830:AVB196833 BEX196830:BEX196833 BOT196830:BOT196833 BYP196830:BYP196833 CIL196830:CIL196833 CSH196830:CSH196833 DCD196830:DCD196833 DLZ196830:DLZ196833 DVV196830:DVV196833 EFR196830:EFR196833 EPN196830:EPN196833 EZJ196830:EZJ196833 FJF196830:FJF196833 FTB196830:FTB196833 GCX196830:GCX196833 GMT196830:GMT196833 GWP196830:GWP196833 HGL196830:HGL196833 HQH196830:HQH196833 IAD196830:IAD196833 IJZ196830:IJZ196833 ITV196830:ITV196833 JDR196830:JDR196833 JNN196830:JNN196833 JXJ196830:JXJ196833 KHF196830:KHF196833 KRB196830:KRB196833 LAX196830:LAX196833 LKT196830:LKT196833 LUP196830:LUP196833 MEL196830:MEL196833 MOH196830:MOH196833 MYD196830:MYD196833 NHZ196830:NHZ196833 NRV196830:NRV196833 OBR196830:OBR196833 OLN196830:OLN196833 OVJ196830:OVJ196833 PFF196830:PFF196833 PPB196830:PPB196833 PYX196830:PYX196833 QIT196830:QIT196833 QSP196830:QSP196833 RCL196830:RCL196833 RMH196830:RMH196833 RWD196830:RWD196833 SFZ196830:SFZ196833 SPV196830:SPV196833 SZR196830:SZR196833 TJN196830:TJN196833 TTJ196830:TTJ196833 UDF196830:UDF196833 UNB196830:UNB196833 UWX196830:UWX196833 VGT196830:VGT196833 VQP196830:VQP196833 WAL196830:WAL196833 WKH196830:WKH196833 WUD196830:WUD196833 B262366:B262369 HR262366:HR262369 RN262366:RN262369 ABJ262366:ABJ262369 ALF262366:ALF262369 AVB262366:AVB262369 BEX262366:BEX262369 BOT262366:BOT262369 BYP262366:BYP262369 CIL262366:CIL262369 CSH262366:CSH262369 DCD262366:DCD262369 DLZ262366:DLZ262369 DVV262366:DVV262369 EFR262366:EFR262369 EPN262366:EPN262369 EZJ262366:EZJ262369 FJF262366:FJF262369 FTB262366:FTB262369 GCX262366:GCX262369 GMT262366:GMT262369 GWP262366:GWP262369 HGL262366:HGL262369 HQH262366:HQH262369 IAD262366:IAD262369 IJZ262366:IJZ262369 ITV262366:ITV262369 JDR262366:JDR262369 JNN262366:JNN262369 JXJ262366:JXJ262369 KHF262366:KHF262369 KRB262366:KRB262369 LAX262366:LAX262369 LKT262366:LKT262369 LUP262366:LUP262369 MEL262366:MEL262369 MOH262366:MOH262369 MYD262366:MYD262369 NHZ262366:NHZ262369 NRV262366:NRV262369 OBR262366:OBR262369 OLN262366:OLN262369 OVJ262366:OVJ262369 PFF262366:PFF262369 PPB262366:PPB262369 PYX262366:PYX262369 QIT262366:QIT262369 QSP262366:QSP262369 RCL262366:RCL262369 RMH262366:RMH262369 RWD262366:RWD262369 SFZ262366:SFZ262369 SPV262366:SPV262369 SZR262366:SZR262369 TJN262366:TJN262369 TTJ262366:TTJ262369 UDF262366:UDF262369 UNB262366:UNB262369 UWX262366:UWX262369 VGT262366:VGT262369 VQP262366:VQP262369 WAL262366:WAL262369 WKH262366:WKH262369 WUD262366:WUD262369 B327902:B327905 HR327902:HR327905 RN327902:RN327905 ABJ327902:ABJ327905 ALF327902:ALF327905 AVB327902:AVB327905 BEX327902:BEX327905 BOT327902:BOT327905 BYP327902:BYP327905 CIL327902:CIL327905 CSH327902:CSH327905 DCD327902:DCD327905 DLZ327902:DLZ327905 DVV327902:DVV327905 EFR327902:EFR327905 EPN327902:EPN327905 EZJ327902:EZJ327905 FJF327902:FJF327905 FTB327902:FTB327905 GCX327902:GCX327905 GMT327902:GMT327905 GWP327902:GWP327905 HGL327902:HGL327905 HQH327902:HQH327905 IAD327902:IAD327905 IJZ327902:IJZ327905 ITV327902:ITV327905 JDR327902:JDR327905 JNN327902:JNN327905 JXJ327902:JXJ327905 KHF327902:KHF327905 KRB327902:KRB327905 LAX327902:LAX327905 LKT327902:LKT327905 LUP327902:LUP327905 MEL327902:MEL327905 MOH327902:MOH327905 MYD327902:MYD327905 NHZ327902:NHZ327905 NRV327902:NRV327905 OBR327902:OBR327905 OLN327902:OLN327905 OVJ327902:OVJ327905 PFF327902:PFF327905 PPB327902:PPB327905 PYX327902:PYX327905 QIT327902:QIT327905 QSP327902:QSP327905 RCL327902:RCL327905 RMH327902:RMH327905 RWD327902:RWD327905 SFZ327902:SFZ327905 SPV327902:SPV327905 SZR327902:SZR327905 TJN327902:TJN327905 TTJ327902:TTJ327905 UDF327902:UDF327905 UNB327902:UNB327905 UWX327902:UWX327905 VGT327902:VGT327905 VQP327902:VQP327905 WAL327902:WAL327905 WKH327902:WKH327905 WUD327902:WUD327905 B393438:B393441 HR393438:HR393441 RN393438:RN393441 ABJ393438:ABJ393441 ALF393438:ALF393441 AVB393438:AVB393441 BEX393438:BEX393441 BOT393438:BOT393441 BYP393438:BYP393441 CIL393438:CIL393441 CSH393438:CSH393441 DCD393438:DCD393441 DLZ393438:DLZ393441 DVV393438:DVV393441 EFR393438:EFR393441 EPN393438:EPN393441 EZJ393438:EZJ393441 FJF393438:FJF393441 FTB393438:FTB393441 GCX393438:GCX393441 GMT393438:GMT393441 GWP393438:GWP393441 HGL393438:HGL393441 HQH393438:HQH393441 IAD393438:IAD393441 IJZ393438:IJZ393441 ITV393438:ITV393441 JDR393438:JDR393441 JNN393438:JNN393441 JXJ393438:JXJ393441 KHF393438:KHF393441 KRB393438:KRB393441 LAX393438:LAX393441 LKT393438:LKT393441 LUP393438:LUP393441 MEL393438:MEL393441 MOH393438:MOH393441 MYD393438:MYD393441 NHZ393438:NHZ393441 NRV393438:NRV393441 OBR393438:OBR393441 OLN393438:OLN393441 OVJ393438:OVJ393441 PFF393438:PFF393441 PPB393438:PPB393441 PYX393438:PYX393441 QIT393438:QIT393441 QSP393438:QSP393441 RCL393438:RCL393441 RMH393438:RMH393441 RWD393438:RWD393441 SFZ393438:SFZ393441 SPV393438:SPV393441 SZR393438:SZR393441 TJN393438:TJN393441 TTJ393438:TTJ393441 UDF393438:UDF393441 UNB393438:UNB393441 UWX393438:UWX393441 VGT393438:VGT393441 VQP393438:VQP393441 WAL393438:WAL393441 WKH393438:WKH393441 WUD393438:WUD393441 B458974:B458977 HR458974:HR458977 RN458974:RN458977 ABJ458974:ABJ458977 ALF458974:ALF458977 AVB458974:AVB458977 BEX458974:BEX458977 BOT458974:BOT458977 BYP458974:BYP458977 CIL458974:CIL458977 CSH458974:CSH458977 DCD458974:DCD458977 DLZ458974:DLZ458977 DVV458974:DVV458977 EFR458974:EFR458977 EPN458974:EPN458977 EZJ458974:EZJ458977 FJF458974:FJF458977 FTB458974:FTB458977 GCX458974:GCX458977 GMT458974:GMT458977 GWP458974:GWP458977 HGL458974:HGL458977 HQH458974:HQH458977 IAD458974:IAD458977 IJZ458974:IJZ458977 ITV458974:ITV458977 JDR458974:JDR458977 JNN458974:JNN458977 JXJ458974:JXJ458977 KHF458974:KHF458977 KRB458974:KRB458977 LAX458974:LAX458977 LKT458974:LKT458977 LUP458974:LUP458977 MEL458974:MEL458977 MOH458974:MOH458977 MYD458974:MYD458977 NHZ458974:NHZ458977 NRV458974:NRV458977 OBR458974:OBR458977 OLN458974:OLN458977 OVJ458974:OVJ458977 PFF458974:PFF458977 PPB458974:PPB458977 PYX458974:PYX458977 QIT458974:QIT458977 QSP458974:QSP458977 RCL458974:RCL458977 RMH458974:RMH458977 RWD458974:RWD458977 SFZ458974:SFZ458977 SPV458974:SPV458977 SZR458974:SZR458977 TJN458974:TJN458977 TTJ458974:TTJ458977 UDF458974:UDF458977 UNB458974:UNB458977 UWX458974:UWX458977 VGT458974:VGT458977 VQP458974:VQP458977 WAL458974:WAL458977 WKH458974:WKH458977 WUD458974:WUD458977 B524510:B524513 HR524510:HR524513 RN524510:RN524513 ABJ524510:ABJ524513 ALF524510:ALF524513 AVB524510:AVB524513 BEX524510:BEX524513 BOT524510:BOT524513 BYP524510:BYP524513 CIL524510:CIL524513 CSH524510:CSH524513 DCD524510:DCD524513 DLZ524510:DLZ524513 DVV524510:DVV524513 EFR524510:EFR524513 EPN524510:EPN524513 EZJ524510:EZJ524513 FJF524510:FJF524513 FTB524510:FTB524513 GCX524510:GCX524513 GMT524510:GMT524513 GWP524510:GWP524513 HGL524510:HGL524513 HQH524510:HQH524513 IAD524510:IAD524513 IJZ524510:IJZ524513 ITV524510:ITV524513 JDR524510:JDR524513 JNN524510:JNN524513 JXJ524510:JXJ524513 KHF524510:KHF524513 KRB524510:KRB524513 LAX524510:LAX524513 LKT524510:LKT524513 LUP524510:LUP524513 MEL524510:MEL524513 MOH524510:MOH524513 MYD524510:MYD524513 NHZ524510:NHZ524513 NRV524510:NRV524513 OBR524510:OBR524513 OLN524510:OLN524513 OVJ524510:OVJ524513 PFF524510:PFF524513 PPB524510:PPB524513 PYX524510:PYX524513 QIT524510:QIT524513 QSP524510:QSP524513 RCL524510:RCL524513 RMH524510:RMH524513 RWD524510:RWD524513 SFZ524510:SFZ524513 SPV524510:SPV524513 SZR524510:SZR524513 TJN524510:TJN524513 TTJ524510:TTJ524513 UDF524510:UDF524513 UNB524510:UNB524513 UWX524510:UWX524513 VGT524510:VGT524513 VQP524510:VQP524513 WAL524510:WAL524513 WKH524510:WKH524513 WUD524510:WUD524513 B590046:B590049 HR590046:HR590049 RN590046:RN590049 ABJ590046:ABJ590049 ALF590046:ALF590049 AVB590046:AVB590049 BEX590046:BEX590049 BOT590046:BOT590049 BYP590046:BYP590049 CIL590046:CIL590049 CSH590046:CSH590049 DCD590046:DCD590049 DLZ590046:DLZ590049 DVV590046:DVV590049 EFR590046:EFR590049 EPN590046:EPN590049 EZJ590046:EZJ590049 FJF590046:FJF590049 FTB590046:FTB590049 GCX590046:GCX590049 GMT590046:GMT590049 GWP590046:GWP590049 HGL590046:HGL590049 HQH590046:HQH590049 IAD590046:IAD590049 IJZ590046:IJZ590049 ITV590046:ITV590049 JDR590046:JDR590049 JNN590046:JNN590049 JXJ590046:JXJ590049 KHF590046:KHF590049 KRB590046:KRB590049 LAX590046:LAX590049 LKT590046:LKT590049 LUP590046:LUP590049 MEL590046:MEL590049 MOH590046:MOH590049 MYD590046:MYD590049 NHZ590046:NHZ590049 NRV590046:NRV590049 OBR590046:OBR590049 OLN590046:OLN590049 OVJ590046:OVJ590049 PFF590046:PFF590049 PPB590046:PPB590049 PYX590046:PYX590049 QIT590046:QIT590049 QSP590046:QSP590049 RCL590046:RCL590049 RMH590046:RMH590049 RWD590046:RWD590049 SFZ590046:SFZ590049 SPV590046:SPV590049 SZR590046:SZR590049 TJN590046:TJN590049 TTJ590046:TTJ590049 UDF590046:UDF590049 UNB590046:UNB590049 UWX590046:UWX590049 VGT590046:VGT590049 VQP590046:VQP590049 WAL590046:WAL590049 WKH590046:WKH590049 WUD590046:WUD590049 B655582:B655585 HR655582:HR655585 RN655582:RN655585 ABJ655582:ABJ655585 ALF655582:ALF655585 AVB655582:AVB655585 BEX655582:BEX655585 BOT655582:BOT655585 BYP655582:BYP655585 CIL655582:CIL655585 CSH655582:CSH655585 DCD655582:DCD655585 DLZ655582:DLZ655585 DVV655582:DVV655585 EFR655582:EFR655585 EPN655582:EPN655585 EZJ655582:EZJ655585 FJF655582:FJF655585 FTB655582:FTB655585 GCX655582:GCX655585 GMT655582:GMT655585 GWP655582:GWP655585 HGL655582:HGL655585 HQH655582:HQH655585 IAD655582:IAD655585 IJZ655582:IJZ655585 ITV655582:ITV655585 JDR655582:JDR655585 JNN655582:JNN655585 JXJ655582:JXJ655585 KHF655582:KHF655585 KRB655582:KRB655585 LAX655582:LAX655585 LKT655582:LKT655585 LUP655582:LUP655585 MEL655582:MEL655585 MOH655582:MOH655585 MYD655582:MYD655585 NHZ655582:NHZ655585 NRV655582:NRV655585 OBR655582:OBR655585 OLN655582:OLN655585 OVJ655582:OVJ655585 PFF655582:PFF655585 PPB655582:PPB655585 PYX655582:PYX655585 QIT655582:QIT655585 QSP655582:QSP655585 RCL655582:RCL655585 RMH655582:RMH655585 RWD655582:RWD655585 SFZ655582:SFZ655585 SPV655582:SPV655585 SZR655582:SZR655585 TJN655582:TJN655585 TTJ655582:TTJ655585 UDF655582:UDF655585 UNB655582:UNB655585 UWX655582:UWX655585 VGT655582:VGT655585 VQP655582:VQP655585 WAL655582:WAL655585 WKH655582:WKH655585 WUD655582:WUD655585 B721118:B721121 HR721118:HR721121 RN721118:RN721121 ABJ721118:ABJ721121 ALF721118:ALF721121 AVB721118:AVB721121 BEX721118:BEX721121 BOT721118:BOT721121 BYP721118:BYP721121 CIL721118:CIL721121 CSH721118:CSH721121 DCD721118:DCD721121 DLZ721118:DLZ721121 DVV721118:DVV721121 EFR721118:EFR721121 EPN721118:EPN721121 EZJ721118:EZJ721121 FJF721118:FJF721121 FTB721118:FTB721121 GCX721118:GCX721121 GMT721118:GMT721121 GWP721118:GWP721121 HGL721118:HGL721121 HQH721118:HQH721121 IAD721118:IAD721121 IJZ721118:IJZ721121 ITV721118:ITV721121 JDR721118:JDR721121 JNN721118:JNN721121 JXJ721118:JXJ721121 KHF721118:KHF721121 KRB721118:KRB721121 LAX721118:LAX721121 LKT721118:LKT721121 LUP721118:LUP721121 MEL721118:MEL721121 MOH721118:MOH721121 MYD721118:MYD721121 NHZ721118:NHZ721121 NRV721118:NRV721121 OBR721118:OBR721121 OLN721118:OLN721121 OVJ721118:OVJ721121 PFF721118:PFF721121 PPB721118:PPB721121 PYX721118:PYX721121 QIT721118:QIT721121 QSP721118:QSP721121 RCL721118:RCL721121 RMH721118:RMH721121 RWD721118:RWD721121 SFZ721118:SFZ721121 SPV721118:SPV721121 SZR721118:SZR721121 TJN721118:TJN721121 TTJ721118:TTJ721121 UDF721118:UDF721121 UNB721118:UNB721121 UWX721118:UWX721121 VGT721118:VGT721121 VQP721118:VQP721121 WAL721118:WAL721121 WKH721118:WKH721121 WUD721118:WUD721121 B786654:B786657 HR786654:HR786657 RN786654:RN786657 ABJ786654:ABJ786657 ALF786654:ALF786657 AVB786654:AVB786657 BEX786654:BEX786657 BOT786654:BOT786657 BYP786654:BYP786657 CIL786654:CIL786657 CSH786654:CSH786657 DCD786654:DCD786657 DLZ786654:DLZ786657 DVV786654:DVV786657 EFR786654:EFR786657 EPN786654:EPN786657 EZJ786654:EZJ786657 FJF786654:FJF786657 FTB786654:FTB786657 GCX786654:GCX786657 GMT786654:GMT786657 GWP786654:GWP786657 HGL786654:HGL786657 HQH786654:HQH786657 IAD786654:IAD786657 IJZ786654:IJZ786657 ITV786654:ITV786657 JDR786654:JDR786657 JNN786654:JNN786657 JXJ786654:JXJ786657 KHF786654:KHF786657 KRB786654:KRB786657 LAX786654:LAX786657 LKT786654:LKT786657 LUP786654:LUP786657 MEL786654:MEL786657 MOH786654:MOH786657 MYD786654:MYD786657 NHZ786654:NHZ786657 NRV786654:NRV786657 OBR786654:OBR786657 OLN786654:OLN786657 OVJ786654:OVJ786657 PFF786654:PFF786657 PPB786654:PPB786657 PYX786654:PYX786657 QIT786654:QIT786657 QSP786654:QSP786657 RCL786654:RCL786657 RMH786654:RMH786657 RWD786654:RWD786657 SFZ786654:SFZ786657 SPV786654:SPV786657 SZR786654:SZR786657 TJN786654:TJN786657 TTJ786654:TTJ786657 UDF786654:UDF786657 UNB786654:UNB786657 UWX786654:UWX786657 VGT786654:VGT786657 VQP786654:VQP786657 WAL786654:WAL786657 WKH786654:WKH786657 WUD786654:WUD786657 B852190:B852193 HR852190:HR852193 RN852190:RN852193 ABJ852190:ABJ852193 ALF852190:ALF852193 AVB852190:AVB852193 BEX852190:BEX852193 BOT852190:BOT852193 BYP852190:BYP852193 CIL852190:CIL852193 CSH852190:CSH852193 DCD852190:DCD852193 DLZ852190:DLZ852193 DVV852190:DVV852193 EFR852190:EFR852193 EPN852190:EPN852193 EZJ852190:EZJ852193 FJF852190:FJF852193 FTB852190:FTB852193 GCX852190:GCX852193 GMT852190:GMT852193 GWP852190:GWP852193 HGL852190:HGL852193 HQH852190:HQH852193 IAD852190:IAD852193 IJZ852190:IJZ852193 ITV852190:ITV852193 JDR852190:JDR852193 JNN852190:JNN852193 JXJ852190:JXJ852193 KHF852190:KHF852193 KRB852190:KRB852193 LAX852190:LAX852193 LKT852190:LKT852193 LUP852190:LUP852193 MEL852190:MEL852193 MOH852190:MOH852193 MYD852190:MYD852193 NHZ852190:NHZ852193 NRV852190:NRV852193 OBR852190:OBR852193 OLN852190:OLN852193 OVJ852190:OVJ852193 PFF852190:PFF852193 PPB852190:PPB852193 PYX852190:PYX852193 QIT852190:QIT852193 QSP852190:QSP852193 RCL852190:RCL852193 RMH852190:RMH852193 RWD852190:RWD852193 SFZ852190:SFZ852193 SPV852190:SPV852193 SZR852190:SZR852193 TJN852190:TJN852193 TTJ852190:TTJ852193 UDF852190:UDF852193 UNB852190:UNB852193 UWX852190:UWX852193 VGT852190:VGT852193 VQP852190:VQP852193 WAL852190:WAL852193 WKH852190:WKH852193 WUD852190:WUD852193 B917726:B917729 HR917726:HR917729 RN917726:RN917729 ABJ917726:ABJ917729 ALF917726:ALF917729 AVB917726:AVB917729 BEX917726:BEX917729 BOT917726:BOT917729 BYP917726:BYP917729 CIL917726:CIL917729 CSH917726:CSH917729 DCD917726:DCD917729 DLZ917726:DLZ917729 DVV917726:DVV917729 EFR917726:EFR917729 EPN917726:EPN917729 EZJ917726:EZJ917729 FJF917726:FJF917729 FTB917726:FTB917729 GCX917726:GCX917729 GMT917726:GMT917729 GWP917726:GWP917729 HGL917726:HGL917729 HQH917726:HQH917729 IAD917726:IAD917729 IJZ917726:IJZ917729 ITV917726:ITV917729 JDR917726:JDR917729 JNN917726:JNN917729 JXJ917726:JXJ917729 KHF917726:KHF917729 KRB917726:KRB917729 LAX917726:LAX917729 LKT917726:LKT917729 LUP917726:LUP917729 MEL917726:MEL917729 MOH917726:MOH917729 MYD917726:MYD917729 NHZ917726:NHZ917729 NRV917726:NRV917729 OBR917726:OBR917729 OLN917726:OLN917729 OVJ917726:OVJ917729 PFF917726:PFF917729 PPB917726:PPB917729 PYX917726:PYX917729 QIT917726:QIT917729 QSP917726:QSP917729 RCL917726:RCL917729 RMH917726:RMH917729 RWD917726:RWD917729 SFZ917726:SFZ917729 SPV917726:SPV917729 SZR917726:SZR917729 TJN917726:TJN917729 TTJ917726:TTJ917729 UDF917726:UDF917729 UNB917726:UNB917729 UWX917726:UWX917729 VGT917726:VGT917729 VQP917726:VQP917729 WAL917726:WAL917729 WKH917726:WKH917729 WUD917726:WUD917729 B983262:B983265 HR983262:HR983265 RN983262:RN983265 ABJ983262:ABJ983265 ALF983262:ALF983265 AVB983262:AVB983265 BEX983262:BEX983265 BOT983262:BOT983265 BYP983262:BYP983265 CIL983262:CIL983265 CSH983262:CSH983265 DCD983262:DCD983265 DLZ983262:DLZ983265 DVV983262:DVV983265 EFR983262:EFR983265 EPN983262:EPN983265 EZJ983262:EZJ983265 FJF983262:FJF983265 FTB983262:FTB983265 GCX983262:GCX983265 GMT983262:GMT983265 GWP983262:GWP983265 HGL983262:HGL983265 HQH983262:HQH983265 IAD983262:IAD983265 IJZ983262:IJZ983265 ITV983262:ITV983265 JDR983262:JDR983265 JNN983262:JNN983265 JXJ983262:JXJ983265 KHF983262:KHF983265 KRB983262:KRB983265 LAX983262:LAX983265 LKT983262:LKT983265 LUP983262:LUP983265 MEL983262:MEL983265 MOH983262:MOH983265 MYD983262:MYD983265 NHZ983262:NHZ983265 NRV983262:NRV983265 OBR983262:OBR983265 OLN983262:OLN983265 OVJ983262:OVJ983265 PFF983262:PFF983265 PPB983262:PPB983265 PYX983262:PYX983265 QIT983262:QIT983265 QSP983262:QSP983265 RCL983262:RCL983265 RMH983262:RMH983265 RWD983262:RWD983265 SFZ983262:SFZ983265 SPV983262:SPV983265 SZR983262:SZR983265 TJN983262:TJN983265 TTJ983262:TTJ983265 UDF983262:UDF983265 UNB983262:UNB983265 UWX983262:UWX983265 VGT983262:VGT983265 VQP983262:VQP983265 WAL983262:WAL983265 WKH983262:WKH983265 WUD983262:WUD983265 B65765:E65765 HR65765:HU65765 RN65765:RQ65765 ABJ65765:ABM65765 ALF65765:ALI65765 AVB65765:AVE65765 BEX65765:BFA65765 BOT65765:BOW65765 BYP65765:BYS65765 CIL65765:CIO65765 CSH65765:CSK65765 DCD65765:DCG65765 DLZ65765:DMC65765 DVV65765:DVY65765 EFR65765:EFU65765 EPN65765:EPQ65765 EZJ65765:EZM65765 FJF65765:FJI65765 FTB65765:FTE65765 GCX65765:GDA65765 GMT65765:GMW65765 GWP65765:GWS65765 HGL65765:HGO65765 HQH65765:HQK65765 IAD65765:IAG65765 IJZ65765:IKC65765 ITV65765:ITY65765 JDR65765:JDU65765 JNN65765:JNQ65765 JXJ65765:JXM65765 KHF65765:KHI65765 KRB65765:KRE65765 LAX65765:LBA65765 LKT65765:LKW65765 LUP65765:LUS65765 MEL65765:MEO65765 MOH65765:MOK65765 MYD65765:MYG65765 NHZ65765:NIC65765 NRV65765:NRY65765 OBR65765:OBU65765 OLN65765:OLQ65765 OVJ65765:OVM65765 PFF65765:PFI65765 PPB65765:PPE65765 PYX65765:PZA65765 QIT65765:QIW65765 QSP65765:QSS65765 RCL65765:RCO65765 RMH65765:RMK65765 RWD65765:RWG65765 SFZ65765:SGC65765 SPV65765:SPY65765 SZR65765:SZU65765 TJN65765:TJQ65765 TTJ65765:TTM65765 UDF65765:UDI65765 UNB65765:UNE65765 UWX65765:UXA65765 VGT65765:VGW65765 VQP65765:VQS65765 WAL65765:WAO65765 WKH65765:WKK65765 WUD65765:WUG65765 B131301:E131301 HR131301:HU131301 RN131301:RQ131301 ABJ131301:ABM131301 ALF131301:ALI131301 AVB131301:AVE131301 BEX131301:BFA131301 BOT131301:BOW131301 BYP131301:BYS131301 CIL131301:CIO131301 CSH131301:CSK131301 DCD131301:DCG131301 DLZ131301:DMC131301 DVV131301:DVY131301 EFR131301:EFU131301 EPN131301:EPQ131301 EZJ131301:EZM131301 FJF131301:FJI131301 FTB131301:FTE131301 GCX131301:GDA131301 GMT131301:GMW131301 GWP131301:GWS131301 HGL131301:HGO131301 HQH131301:HQK131301 IAD131301:IAG131301 IJZ131301:IKC131301 ITV131301:ITY131301 JDR131301:JDU131301 JNN131301:JNQ131301 JXJ131301:JXM131301 KHF131301:KHI131301 KRB131301:KRE131301 LAX131301:LBA131301 LKT131301:LKW131301 LUP131301:LUS131301 MEL131301:MEO131301 MOH131301:MOK131301 MYD131301:MYG131301 NHZ131301:NIC131301 NRV131301:NRY131301 OBR131301:OBU131301 OLN131301:OLQ131301 OVJ131301:OVM131301 PFF131301:PFI131301 PPB131301:PPE131301 PYX131301:PZA131301 QIT131301:QIW131301 QSP131301:QSS131301 RCL131301:RCO131301 RMH131301:RMK131301 RWD131301:RWG131301 SFZ131301:SGC131301 SPV131301:SPY131301 SZR131301:SZU131301 TJN131301:TJQ131301 TTJ131301:TTM131301 UDF131301:UDI131301 UNB131301:UNE131301 UWX131301:UXA131301 VGT131301:VGW131301 VQP131301:VQS131301 WAL131301:WAO131301 WKH131301:WKK131301 WUD131301:WUG131301 B196837:E196837 HR196837:HU196837 RN196837:RQ196837 ABJ196837:ABM196837 ALF196837:ALI196837 AVB196837:AVE196837 BEX196837:BFA196837 BOT196837:BOW196837 BYP196837:BYS196837 CIL196837:CIO196837 CSH196837:CSK196837 DCD196837:DCG196837 DLZ196837:DMC196837 DVV196837:DVY196837 EFR196837:EFU196837 EPN196837:EPQ196837 EZJ196837:EZM196837 FJF196837:FJI196837 FTB196837:FTE196837 GCX196837:GDA196837 GMT196837:GMW196837 GWP196837:GWS196837 HGL196837:HGO196837 HQH196837:HQK196837 IAD196837:IAG196837 IJZ196837:IKC196837 ITV196837:ITY196837 JDR196837:JDU196837 JNN196837:JNQ196837 JXJ196837:JXM196837 KHF196837:KHI196837 KRB196837:KRE196837 LAX196837:LBA196837 LKT196837:LKW196837 LUP196837:LUS196837 MEL196837:MEO196837 MOH196837:MOK196837 MYD196837:MYG196837 NHZ196837:NIC196837 NRV196837:NRY196837 OBR196837:OBU196837 OLN196837:OLQ196837 OVJ196837:OVM196837 PFF196837:PFI196837 PPB196837:PPE196837 PYX196837:PZA196837 QIT196837:QIW196837 QSP196837:QSS196837 RCL196837:RCO196837 RMH196837:RMK196837 RWD196837:RWG196837 SFZ196837:SGC196837 SPV196837:SPY196837 SZR196837:SZU196837 TJN196837:TJQ196837 TTJ196837:TTM196837 UDF196837:UDI196837 UNB196837:UNE196837 UWX196837:UXA196837 VGT196837:VGW196837 VQP196837:VQS196837 WAL196837:WAO196837 WKH196837:WKK196837 WUD196837:WUG196837 B262373:E262373 HR262373:HU262373 RN262373:RQ262373 ABJ262373:ABM262373 ALF262373:ALI262373 AVB262373:AVE262373 BEX262373:BFA262373 BOT262373:BOW262373 BYP262373:BYS262373 CIL262373:CIO262373 CSH262373:CSK262373 DCD262373:DCG262373 DLZ262373:DMC262373 DVV262373:DVY262373 EFR262373:EFU262373 EPN262373:EPQ262373 EZJ262373:EZM262373 FJF262373:FJI262373 FTB262373:FTE262373 GCX262373:GDA262373 GMT262373:GMW262373 GWP262373:GWS262373 HGL262373:HGO262373 HQH262373:HQK262373 IAD262373:IAG262373 IJZ262373:IKC262373 ITV262373:ITY262373 JDR262373:JDU262373 JNN262373:JNQ262373 JXJ262373:JXM262373 KHF262373:KHI262373 KRB262373:KRE262373 LAX262373:LBA262373 LKT262373:LKW262373 LUP262373:LUS262373 MEL262373:MEO262373 MOH262373:MOK262373 MYD262373:MYG262373 NHZ262373:NIC262373 NRV262373:NRY262373 OBR262373:OBU262373 OLN262373:OLQ262373 OVJ262373:OVM262373 PFF262373:PFI262373 PPB262373:PPE262373 PYX262373:PZA262373 QIT262373:QIW262373 QSP262373:QSS262373 RCL262373:RCO262373 RMH262373:RMK262373 RWD262373:RWG262373 SFZ262373:SGC262373 SPV262373:SPY262373 SZR262373:SZU262373 TJN262373:TJQ262373 TTJ262373:TTM262373 UDF262373:UDI262373 UNB262373:UNE262373 UWX262373:UXA262373 VGT262373:VGW262373 VQP262373:VQS262373 WAL262373:WAO262373 WKH262373:WKK262373 WUD262373:WUG262373 B327909:E327909 HR327909:HU327909 RN327909:RQ327909 ABJ327909:ABM327909 ALF327909:ALI327909 AVB327909:AVE327909 BEX327909:BFA327909 BOT327909:BOW327909 BYP327909:BYS327909 CIL327909:CIO327909 CSH327909:CSK327909 DCD327909:DCG327909 DLZ327909:DMC327909 DVV327909:DVY327909 EFR327909:EFU327909 EPN327909:EPQ327909 EZJ327909:EZM327909 FJF327909:FJI327909 FTB327909:FTE327909 GCX327909:GDA327909 GMT327909:GMW327909 GWP327909:GWS327909 HGL327909:HGO327909 HQH327909:HQK327909 IAD327909:IAG327909 IJZ327909:IKC327909 ITV327909:ITY327909 JDR327909:JDU327909 JNN327909:JNQ327909 JXJ327909:JXM327909 KHF327909:KHI327909 KRB327909:KRE327909 LAX327909:LBA327909 LKT327909:LKW327909 LUP327909:LUS327909 MEL327909:MEO327909 MOH327909:MOK327909 MYD327909:MYG327909 NHZ327909:NIC327909 NRV327909:NRY327909 OBR327909:OBU327909 OLN327909:OLQ327909 OVJ327909:OVM327909 PFF327909:PFI327909 PPB327909:PPE327909 PYX327909:PZA327909 QIT327909:QIW327909 QSP327909:QSS327909 RCL327909:RCO327909 RMH327909:RMK327909 RWD327909:RWG327909 SFZ327909:SGC327909 SPV327909:SPY327909 SZR327909:SZU327909 TJN327909:TJQ327909 TTJ327909:TTM327909 UDF327909:UDI327909 UNB327909:UNE327909 UWX327909:UXA327909 VGT327909:VGW327909 VQP327909:VQS327909 WAL327909:WAO327909 WKH327909:WKK327909 WUD327909:WUG327909 B393445:E393445 HR393445:HU393445 RN393445:RQ393445 ABJ393445:ABM393445 ALF393445:ALI393445 AVB393445:AVE393445 BEX393445:BFA393445 BOT393445:BOW393445 BYP393445:BYS393445 CIL393445:CIO393445 CSH393445:CSK393445 DCD393445:DCG393445 DLZ393445:DMC393445 DVV393445:DVY393445 EFR393445:EFU393445 EPN393445:EPQ393445 EZJ393445:EZM393445 FJF393445:FJI393445 FTB393445:FTE393445 GCX393445:GDA393445 GMT393445:GMW393445 GWP393445:GWS393445 HGL393445:HGO393445 HQH393445:HQK393445 IAD393445:IAG393445 IJZ393445:IKC393445 ITV393445:ITY393445 JDR393445:JDU393445 JNN393445:JNQ393445 JXJ393445:JXM393445 KHF393445:KHI393445 KRB393445:KRE393445 LAX393445:LBA393445 LKT393445:LKW393445 LUP393445:LUS393445 MEL393445:MEO393445 MOH393445:MOK393445 MYD393445:MYG393445 NHZ393445:NIC393445 NRV393445:NRY393445 OBR393445:OBU393445 OLN393445:OLQ393445 OVJ393445:OVM393445 PFF393445:PFI393445 PPB393445:PPE393445 PYX393445:PZA393445 QIT393445:QIW393445 QSP393445:QSS393445 RCL393445:RCO393445 RMH393445:RMK393445 RWD393445:RWG393445 SFZ393445:SGC393445 SPV393445:SPY393445 SZR393445:SZU393445 TJN393445:TJQ393445 TTJ393445:TTM393445 UDF393445:UDI393445 UNB393445:UNE393445 UWX393445:UXA393445 VGT393445:VGW393445 VQP393445:VQS393445 WAL393445:WAO393445 WKH393445:WKK393445 WUD393445:WUG393445 B458981:E458981 HR458981:HU458981 RN458981:RQ458981 ABJ458981:ABM458981 ALF458981:ALI458981 AVB458981:AVE458981 BEX458981:BFA458981 BOT458981:BOW458981 BYP458981:BYS458981 CIL458981:CIO458981 CSH458981:CSK458981 DCD458981:DCG458981 DLZ458981:DMC458981 DVV458981:DVY458981 EFR458981:EFU458981 EPN458981:EPQ458981 EZJ458981:EZM458981 FJF458981:FJI458981 FTB458981:FTE458981 GCX458981:GDA458981 GMT458981:GMW458981 GWP458981:GWS458981 HGL458981:HGO458981 HQH458981:HQK458981 IAD458981:IAG458981 IJZ458981:IKC458981 ITV458981:ITY458981 JDR458981:JDU458981 JNN458981:JNQ458981 JXJ458981:JXM458981 KHF458981:KHI458981 KRB458981:KRE458981 LAX458981:LBA458981 LKT458981:LKW458981 LUP458981:LUS458981 MEL458981:MEO458981 MOH458981:MOK458981 MYD458981:MYG458981 NHZ458981:NIC458981 NRV458981:NRY458981 OBR458981:OBU458981 OLN458981:OLQ458981 OVJ458981:OVM458981 PFF458981:PFI458981 PPB458981:PPE458981 PYX458981:PZA458981 QIT458981:QIW458981 QSP458981:QSS458981 RCL458981:RCO458981 RMH458981:RMK458981 RWD458981:RWG458981 SFZ458981:SGC458981 SPV458981:SPY458981 SZR458981:SZU458981 TJN458981:TJQ458981 TTJ458981:TTM458981 UDF458981:UDI458981 UNB458981:UNE458981 UWX458981:UXA458981 VGT458981:VGW458981 VQP458981:VQS458981 WAL458981:WAO458981 WKH458981:WKK458981 WUD458981:WUG458981 B524517:E524517 HR524517:HU524517 RN524517:RQ524517 ABJ524517:ABM524517 ALF524517:ALI524517 AVB524517:AVE524517 BEX524517:BFA524517 BOT524517:BOW524517 BYP524517:BYS524517 CIL524517:CIO524517 CSH524517:CSK524517 DCD524517:DCG524517 DLZ524517:DMC524517 DVV524517:DVY524517 EFR524517:EFU524517 EPN524517:EPQ524517 EZJ524517:EZM524517 FJF524517:FJI524517 FTB524517:FTE524517 GCX524517:GDA524517 GMT524517:GMW524517 GWP524517:GWS524517 HGL524517:HGO524517 HQH524517:HQK524517 IAD524517:IAG524517 IJZ524517:IKC524517 ITV524517:ITY524517 JDR524517:JDU524517 JNN524517:JNQ524517 JXJ524517:JXM524517 KHF524517:KHI524517 KRB524517:KRE524517 LAX524517:LBA524517 LKT524517:LKW524517 LUP524517:LUS524517 MEL524517:MEO524517 MOH524517:MOK524517 MYD524517:MYG524517 NHZ524517:NIC524517 NRV524517:NRY524517 OBR524517:OBU524517 OLN524517:OLQ524517 OVJ524517:OVM524517 PFF524517:PFI524517 PPB524517:PPE524517 PYX524517:PZA524517 QIT524517:QIW524517 QSP524517:QSS524517 RCL524517:RCO524517 RMH524517:RMK524517 RWD524517:RWG524517 SFZ524517:SGC524517 SPV524517:SPY524517 SZR524517:SZU524517 TJN524517:TJQ524517 TTJ524517:TTM524517 UDF524517:UDI524517 UNB524517:UNE524517 UWX524517:UXA524517 VGT524517:VGW524517 VQP524517:VQS524517 WAL524517:WAO524517 WKH524517:WKK524517 WUD524517:WUG524517 B590053:E590053 HR590053:HU590053 RN590053:RQ590053 ABJ590053:ABM590053 ALF590053:ALI590053 AVB590053:AVE590053 BEX590053:BFA590053 BOT590053:BOW590053 BYP590053:BYS590053 CIL590053:CIO590053 CSH590053:CSK590053 DCD590053:DCG590053 DLZ590053:DMC590053 DVV590053:DVY590053 EFR590053:EFU590053 EPN590053:EPQ590053 EZJ590053:EZM590053 FJF590053:FJI590053 FTB590053:FTE590053 GCX590053:GDA590053 GMT590053:GMW590053 GWP590053:GWS590053 HGL590053:HGO590053 HQH590053:HQK590053 IAD590053:IAG590053 IJZ590053:IKC590053 ITV590053:ITY590053 JDR590053:JDU590053 JNN590053:JNQ590053 JXJ590053:JXM590053 KHF590053:KHI590053 KRB590053:KRE590053 LAX590053:LBA590053 LKT590053:LKW590053 LUP590053:LUS590053 MEL590053:MEO590053 MOH590053:MOK590053 MYD590053:MYG590053 NHZ590053:NIC590053 NRV590053:NRY590053 OBR590053:OBU590053 OLN590053:OLQ590053 OVJ590053:OVM590053 PFF590053:PFI590053 PPB590053:PPE590053 PYX590053:PZA590053 QIT590053:QIW590053 QSP590053:QSS590053 RCL590053:RCO590053 RMH590053:RMK590053 RWD590053:RWG590053 SFZ590053:SGC590053 SPV590053:SPY590053 SZR590053:SZU590053 TJN590053:TJQ590053 TTJ590053:TTM590053 UDF590053:UDI590053 UNB590053:UNE590053 UWX590053:UXA590053 VGT590053:VGW590053 VQP590053:VQS590053 WAL590053:WAO590053 WKH590053:WKK590053 WUD590053:WUG590053 B655589:E655589 HR655589:HU655589 RN655589:RQ655589 ABJ655589:ABM655589 ALF655589:ALI655589 AVB655589:AVE655589 BEX655589:BFA655589 BOT655589:BOW655589 BYP655589:BYS655589 CIL655589:CIO655589 CSH655589:CSK655589 DCD655589:DCG655589 DLZ655589:DMC655589 DVV655589:DVY655589 EFR655589:EFU655589 EPN655589:EPQ655589 EZJ655589:EZM655589 FJF655589:FJI655589 FTB655589:FTE655589 GCX655589:GDA655589 GMT655589:GMW655589 GWP655589:GWS655589 HGL655589:HGO655589 HQH655589:HQK655589 IAD655589:IAG655589 IJZ655589:IKC655589 ITV655589:ITY655589 JDR655589:JDU655589 JNN655589:JNQ655589 JXJ655589:JXM655589 KHF655589:KHI655589 KRB655589:KRE655589 LAX655589:LBA655589 LKT655589:LKW655589 LUP655589:LUS655589 MEL655589:MEO655589 MOH655589:MOK655589 MYD655589:MYG655589 NHZ655589:NIC655589 NRV655589:NRY655589 OBR655589:OBU655589 OLN655589:OLQ655589 OVJ655589:OVM655589 PFF655589:PFI655589 PPB655589:PPE655589 PYX655589:PZA655589 QIT655589:QIW655589 QSP655589:QSS655589 RCL655589:RCO655589 RMH655589:RMK655589 RWD655589:RWG655589 SFZ655589:SGC655589 SPV655589:SPY655589 SZR655589:SZU655589 TJN655589:TJQ655589 TTJ655589:TTM655589 UDF655589:UDI655589 UNB655589:UNE655589 UWX655589:UXA655589 VGT655589:VGW655589 VQP655589:VQS655589 WAL655589:WAO655589 WKH655589:WKK655589 WUD655589:WUG655589 B721125:E721125 HR721125:HU721125 RN721125:RQ721125 ABJ721125:ABM721125 ALF721125:ALI721125 AVB721125:AVE721125 BEX721125:BFA721125 BOT721125:BOW721125 BYP721125:BYS721125 CIL721125:CIO721125 CSH721125:CSK721125 DCD721125:DCG721125 DLZ721125:DMC721125 DVV721125:DVY721125 EFR721125:EFU721125 EPN721125:EPQ721125 EZJ721125:EZM721125 FJF721125:FJI721125 FTB721125:FTE721125 GCX721125:GDA721125 GMT721125:GMW721125 GWP721125:GWS721125 HGL721125:HGO721125 HQH721125:HQK721125 IAD721125:IAG721125 IJZ721125:IKC721125 ITV721125:ITY721125 JDR721125:JDU721125 JNN721125:JNQ721125 JXJ721125:JXM721125 KHF721125:KHI721125 KRB721125:KRE721125 LAX721125:LBA721125 LKT721125:LKW721125 LUP721125:LUS721125 MEL721125:MEO721125 MOH721125:MOK721125 MYD721125:MYG721125 NHZ721125:NIC721125 NRV721125:NRY721125 OBR721125:OBU721125 OLN721125:OLQ721125 OVJ721125:OVM721125 PFF721125:PFI721125 PPB721125:PPE721125 PYX721125:PZA721125 QIT721125:QIW721125 QSP721125:QSS721125 RCL721125:RCO721125 RMH721125:RMK721125 RWD721125:RWG721125 SFZ721125:SGC721125 SPV721125:SPY721125 SZR721125:SZU721125 TJN721125:TJQ721125 TTJ721125:TTM721125 UDF721125:UDI721125 UNB721125:UNE721125 UWX721125:UXA721125 VGT721125:VGW721125 VQP721125:VQS721125 WAL721125:WAO721125 WKH721125:WKK721125 WUD721125:WUG721125 B786661:E786661 HR786661:HU786661 RN786661:RQ786661 ABJ786661:ABM786661 ALF786661:ALI786661 AVB786661:AVE786661 BEX786661:BFA786661 BOT786661:BOW786661 BYP786661:BYS786661 CIL786661:CIO786661 CSH786661:CSK786661 DCD786661:DCG786661 DLZ786661:DMC786661 DVV786661:DVY786661 EFR786661:EFU786661 EPN786661:EPQ786661 EZJ786661:EZM786661 FJF786661:FJI786661 FTB786661:FTE786661 GCX786661:GDA786661 GMT786661:GMW786661 GWP786661:GWS786661 HGL786661:HGO786661 HQH786661:HQK786661 IAD786661:IAG786661 IJZ786661:IKC786661 ITV786661:ITY786661 JDR786661:JDU786661 JNN786661:JNQ786661 JXJ786661:JXM786661 KHF786661:KHI786661 KRB786661:KRE786661 LAX786661:LBA786661 LKT786661:LKW786661 LUP786661:LUS786661 MEL786661:MEO786661 MOH786661:MOK786661 MYD786661:MYG786661 NHZ786661:NIC786661 NRV786661:NRY786661 OBR786661:OBU786661 OLN786661:OLQ786661 OVJ786661:OVM786661 PFF786661:PFI786661 PPB786661:PPE786661 PYX786661:PZA786661 QIT786661:QIW786661 QSP786661:QSS786661 RCL786661:RCO786661 RMH786661:RMK786661 RWD786661:RWG786661 SFZ786661:SGC786661 SPV786661:SPY786661 SZR786661:SZU786661 TJN786661:TJQ786661 TTJ786661:TTM786661 UDF786661:UDI786661 UNB786661:UNE786661 UWX786661:UXA786661 VGT786661:VGW786661 VQP786661:VQS786661 WAL786661:WAO786661 WKH786661:WKK786661 WUD786661:WUG786661 B852197:E852197 HR852197:HU852197 RN852197:RQ852197 ABJ852197:ABM852197 ALF852197:ALI852197 AVB852197:AVE852197 BEX852197:BFA852197 BOT852197:BOW852197 BYP852197:BYS852197 CIL852197:CIO852197 CSH852197:CSK852197 DCD852197:DCG852197 DLZ852197:DMC852197 DVV852197:DVY852197 EFR852197:EFU852197 EPN852197:EPQ852197 EZJ852197:EZM852197 FJF852197:FJI852197 FTB852197:FTE852197 GCX852197:GDA852197 GMT852197:GMW852197 GWP852197:GWS852197 HGL852197:HGO852197 HQH852197:HQK852197 IAD852197:IAG852197 IJZ852197:IKC852197 ITV852197:ITY852197 JDR852197:JDU852197 JNN852197:JNQ852197 JXJ852197:JXM852197 KHF852197:KHI852197 KRB852197:KRE852197 LAX852197:LBA852197 LKT852197:LKW852197 LUP852197:LUS852197 MEL852197:MEO852197 MOH852197:MOK852197 MYD852197:MYG852197 NHZ852197:NIC852197 NRV852197:NRY852197 OBR852197:OBU852197 OLN852197:OLQ852197 OVJ852197:OVM852197 PFF852197:PFI852197 PPB852197:PPE852197 PYX852197:PZA852197 QIT852197:QIW852197 QSP852197:QSS852197 RCL852197:RCO852197 RMH852197:RMK852197 RWD852197:RWG852197 SFZ852197:SGC852197 SPV852197:SPY852197 SZR852197:SZU852197 TJN852197:TJQ852197 TTJ852197:TTM852197 UDF852197:UDI852197 UNB852197:UNE852197 UWX852197:UXA852197 VGT852197:VGW852197 VQP852197:VQS852197 WAL852197:WAO852197 WKH852197:WKK852197 WUD852197:WUG852197 B917733:E917733 HR917733:HU917733 RN917733:RQ917733 ABJ917733:ABM917733 ALF917733:ALI917733 AVB917733:AVE917733 BEX917733:BFA917733 BOT917733:BOW917733 BYP917733:BYS917733 CIL917733:CIO917733 CSH917733:CSK917733 DCD917733:DCG917733 DLZ917733:DMC917733 DVV917733:DVY917733 EFR917733:EFU917733 EPN917733:EPQ917733 EZJ917733:EZM917733 FJF917733:FJI917733 FTB917733:FTE917733 GCX917733:GDA917733 GMT917733:GMW917733 GWP917733:GWS917733 HGL917733:HGO917733 HQH917733:HQK917733 IAD917733:IAG917733 IJZ917733:IKC917733 ITV917733:ITY917733 JDR917733:JDU917733 JNN917733:JNQ917733 JXJ917733:JXM917733 KHF917733:KHI917733 KRB917733:KRE917733 LAX917733:LBA917733 LKT917733:LKW917733 LUP917733:LUS917733 MEL917733:MEO917733 MOH917733:MOK917733 MYD917733:MYG917733 NHZ917733:NIC917733 NRV917733:NRY917733 OBR917733:OBU917733 OLN917733:OLQ917733 OVJ917733:OVM917733 PFF917733:PFI917733 PPB917733:PPE917733 PYX917733:PZA917733 QIT917733:QIW917733 QSP917733:QSS917733 RCL917733:RCO917733 RMH917733:RMK917733 RWD917733:RWG917733 SFZ917733:SGC917733 SPV917733:SPY917733 SZR917733:SZU917733 TJN917733:TJQ917733 TTJ917733:TTM917733 UDF917733:UDI917733 UNB917733:UNE917733 UWX917733:UXA917733 VGT917733:VGW917733 VQP917733:VQS917733 WAL917733:WAO917733 WKH917733:WKK917733 WUD917733:WUG917733 B983269:E983269 HR983269:HU983269 RN983269:RQ983269 ABJ983269:ABM983269 ALF983269:ALI983269 AVB983269:AVE983269 BEX983269:BFA983269 BOT983269:BOW983269 BYP983269:BYS983269 CIL983269:CIO983269 CSH983269:CSK983269 DCD983269:DCG983269 DLZ983269:DMC983269 DVV983269:DVY983269 EFR983269:EFU983269 EPN983269:EPQ983269 EZJ983269:EZM983269 FJF983269:FJI983269 FTB983269:FTE983269 GCX983269:GDA983269 GMT983269:GMW983269 GWP983269:GWS983269 HGL983269:HGO983269 HQH983269:HQK983269 IAD983269:IAG983269 IJZ983269:IKC983269 ITV983269:ITY983269 JDR983269:JDU983269 JNN983269:JNQ983269 JXJ983269:JXM983269 KHF983269:KHI983269 KRB983269:KRE983269 LAX983269:LBA983269 LKT983269:LKW983269 LUP983269:LUS983269 MEL983269:MEO983269 MOH983269:MOK983269 MYD983269:MYG983269 NHZ983269:NIC983269 NRV983269:NRY983269 OBR983269:OBU983269 OLN983269:OLQ983269 OVJ983269:OVM983269 PFF983269:PFI983269 PPB983269:PPE983269 PYX983269:PZA983269 QIT983269:QIW983269 QSP983269:QSS983269 RCL983269:RCO983269 RMH983269:RMK983269 RWD983269:RWG983269 SFZ983269:SGC983269 SPV983269:SPY983269 SZR983269:SZU983269 TJN983269:TJQ983269 TTJ983269:TTM983269 UDF983269:UDI983269 UNB983269:UNE983269 UWX983269:UXA983269 VGT983269:VGW983269 VQP983269:VQS983269 WAL983269:WAO983269 WKH983269:WKK983269 WUD983269:WUG983269 B65773:E65773 HR65773:HU65773 RN65773:RQ65773 ABJ65773:ABM65773 ALF65773:ALI65773 AVB65773:AVE65773 BEX65773:BFA65773 BOT65773:BOW65773 BYP65773:BYS65773 CIL65773:CIO65773 CSH65773:CSK65773 DCD65773:DCG65773 DLZ65773:DMC65773 DVV65773:DVY65773 EFR65773:EFU65773 EPN65773:EPQ65773 EZJ65773:EZM65773 FJF65773:FJI65773 FTB65773:FTE65773 GCX65773:GDA65773 GMT65773:GMW65773 GWP65773:GWS65773 HGL65773:HGO65773 HQH65773:HQK65773 IAD65773:IAG65773 IJZ65773:IKC65773 ITV65773:ITY65773 JDR65773:JDU65773 JNN65773:JNQ65773 JXJ65773:JXM65773 KHF65773:KHI65773 KRB65773:KRE65773 LAX65773:LBA65773 LKT65773:LKW65773 LUP65773:LUS65773 MEL65773:MEO65773 MOH65773:MOK65773 MYD65773:MYG65773 NHZ65773:NIC65773 NRV65773:NRY65773 OBR65773:OBU65773 OLN65773:OLQ65773 OVJ65773:OVM65773 PFF65773:PFI65773 PPB65773:PPE65773 PYX65773:PZA65773 QIT65773:QIW65773 QSP65773:QSS65773 RCL65773:RCO65773 RMH65773:RMK65773 RWD65773:RWG65773 SFZ65773:SGC65773 SPV65773:SPY65773 SZR65773:SZU65773 TJN65773:TJQ65773 TTJ65773:TTM65773 UDF65773:UDI65773 UNB65773:UNE65773 UWX65773:UXA65773 VGT65773:VGW65773 VQP65773:VQS65773 WAL65773:WAO65773 WKH65773:WKK65773 WUD65773:WUG65773 B131309:E131309 HR131309:HU131309 RN131309:RQ131309 ABJ131309:ABM131309 ALF131309:ALI131309 AVB131309:AVE131309 BEX131309:BFA131309 BOT131309:BOW131309 BYP131309:BYS131309 CIL131309:CIO131309 CSH131309:CSK131309 DCD131309:DCG131309 DLZ131309:DMC131309 DVV131309:DVY131309 EFR131309:EFU131309 EPN131309:EPQ131309 EZJ131309:EZM131309 FJF131309:FJI131309 FTB131309:FTE131309 GCX131309:GDA131309 GMT131309:GMW131309 GWP131309:GWS131309 HGL131309:HGO131309 HQH131309:HQK131309 IAD131309:IAG131309 IJZ131309:IKC131309 ITV131309:ITY131309 JDR131309:JDU131309 JNN131309:JNQ131309 JXJ131309:JXM131309 KHF131309:KHI131309 KRB131309:KRE131309 LAX131309:LBA131309 LKT131309:LKW131309 LUP131309:LUS131309 MEL131309:MEO131309 MOH131309:MOK131309 MYD131309:MYG131309 NHZ131309:NIC131309 NRV131309:NRY131309 OBR131309:OBU131309 OLN131309:OLQ131309 OVJ131309:OVM131309 PFF131309:PFI131309 PPB131309:PPE131309 PYX131309:PZA131309 QIT131309:QIW131309 QSP131309:QSS131309 RCL131309:RCO131309 RMH131309:RMK131309 RWD131309:RWG131309 SFZ131309:SGC131309 SPV131309:SPY131309 SZR131309:SZU131309 TJN131309:TJQ131309 TTJ131309:TTM131309 UDF131309:UDI131309 UNB131309:UNE131309 UWX131309:UXA131309 VGT131309:VGW131309 VQP131309:VQS131309 WAL131309:WAO131309 WKH131309:WKK131309 WUD131309:WUG131309 B196845:E196845 HR196845:HU196845 RN196845:RQ196845 ABJ196845:ABM196845 ALF196845:ALI196845 AVB196845:AVE196845 BEX196845:BFA196845 BOT196845:BOW196845 BYP196845:BYS196845 CIL196845:CIO196845 CSH196845:CSK196845 DCD196845:DCG196845 DLZ196845:DMC196845 DVV196845:DVY196845 EFR196845:EFU196845 EPN196845:EPQ196845 EZJ196845:EZM196845 FJF196845:FJI196845 FTB196845:FTE196845 GCX196845:GDA196845 GMT196845:GMW196845 GWP196845:GWS196845 HGL196845:HGO196845 HQH196845:HQK196845 IAD196845:IAG196845 IJZ196845:IKC196845 ITV196845:ITY196845 JDR196845:JDU196845 JNN196845:JNQ196845 JXJ196845:JXM196845 KHF196845:KHI196845 KRB196845:KRE196845 LAX196845:LBA196845 LKT196845:LKW196845 LUP196845:LUS196845 MEL196845:MEO196845 MOH196845:MOK196845 MYD196845:MYG196845 NHZ196845:NIC196845 NRV196845:NRY196845 OBR196845:OBU196845 OLN196845:OLQ196845 OVJ196845:OVM196845 PFF196845:PFI196845 PPB196845:PPE196845 PYX196845:PZA196845 QIT196845:QIW196845 QSP196845:QSS196845 RCL196845:RCO196845 RMH196845:RMK196845 RWD196845:RWG196845 SFZ196845:SGC196845 SPV196845:SPY196845 SZR196845:SZU196845 TJN196845:TJQ196845 TTJ196845:TTM196845 UDF196845:UDI196845 UNB196845:UNE196845 UWX196845:UXA196845 VGT196845:VGW196845 VQP196845:VQS196845 WAL196845:WAO196845 WKH196845:WKK196845 WUD196845:WUG196845 B262381:E262381 HR262381:HU262381 RN262381:RQ262381 ABJ262381:ABM262381 ALF262381:ALI262381 AVB262381:AVE262381 BEX262381:BFA262381 BOT262381:BOW262381 BYP262381:BYS262381 CIL262381:CIO262381 CSH262381:CSK262381 DCD262381:DCG262381 DLZ262381:DMC262381 DVV262381:DVY262381 EFR262381:EFU262381 EPN262381:EPQ262381 EZJ262381:EZM262381 FJF262381:FJI262381 FTB262381:FTE262381 GCX262381:GDA262381 GMT262381:GMW262381 GWP262381:GWS262381 HGL262381:HGO262381 HQH262381:HQK262381 IAD262381:IAG262381 IJZ262381:IKC262381 ITV262381:ITY262381 JDR262381:JDU262381 JNN262381:JNQ262381 JXJ262381:JXM262381 KHF262381:KHI262381 KRB262381:KRE262381 LAX262381:LBA262381 LKT262381:LKW262381 LUP262381:LUS262381 MEL262381:MEO262381 MOH262381:MOK262381 MYD262381:MYG262381 NHZ262381:NIC262381 NRV262381:NRY262381 OBR262381:OBU262381 OLN262381:OLQ262381 OVJ262381:OVM262381 PFF262381:PFI262381 PPB262381:PPE262381 PYX262381:PZA262381 QIT262381:QIW262381 QSP262381:QSS262381 RCL262381:RCO262381 RMH262381:RMK262381 RWD262381:RWG262381 SFZ262381:SGC262381 SPV262381:SPY262381 SZR262381:SZU262381 TJN262381:TJQ262381 TTJ262381:TTM262381 UDF262381:UDI262381 UNB262381:UNE262381 UWX262381:UXA262381 VGT262381:VGW262381 VQP262381:VQS262381 WAL262381:WAO262381 WKH262381:WKK262381 WUD262381:WUG262381 B327917:E327917 HR327917:HU327917 RN327917:RQ327917 ABJ327917:ABM327917 ALF327917:ALI327917 AVB327917:AVE327917 BEX327917:BFA327917 BOT327917:BOW327917 BYP327917:BYS327917 CIL327917:CIO327917 CSH327917:CSK327917 DCD327917:DCG327917 DLZ327917:DMC327917 DVV327917:DVY327917 EFR327917:EFU327917 EPN327917:EPQ327917 EZJ327917:EZM327917 FJF327917:FJI327917 FTB327917:FTE327917 GCX327917:GDA327917 GMT327917:GMW327917 GWP327917:GWS327917 HGL327917:HGO327917 HQH327917:HQK327917 IAD327917:IAG327917 IJZ327917:IKC327917 ITV327917:ITY327917 JDR327917:JDU327917 JNN327917:JNQ327917 JXJ327917:JXM327917 KHF327917:KHI327917 KRB327917:KRE327917 LAX327917:LBA327917 LKT327917:LKW327917 LUP327917:LUS327917 MEL327917:MEO327917 MOH327917:MOK327917 MYD327917:MYG327917 NHZ327917:NIC327917 NRV327917:NRY327917 OBR327917:OBU327917 OLN327917:OLQ327917 OVJ327917:OVM327917 PFF327917:PFI327917 PPB327917:PPE327917 PYX327917:PZA327917 QIT327917:QIW327917 QSP327917:QSS327917 RCL327917:RCO327917 RMH327917:RMK327917 RWD327917:RWG327917 SFZ327917:SGC327917 SPV327917:SPY327917 SZR327917:SZU327917 TJN327917:TJQ327917 TTJ327917:TTM327917 UDF327917:UDI327917 UNB327917:UNE327917 UWX327917:UXA327917 VGT327917:VGW327917 VQP327917:VQS327917 WAL327917:WAO327917 WKH327917:WKK327917 WUD327917:WUG327917 B393453:E393453 HR393453:HU393453 RN393453:RQ393453 ABJ393453:ABM393453 ALF393453:ALI393453 AVB393453:AVE393453 BEX393453:BFA393453 BOT393453:BOW393453 BYP393453:BYS393453 CIL393453:CIO393453 CSH393453:CSK393453 DCD393453:DCG393453 DLZ393453:DMC393453 DVV393453:DVY393453 EFR393453:EFU393453 EPN393453:EPQ393453 EZJ393453:EZM393453 FJF393453:FJI393453 FTB393453:FTE393453 GCX393453:GDA393453 GMT393453:GMW393453 GWP393453:GWS393453 HGL393453:HGO393453 HQH393453:HQK393453 IAD393453:IAG393453 IJZ393453:IKC393453 ITV393453:ITY393453 JDR393453:JDU393453 JNN393453:JNQ393453 JXJ393453:JXM393453 KHF393453:KHI393453 KRB393453:KRE393453 LAX393453:LBA393453 LKT393453:LKW393453 LUP393453:LUS393453 MEL393453:MEO393453 MOH393453:MOK393453 MYD393453:MYG393453 NHZ393453:NIC393453 NRV393453:NRY393453 OBR393453:OBU393453 OLN393453:OLQ393453 OVJ393453:OVM393453 PFF393453:PFI393453 PPB393453:PPE393453 PYX393453:PZA393453 QIT393453:QIW393453 QSP393453:QSS393453 RCL393453:RCO393453 RMH393453:RMK393453 RWD393453:RWG393453 SFZ393453:SGC393453 SPV393453:SPY393453 SZR393453:SZU393453 TJN393453:TJQ393453 TTJ393453:TTM393453 UDF393453:UDI393453 UNB393453:UNE393453 UWX393453:UXA393453 VGT393453:VGW393453 VQP393453:VQS393453 WAL393453:WAO393453 WKH393453:WKK393453 WUD393453:WUG393453 B458989:E458989 HR458989:HU458989 RN458989:RQ458989 ABJ458989:ABM458989 ALF458989:ALI458989 AVB458989:AVE458989 BEX458989:BFA458989 BOT458989:BOW458989 BYP458989:BYS458989 CIL458989:CIO458989 CSH458989:CSK458989 DCD458989:DCG458989 DLZ458989:DMC458989 DVV458989:DVY458989 EFR458989:EFU458989 EPN458989:EPQ458989 EZJ458989:EZM458989 FJF458989:FJI458989 FTB458989:FTE458989 GCX458989:GDA458989 GMT458989:GMW458989 GWP458989:GWS458989 HGL458989:HGO458989 HQH458989:HQK458989 IAD458989:IAG458989 IJZ458989:IKC458989 ITV458989:ITY458989 JDR458989:JDU458989 JNN458989:JNQ458989 JXJ458989:JXM458989 KHF458989:KHI458989 KRB458989:KRE458989 LAX458989:LBA458989 LKT458989:LKW458989 LUP458989:LUS458989 MEL458989:MEO458989 MOH458989:MOK458989 MYD458989:MYG458989 NHZ458989:NIC458989 NRV458989:NRY458989 OBR458989:OBU458989 OLN458989:OLQ458989 OVJ458989:OVM458989 PFF458989:PFI458989 PPB458989:PPE458989 PYX458989:PZA458989 QIT458989:QIW458989 QSP458989:QSS458989 RCL458989:RCO458989 RMH458989:RMK458989 RWD458989:RWG458989 SFZ458989:SGC458989 SPV458989:SPY458989 SZR458989:SZU458989 TJN458989:TJQ458989 TTJ458989:TTM458989 UDF458989:UDI458989 UNB458989:UNE458989 UWX458989:UXA458989 VGT458989:VGW458989 VQP458989:VQS458989 WAL458989:WAO458989 WKH458989:WKK458989 WUD458989:WUG458989 B524525:E524525 HR524525:HU524525 RN524525:RQ524525 ABJ524525:ABM524525 ALF524525:ALI524525 AVB524525:AVE524525 BEX524525:BFA524525 BOT524525:BOW524525 BYP524525:BYS524525 CIL524525:CIO524525 CSH524525:CSK524525 DCD524525:DCG524525 DLZ524525:DMC524525 DVV524525:DVY524525 EFR524525:EFU524525 EPN524525:EPQ524525 EZJ524525:EZM524525 FJF524525:FJI524525 FTB524525:FTE524525 GCX524525:GDA524525 GMT524525:GMW524525 GWP524525:GWS524525 HGL524525:HGO524525 HQH524525:HQK524525 IAD524525:IAG524525 IJZ524525:IKC524525 ITV524525:ITY524525 JDR524525:JDU524525 JNN524525:JNQ524525 JXJ524525:JXM524525 KHF524525:KHI524525 KRB524525:KRE524525 LAX524525:LBA524525 LKT524525:LKW524525 LUP524525:LUS524525 MEL524525:MEO524525 MOH524525:MOK524525 MYD524525:MYG524525 NHZ524525:NIC524525 NRV524525:NRY524525 OBR524525:OBU524525 OLN524525:OLQ524525 OVJ524525:OVM524525 PFF524525:PFI524525 PPB524525:PPE524525 PYX524525:PZA524525 QIT524525:QIW524525 QSP524525:QSS524525 RCL524525:RCO524525 RMH524525:RMK524525 RWD524525:RWG524525 SFZ524525:SGC524525 SPV524525:SPY524525 SZR524525:SZU524525 TJN524525:TJQ524525 TTJ524525:TTM524525 UDF524525:UDI524525 UNB524525:UNE524525 UWX524525:UXA524525 VGT524525:VGW524525 VQP524525:VQS524525 WAL524525:WAO524525 WKH524525:WKK524525 WUD524525:WUG524525 B590061:E590061 HR590061:HU590061 RN590061:RQ590061 ABJ590061:ABM590061 ALF590061:ALI590061 AVB590061:AVE590061 BEX590061:BFA590061 BOT590061:BOW590061 BYP590061:BYS590061 CIL590061:CIO590061 CSH590061:CSK590061 DCD590061:DCG590061 DLZ590061:DMC590061 DVV590061:DVY590061 EFR590061:EFU590061 EPN590061:EPQ590061 EZJ590061:EZM590061 FJF590061:FJI590061 FTB590061:FTE590061 GCX590061:GDA590061 GMT590061:GMW590061 GWP590061:GWS590061 HGL590061:HGO590061 HQH590061:HQK590061 IAD590061:IAG590061 IJZ590061:IKC590061 ITV590061:ITY590061 JDR590061:JDU590061 JNN590061:JNQ590061 JXJ590061:JXM590061 KHF590061:KHI590061 KRB590061:KRE590061 LAX590061:LBA590061 LKT590061:LKW590061 LUP590061:LUS590061 MEL590061:MEO590061 MOH590061:MOK590061 MYD590061:MYG590061 NHZ590061:NIC590061 NRV590061:NRY590061 OBR590061:OBU590061 OLN590061:OLQ590061 OVJ590061:OVM590061 PFF590061:PFI590061 PPB590061:PPE590061 PYX590061:PZA590061 QIT590061:QIW590061 QSP590061:QSS590061 RCL590061:RCO590061 RMH590061:RMK590061 RWD590061:RWG590061 SFZ590061:SGC590061 SPV590061:SPY590061 SZR590061:SZU590061 TJN590061:TJQ590061 TTJ590061:TTM590061 UDF590061:UDI590061 UNB590061:UNE590061 UWX590061:UXA590061 VGT590061:VGW590061 VQP590061:VQS590061 WAL590061:WAO590061 WKH590061:WKK590061 WUD590061:WUG590061 B655597:E655597 HR655597:HU655597 RN655597:RQ655597 ABJ655597:ABM655597 ALF655597:ALI655597 AVB655597:AVE655597 BEX655597:BFA655597 BOT655597:BOW655597 BYP655597:BYS655597 CIL655597:CIO655597 CSH655597:CSK655597 DCD655597:DCG655597 DLZ655597:DMC655597 DVV655597:DVY655597 EFR655597:EFU655597 EPN655597:EPQ655597 EZJ655597:EZM655597 FJF655597:FJI655597 FTB655597:FTE655597 GCX655597:GDA655597 GMT655597:GMW655597 GWP655597:GWS655597 HGL655597:HGO655597 HQH655597:HQK655597 IAD655597:IAG655597 IJZ655597:IKC655597 ITV655597:ITY655597 JDR655597:JDU655597 JNN655597:JNQ655597 JXJ655597:JXM655597 KHF655597:KHI655597 KRB655597:KRE655597 LAX655597:LBA655597 LKT655597:LKW655597 LUP655597:LUS655597 MEL655597:MEO655597 MOH655597:MOK655597 MYD655597:MYG655597 NHZ655597:NIC655597 NRV655597:NRY655597 OBR655597:OBU655597 OLN655597:OLQ655597 OVJ655597:OVM655597 PFF655597:PFI655597 PPB655597:PPE655597 PYX655597:PZA655597 QIT655597:QIW655597 QSP655597:QSS655597 RCL655597:RCO655597 RMH655597:RMK655597 RWD655597:RWG655597 SFZ655597:SGC655597 SPV655597:SPY655597 SZR655597:SZU655597 TJN655597:TJQ655597 TTJ655597:TTM655597 UDF655597:UDI655597 UNB655597:UNE655597 UWX655597:UXA655597 VGT655597:VGW655597 VQP655597:VQS655597 WAL655597:WAO655597 WKH655597:WKK655597 WUD655597:WUG655597 B721133:E721133 HR721133:HU721133 RN721133:RQ721133 ABJ721133:ABM721133 ALF721133:ALI721133 AVB721133:AVE721133 BEX721133:BFA721133 BOT721133:BOW721133 BYP721133:BYS721133 CIL721133:CIO721133 CSH721133:CSK721133 DCD721133:DCG721133 DLZ721133:DMC721133 DVV721133:DVY721133 EFR721133:EFU721133 EPN721133:EPQ721133 EZJ721133:EZM721133 FJF721133:FJI721133 FTB721133:FTE721133 GCX721133:GDA721133 GMT721133:GMW721133 GWP721133:GWS721133 HGL721133:HGO721133 HQH721133:HQK721133 IAD721133:IAG721133 IJZ721133:IKC721133 ITV721133:ITY721133 JDR721133:JDU721133 JNN721133:JNQ721133 JXJ721133:JXM721133 KHF721133:KHI721133 KRB721133:KRE721133 LAX721133:LBA721133 LKT721133:LKW721133 LUP721133:LUS721133 MEL721133:MEO721133 MOH721133:MOK721133 MYD721133:MYG721133 NHZ721133:NIC721133 NRV721133:NRY721133 OBR721133:OBU721133 OLN721133:OLQ721133 OVJ721133:OVM721133 PFF721133:PFI721133 PPB721133:PPE721133 PYX721133:PZA721133 QIT721133:QIW721133 QSP721133:QSS721133 RCL721133:RCO721133 RMH721133:RMK721133 RWD721133:RWG721133 SFZ721133:SGC721133 SPV721133:SPY721133 SZR721133:SZU721133 TJN721133:TJQ721133 TTJ721133:TTM721133 UDF721133:UDI721133 UNB721133:UNE721133 UWX721133:UXA721133 VGT721133:VGW721133 VQP721133:VQS721133 WAL721133:WAO721133 WKH721133:WKK721133 WUD721133:WUG721133 B786669:E786669 HR786669:HU786669 RN786669:RQ786669 ABJ786669:ABM786669 ALF786669:ALI786669 AVB786669:AVE786669 BEX786669:BFA786669 BOT786669:BOW786669 BYP786669:BYS786669 CIL786669:CIO786669 CSH786669:CSK786669 DCD786669:DCG786669 DLZ786669:DMC786669 DVV786669:DVY786669 EFR786669:EFU786669 EPN786669:EPQ786669 EZJ786669:EZM786669 FJF786669:FJI786669 FTB786669:FTE786669 GCX786669:GDA786669 GMT786669:GMW786669 GWP786669:GWS786669 HGL786669:HGO786669 HQH786669:HQK786669 IAD786669:IAG786669 IJZ786669:IKC786669 ITV786669:ITY786669 JDR786669:JDU786669 JNN786669:JNQ786669 JXJ786669:JXM786669 KHF786669:KHI786669 KRB786669:KRE786669 LAX786669:LBA786669 LKT786669:LKW786669 LUP786669:LUS786669 MEL786669:MEO786669 MOH786669:MOK786669 MYD786669:MYG786669 NHZ786669:NIC786669 NRV786669:NRY786669 OBR786669:OBU786669 OLN786669:OLQ786669 OVJ786669:OVM786669 PFF786669:PFI786669 PPB786669:PPE786669 PYX786669:PZA786669 QIT786669:QIW786669 QSP786669:QSS786669 RCL786669:RCO786669 RMH786669:RMK786669 RWD786669:RWG786669 SFZ786669:SGC786669 SPV786669:SPY786669 SZR786669:SZU786669 TJN786669:TJQ786669 TTJ786669:TTM786669 UDF786669:UDI786669 UNB786669:UNE786669 UWX786669:UXA786669 VGT786669:VGW786669 VQP786669:VQS786669 WAL786669:WAO786669 WKH786669:WKK786669 WUD786669:WUG786669 B852205:E852205 HR852205:HU852205 RN852205:RQ852205 ABJ852205:ABM852205 ALF852205:ALI852205 AVB852205:AVE852205 BEX852205:BFA852205 BOT852205:BOW852205 BYP852205:BYS852205 CIL852205:CIO852205 CSH852205:CSK852205 DCD852205:DCG852205 DLZ852205:DMC852205 DVV852205:DVY852205 EFR852205:EFU852205 EPN852205:EPQ852205 EZJ852205:EZM852205 FJF852205:FJI852205 FTB852205:FTE852205 GCX852205:GDA852205 GMT852205:GMW852205 GWP852205:GWS852205 HGL852205:HGO852205 HQH852205:HQK852205 IAD852205:IAG852205 IJZ852205:IKC852205 ITV852205:ITY852205 JDR852205:JDU852205 JNN852205:JNQ852205 JXJ852205:JXM852205 KHF852205:KHI852205 KRB852205:KRE852205 LAX852205:LBA852205 LKT852205:LKW852205 LUP852205:LUS852205 MEL852205:MEO852205 MOH852205:MOK852205 MYD852205:MYG852205 NHZ852205:NIC852205 NRV852205:NRY852205 OBR852205:OBU852205 OLN852205:OLQ852205 OVJ852205:OVM852205 PFF852205:PFI852205 PPB852205:PPE852205 PYX852205:PZA852205 QIT852205:QIW852205 QSP852205:QSS852205 RCL852205:RCO852205 RMH852205:RMK852205 RWD852205:RWG852205 SFZ852205:SGC852205 SPV852205:SPY852205 SZR852205:SZU852205 TJN852205:TJQ852205 TTJ852205:TTM852205 UDF852205:UDI852205 UNB852205:UNE852205 UWX852205:UXA852205 VGT852205:VGW852205 VQP852205:VQS852205 WAL852205:WAO852205 WKH852205:WKK852205 WUD852205:WUG852205 B917741:E917741 HR917741:HU917741 RN917741:RQ917741 ABJ917741:ABM917741 ALF917741:ALI917741 AVB917741:AVE917741 BEX917741:BFA917741 BOT917741:BOW917741 BYP917741:BYS917741 CIL917741:CIO917741 CSH917741:CSK917741 DCD917741:DCG917741 DLZ917741:DMC917741 DVV917741:DVY917741 EFR917741:EFU917741 EPN917741:EPQ917741 EZJ917741:EZM917741 FJF917741:FJI917741 FTB917741:FTE917741 GCX917741:GDA917741 GMT917741:GMW917741 GWP917741:GWS917741 HGL917741:HGO917741 HQH917741:HQK917741 IAD917741:IAG917741 IJZ917741:IKC917741 ITV917741:ITY917741 JDR917741:JDU917741 JNN917741:JNQ917741 JXJ917741:JXM917741 KHF917741:KHI917741 KRB917741:KRE917741 LAX917741:LBA917741 LKT917741:LKW917741 LUP917741:LUS917741 MEL917741:MEO917741 MOH917741:MOK917741 MYD917741:MYG917741 NHZ917741:NIC917741 NRV917741:NRY917741 OBR917741:OBU917741 OLN917741:OLQ917741 OVJ917741:OVM917741 PFF917741:PFI917741 PPB917741:PPE917741 PYX917741:PZA917741 QIT917741:QIW917741 QSP917741:QSS917741 RCL917741:RCO917741 RMH917741:RMK917741 RWD917741:RWG917741 SFZ917741:SGC917741 SPV917741:SPY917741 SZR917741:SZU917741 TJN917741:TJQ917741 TTJ917741:TTM917741 UDF917741:UDI917741 UNB917741:UNE917741 UWX917741:UXA917741 VGT917741:VGW917741 VQP917741:VQS917741 WAL917741:WAO917741 WKH917741:WKK917741 WUD917741:WUG917741 B983277:E983277 HR983277:HU983277 RN983277:RQ983277 ABJ983277:ABM983277 ALF983277:ALI983277 AVB983277:AVE983277 BEX983277:BFA983277 BOT983277:BOW983277 BYP983277:BYS983277 CIL983277:CIO983277 CSH983277:CSK983277 DCD983277:DCG983277 DLZ983277:DMC983277 DVV983277:DVY983277 EFR983277:EFU983277 EPN983277:EPQ983277 EZJ983277:EZM983277 FJF983277:FJI983277 FTB983277:FTE983277 GCX983277:GDA983277 GMT983277:GMW983277 GWP983277:GWS983277 HGL983277:HGO983277 HQH983277:HQK983277 IAD983277:IAG983277 IJZ983277:IKC983277 ITV983277:ITY983277 JDR983277:JDU983277 JNN983277:JNQ983277 JXJ983277:JXM983277 KHF983277:KHI983277 KRB983277:KRE983277 LAX983277:LBA983277 LKT983277:LKW983277 LUP983277:LUS983277 MEL983277:MEO983277 MOH983277:MOK983277 MYD983277:MYG983277 NHZ983277:NIC983277 NRV983277:NRY983277 OBR983277:OBU983277 OLN983277:OLQ983277 OVJ983277:OVM983277 PFF983277:PFI983277 PPB983277:PPE983277 PYX983277:PZA983277 QIT983277:QIW983277 QSP983277:QSS983277 RCL983277:RCO983277 RMH983277:RMK983277 RWD983277:RWG983277 SFZ983277:SGC983277 SPV983277:SPY983277 SZR983277:SZU983277 TJN983277:TJQ983277 TTJ983277:TTM983277 UDF983277:UDI983277 UNB983277:UNE983277 UWX983277:UXA983277 VGT983277:VGW983277 VQP983277:VQS983277 WAL983277:WAO983277 WKH983277:WKK983277 WUD983277:WUG983277 B65763:B65764 HR65763:HR65764 RN65763:RN65764 ABJ65763:ABJ65764 ALF65763:ALF65764 AVB65763:AVB65764 BEX65763:BEX65764 BOT65763:BOT65764 BYP65763:BYP65764 CIL65763:CIL65764 CSH65763:CSH65764 DCD65763:DCD65764 DLZ65763:DLZ65764 DVV65763:DVV65764 EFR65763:EFR65764 EPN65763:EPN65764 EZJ65763:EZJ65764 FJF65763:FJF65764 FTB65763:FTB65764 GCX65763:GCX65764 GMT65763:GMT65764 GWP65763:GWP65764 HGL65763:HGL65764 HQH65763:HQH65764 IAD65763:IAD65764 IJZ65763:IJZ65764 ITV65763:ITV65764 JDR65763:JDR65764 JNN65763:JNN65764 JXJ65763:JXJ65764 KHF65763:KHF65764 KRB65763:KRB65764 LAX65763:LAX65764 LKT65763:LKT65764 LUP65763:LUP65764 MEL65763:MEL65764 MOH65763:MOH65764 MYD65763:MYD65764 NHZ65763:NHZ65764 NRV65763:NRV65764 OBR65763:OBR65764 OLN65763:OLN65764 OVJ65763:OVJ65764 PFF65763:PFF65764 PPB65763:PPB65764 PYX65763:PYX65764 QIT65763:QIT65764 QSP65763:QSP65764 RCL65763:RCL65764 RMH65763:RMH65764 RWD65763:RWD65764 SFZ65763:SFZ65764 SPV65763:SPV65764 SZR65763:SZR65764 TJN65763:TJN65764 TTJ65763:TTJ65764 UDF65763:UDF65764 UNB65763:UNB65764 UWX65763:UWX65764 VGT65763:VGT65764 VQP65763:VQP65764 WAL65763:WAL65764 WKH65763:WKH65764 WUD65763:WUD65764 B131299:B131300 HR131299:HR131300 RN131299:RN131300 ABJ131299:ABJ131300 ALF131299:ALF131300 AVB131299:AVB131300 BEX131299:BEX131300 BOT131299:BOT131300 BYP131299:BYP131300 CIL131299:CIL131300 CSH131299:CSH131300 DCD131299:DCD131300 DLZ131299:DLZ131300 DVV131299:DVV131300 EFR131299:EFR131300 EPN131299:EPN131300 EZJ131299:EZJ131300 FJF131299:FJF131300 FTB131299:FTB131300 GCX131299:GCX131300 GMT131299:GMT131300 GWP131299:GWP131300 HGL131299:HGL131300 HQH131299:HQH131300 IAD131299:IAD131300 IJZ131299:IJZ131300 ITV131299:ITV131300 JDR131299:JDR131300 JNN131299:JNN131300 JXJ131299:JXJ131300 KHF131299:KHF131300 KRB131299:KRB131300 LAX131299:LAX131300 LKT131299:LKT131300 LUP131299:LUP131300 MEL131299:MEL131300 MOH131299:MOH131300 MYD131299:MYD131300 NHZ131299:NHZ131300 NRV131299:NRV131300 OBR131299:OBR131300 OLN131299:OLN131300 OVJ131299:OVJ131300 PFF131299:PFF131300 PPB131299:PPB131300 PYX131299:PYX131300 QIT131299:QIT131300 QSP131299:QSP131300 RCL131299:RCL131300 RMH131299:RMH131300 RWD131299:RWD131300 SFZ131299:SFZ131300 SPV131299:SPV131300 SZR131299:SZR131300 TJN131299:TJN131300 TTJ131299:TTJ131300 UDF131299:UDF131300 UNB131299:UNB131300 UWX131299:UWX131300 VGT131299:VGT131300 VQP131299:VQP131300 WAL131299:WAL131300 WKH131299:WKH131300 WUD131299:WUD131300 B196835:B196836 HR196835:HR196836 RN196835:RN196836 ABJ196835:ABJ196836 ALF196835:ALF196836 AVB196835:AVB196836 BEX196835:BEX196836 BOT196835:BOT196836 BYP196835:BYP196836 CIL196835:CIL196836 CSH196835:CSH196836 DCD196835:DCD196836 DLZ196835:DLZ196836 DVV196835:DVV196836 EFR196835:EFR196836 EPN196835:EPN196836 EZJ196835:EZJ196836 FJF196835:FJF196836 FTB196835:FTB196836 GCX196835:GCX196836 GMT196835:GMT196836 GWP196835:GWP196836 HGL196835:HGL196836 HQH196835:HQH196836 IAD196835:IAD196836 IJZ196835:IJZ196836 ITV196835:ITV196836 JDR196835:JDR196836 JNN196835:JNN196836 JXJ196835:JXJ196836 KHF196835:KHF196836 KRB196835:KRB196836 LAX196835:LAX196836 LKT196835:LKT196836 LUP196835:LUP196836 MEL196835:MEL196836 MOH196835:MOH196836 MYD196835:MYD196836 NHZ196835:NHZ196836 NRV196835:NRV196836 OBR196835:OBR196836 OLN196835:OLN196836 OVJ196835:OVJ196836 PFF196835:PFF196836 PPB196835:PPB196836 PYX196835:PYX196836 QIT196835:QIT196836 QSP196835:QSP196836 RCL196835:RCL196836 RMH196835:RMH196836 RWD196835:RWD196836 SFZ196835:SFZ196836 SPV196835:SPV196836 SZR196835:SZR196836 TJN196835:TJN196836 TTJ196835:TTJ196836 UDF196835:UDF196836 UNB196835:UNB196836 UWX196835:UWX196836 VGT196835:VGT196836 VQP196835:VQP196836 WAL196835:WAL196836 WKH196835:WKH196836 WUD196835:WUD196836 B262371:B262372 HR262371:HR262372 RN262371:RN262372 ABJ262371:ABJ262372 ALF262371:ALF262372 AVB262371:AVB262372 BEX262371:BEX262372 BOT262371:BOT262372 BYP262371:BYP262372 CIL262371:CIL262372 CSH262371:CSH262372 DCD262371:DCD262372 DLZ262371:DLZ262372 DVV262371:DVV262372 EFR262371:EFR262372 EPN262371:EPN262372 EZJ262371:EZJ262372 FJF262371:FJF262372 FTB262371:FTB262372 GCX262371:GCX262372 GMT262371:GMT262372 GWP262371:GWP262372 HGL262371:HGL262372 HQH262371:HQH262372 IAD262371:IAD262372 IJZ262371:IJZ262372 ITV262371:ITV262372 JDR262371:JDR262372 JNN262371:JNN262372 JXJ262371:JXJ262372 KHF262371:KHF262372 KRB262371:KRB262372 LAX262371:LAX262372 LKT262371:LKT262372 LUP262371:LUP262372 MEL262371:MEL262372 MOH262371:MOH262372 MYD262371:MYD262372 NHZ262371:NHZ262372 NRV262371:NRV262372 OBR262371:OBR262372 OLN262371:OLN262372 OVJ262371:OVJ262372 PFF262371:PFF262372 PPB262371:PPB262372 PYX262371:PYX262372 QIT262371:QIT262372 QSP262371:QSP262372 RCL262371:RCL262372 RMH262371:RMH262372 RWD262371:RWD262372 SFZ262371:SFZ262372 SPV262371:SPV262372 SZR262371:SZR262372 TJN262371:TJN262372 TTJ262371:TTJ262372 UDF262371:UDF262372 UNB262371:UNB262372 UWX262371:UWX262372 VGT262371:VGT262372 VQP262371:VQP262372 WAL262371:WAL262372 WKH262371:WKH262372 WUD262371:WUD262372 B327907:B327908 HR327907:HR327908 RN327907:RN327908 ABJ327907:ABJ327908 ALF327907:ALF327908 AVB327907:AVB327908 BEX327907:BEX327908 BOT327907:BOT327908 BYP327907:BYP327908 CIL327907:CIL327908 CSH327907:CSH327908 DCD327907:DCD327908 DLZ327907:DLZ327908 DVV327907:DVV327908 EFR327907:EFR327908 EPN327907:EPN327908 EZJ327907:EZJ327908 FJF327907:FJF327908 FTB327907:FTB327908 GCX327907:GCX327908 GMT327907:GMT327908 GWP327907:GWP327908 HGL327907:HGL327908 HQH327907:HQH327908 IAD327907:IAD327908 IJZ327907:IJZ327908 ITV327907:ITV327908 JDR327907:JDR327908 JNN327907:JNN327908 JXJ327907:JXJ327908 KHF327907:KHF327908 KRB327907:KRB327908 LAX327907:LAX327908 LKT327907:LKT327908 LUP327907:LUP327908 MEL327907:MEL327908 MOH327907:MOH327908 MYD327907:MYD327908 NHZ327907:NHZ327908 NRV327907:NRV327908 OBR327907:OBR327908 OLN327907:OLN327908 OVJ327907:OVJ327908 PFF327907:PFF327908 PPB327907:PPB327908 PYX327907:PYX327908 QIT327907:QIT327908 QSP327907:QSP327908 RCL327907:RCL327908 RMH327907:RMH327908 RWD327907:RWD327908 SFZ327907:SFZ327908 SPV327907:SPV327908 SZR327907:SZR327908 TJN327907:TJN327908 TTJ327907:TTJ327908 UDF327907:UDF327908 UNB327907:UNB327908 UWX327907:UWX327908 VGT327907:VGT327908 VQP327907:VQP327908 WAL327907:WAL327908 WKH327907:WKH327908 WUD327907:WUD327908 B393443:B393444 HR393443:HR393444 RN393443:RN393444 ABJ393443:ABJ393444 ALF393443:ALF393444 AVB393443:AVB393444 BEX393443:BEX393444 BOT393443:BOT393444 BYP393443:BYP393444 CIL393443:CIL393444 CSH393443:CSH393444 DCD393443:DCD393444 DLZ393443:DLZ393444 DVV393443:DVV393444 EFR393443:EFR393444 EPN393443:EPN393444 EZJ393443:EZJ393444 FJF393443:FJF393444 FTB393443:FTB393444 GCX393443:GCX393444 GMT393443:GMT393444 GWP393443:GWP393444 HGL393443:HGL393444 HQH393443:HQH393444 IAD393443:IAD393444 IJZ393443:IJZ393444 ITV393443:ITV393444 JDR393443:JDR393444 JNN393443:JNN393444 JXJ393443:JXJ393444 KHF393443:KHF393444 KRB393443:KRB393444 LAX393443:LAX393444 LKT393443:LKT393444 LUP393443:LUP393444 MEL393443:MEL393444 MOH393443:MOH393444 MYD393443:MYD393444 NHZ393443:NHZ393444 NRV393443:NRV393444 OBR393443:OBR393444 OLN393443:OLN393444 OVJ393443:OVJ393444 PFF393443:PFF393444 PPB393443:PPB393444 PYX393443:PYX393444 QIT393443:QIT393444 QSP393443:QSP393444 RCL393443:RCL393444 RMH393443:RMH393444 RWD393443:RWD393444 SFZ393443:SFZ393444 SPV393443:SPV393444 SZR393443:SZR393444 TJN393443:TJN393444 TTJ393443:TTJ393444 UDF393443:UDF393444 UNB393443:UNB393444 UWX393443:UWX393444 VGT393443:VGT393444 VQP393443:VQP393444 WAL393443:WAL393444 WKH393443:WKH393444 WUD393443:WUD393444 B458979:B458980 HR458979:HR458980 RN458979:RN458980 ABJ458979:ABJ458980 ALF458979:ALF458980 AVB458979:AVB458980 BEX458979:BEX458980 BOT458979:BOT458980 BYP458979:BYP458980 CIL458979:CIL458980 CSH458979:CSH458980 DCD458979:DCD458980 DLZ458979:DLZ458980 DVV458979:DVV458980 EFR458979:EFR458980 EPN458979:EPN458980 EZJ458979:EZJ458980 FJF458979:FJF458980 FTB458979:FTB458980 GCX458979:GCX458980 GMT458979:GMT458980 GWP458979:GWP458980 HGL458979:HGL458980 HQH458979:HQH458980 IAD458979:IAD458980 IJZ458979:IJZ458980 ITV458979:ITV458980 JDR458979:JDR458980 JNN458979:JNN458980 JXJ458979:JXJ458980 KHF458979:KHF458980 KRB458979:KRB458980 LAX458979:LAX458980 LKT458979:LKT458980 LUP458979:LUP458980 MEL458979:MEL458980 MOH458979:MOH458980 MYD458979:MYD458980 NHZ458979:NHZ458980 NRV458979:NRV458980 OBR458979:OBR458980 OLN458979:OLN458980 OVJ458979:OVJ458980 PFF458979:PFF458980 PPB458979:PPB458980 PYX458979:PYX458980 QIT458979:QIT458980 QSP458979:QSP458980 RCL458979:RCL458980 RMH458979:RMH458980 RWD458979:RWD458980 SFZ458979:SFZ458980 SPV458979:SPV458980 SZR458979:SZR458980 TJN458979:TJN458980 TTJ458979:TTJ458980 UDF458979:UDF458980 UNB458979:UNB458980 UWX458979:UWX458980 VGT458979:VGT458980 VQP458979:VQP458980 WAL458979:WAL458980 WKH458979:WKH458980 WUD458979:WUD458980 B524515:B524516 HR524515:HR524516 RN524515:RN524516 ABJ524515:ABJ524516 ALF524515:ALF524516 AVB524515:AVB524516 BEX524515:BEX524516 BOT524515:BOT524516 BYP524515:BYP524516 CIL524515:CIL524516 CSH524515:CSH524516 DCD524515:DCD524516 DLZ524515:DLZ524516 DVV524515:DVV524516 EFR524515:EFR524516 EPN524515:EPN524516 EZJ524515:EZJ524516 FJF524515:FJF524516 FTB524515:FTB524516 GCX524515:GCX524516 GMT524515:GMT524516 GWP524515:GWP524516 HGL524515:HGL524516 HQH524515:HQH524516 IAD524515:IAD524516 IJZ524515:IJZ524516 ITV524515:ITV524516 JDR524515:JDR524516 JNN524515:JNN524516 JXJ524515:JXJ524516 KHF524515:KHF524516 KRB524515:KRB524516 LAX524515:LAX524516 LKT524515:LKT524516 LUP524515:LUP524516 MEL524515:MEL524516 MOH524515:MOH524516 MYD524515:MYD524516 NHZ524515:NHZ524516 NRV524515:NRV524516 OBR524515:OBR524516 OLN524515:OLN524516 OVJ524515:OVJ524516 PFF524515:PFF524516 PPB524515:PPB524516 PYX524515:PYX524516 QIT524515:QIT524516 QSP524515:QSP524516 RCL524515:RCL524516 RMH524515:RMH524516 RWD524515:RWD524516 SFZ524515:SFZ524516 SPV524515:SPV524516 SZR524515:SZR524516 TJN524515:TJN524516 TTJ524515:TTJ524516 UDF524515:UDF524516 UNB524515:UNB524516 UWX524515:UWX524516 VGT524515:VGT524516 VQP524515:VQP524516 WAL524515:WAL524516 WKH524515:WKH524516 WUD524515:WUD524516 B590051:B590052 HR590051:HR590052 RN590051:RN590052 ABJ590051:ABJ590052 ALF590051:ALF590052 AVB590051:AVB590052 BEX590051:BEX590052 BOT590051:BOT590052 BYP590051:BYP590052 CIL590051:CIL590052 CSH590051:CSH590052 DCD590051:DCD590052 DLZ590051:DLZ590052 DVV590051:DVV590052 EFR590051:EFR590052 EPN590051:EPN590052 EZJ590051:EZJ590052 FJF590051:FJF590052 FTB590051:FTB590052 GCX590051:GCX590052 GMT590051:GMT590052 GWP590051:GWP590052 HGL590051:HGL590052 HQH590051:HQH590052 IAD590051:IAD590052 IJZ590051:IJZ590052 ITV590051:ITV590052 JDR590051:JDR590052 JNN590051:JNN590052 JXJ590051:JXJ590052 KHF590051:KHF590052 KRB590051:KRB590052 LAX590051:LAX590052 LKT590051:LKT590052 LUP590051:LUP590052 MEL590051:MEL590052 MOH590051:MOH590052 MYD590051:MYD590052 NHZ590051:NHZ590052 NRV590051:NRV590052 OBR590051:OBR590052 OLN590051:OLN590052 OVJ590051:OVJ590052 PFF590051:PFF590052 PPB590051:PPB590052 PYX590051:PYX590052 QIT590051:QIT590052 QSP590051:QSP590052 RCL590051:RCL590052 RMH590051:RMH590052 RWD590051:RWD590052 SFZ590051:SFZ590052 SPV590051:SPV590052 SZR590051:SZR590052 TJN590051:TJN590052 TTJ590051:TTJ590052 UDF590051:UDF590052 UNB590051:UNB590052 UWX590051:UWX590052 VGT590051:VGT590052 VQP590051:VQP590052 WAL590051:WAL590052 WKH590051:WKH590052 WUD590051:WUD590052 B655587:B655588 HR655587:HR655588 RN655587:RN655588 ABJ655587:ABJ655588 ALF655587:ALF655588 AVB655587:AVB655588 BEX655587:BEX655588 BOT655587:BOT655588 BYP655587:BYP655588 CIL655587:CIL655588 CSH655587:CSH655588 DCD655587:DCD655588 DLZ655587:DLZ655588 DVV655587:DVV655588 EFR655587:EFR655588 EPN655587:EPN655588 EZJ655587:EZJ655588 FJF655587:FJF655588 FTB655587:FTB655588 GCX655587:GCX655588 GMT655587:GMT655588 GWP655587:GWP655588 HGL655587:HGL655588 HQH655587:HQH655588 IAD655587:IAD655588 IJZ655587:IJZ655588 ITV655587:ITV655588 JDR655587:JDR655588 JNN655587:JNN655588 JXJ655587:JXJ655588 KHF655587:KHF655588 KRB655587:KRB655588 LAX655587:LAX655588 LKT655587:LKT655588 LUP655587:LUP655588 MEL655587:MEL655588 MOH655587:MOH655588 MYD655587:MYD655588 NHZ655587:NHZ655588 NRV655587:NRV655588 OBR655587:OBR655588 OLN655587:OLN655588 OVJ655587:OVJ655588 PFF655587:PFF655588 PPB655587:PPB655588 PYX655587:PYX655588 QIT655587:QIT655588 QSP655587:QSP655588 RCL655587:RCL655588 RMH655587:RMH655588 RWD655587:RWD655588 SFZ655587:SFZ655588 SPV655587:SPV655588 SZR655587:SZR655588 TJN655587:TJN655588 TTJ655587:TTJ655588 UDF655587:UDF655588 UNB655587:UNB655588 UWX655587:UWX655588 VGT655587:VGT655588 VQP655587:VQP655588 WAL655587:WAL655588 WKH655587:WKH655588 WUD655587:WUD655588 B721123:B721124 HR721123:HR721124 RN721123:RN721124 ABJ721123:ABJ721124 ALF721123:ALF721124 AVB721123:AVB721124 BEX721123:BEX721124 BOT721123:BOT721124 BYP721123:BYP721124 CIL721123:CIL721124 CSH721123:CSH721124 DCD721123:DCD721124 DLZ721123:DLZ721124 DVV721123:DVV721124 EFR721123:EFR721124 EPN721123:EPN721124 EZJ721123:EZJ721124 FJF721123:FJF721124 FTB721123:FTB721124 GCX721123:GCX721124 GMT721123:GMT721124 GWP721123:GWP721124 HGL721123:HGL721124 HQH721123:HQH721124 IAD721123:IAD721124 IJZ721123:IJZ721124 ITV721123:ITV721124 JDR721123:JDR721124 JNN721123:JNN721124 JXJ721123:JXJ721124 KHF721123:KHF721124 KRB721123:KRB721124 LAX721123:LAX721124 LKT721123:LKT721124 LUP721123:LUP721124 MEL721123:MEL721124 MOH721123:MOH721124 MYD721123:MYD721124 NHZ721123:NHZ721124 NRV721123:NRV721124 OBR721123:OBR721124 OLN721123:OLN721124 OVJ721123:OVJ721124 PFF721123:PFF721124 PPB721123:PPB721124 PYX721123:PYX721124 QIT721123:QIT721124 QSP721123:QSP721124 RCL721123:RCL721124 RMH721123:RMH721124 RWD721123:RWD721124 SFZ721123:SFZ721124 SPV721123:SPV721124 SZR721123:SZR721124 TJN721123:TJN721124 TTJ721123:TTJ721124 UDF721123:UDF721124 UNB721123:UNB721124 UWX721123:UWX721124 VGT721123:VGT721124 VQP721123:VQP721124 WAL721123:WAL721124 WKH721123:WKH721124 WUD721123:WUD721124 B786659:B786660 HR786659:HR786660 RN786659:RN786660 ABJ786659:ABJ786660 ALF786659:ALF786660 AVB786659:AVB786660 BEX786659:BEX786660 BOT786659:BOT786660 BYP786659:BYP786660 CIL786659:CIL786660 CSH786659:CSH786660 DCD786659:DCD786660 DLZ786659:DLZ786660 DVV786659:DVV786660 EFR786659:EFR786660 EPN786659:EPN786660 EZJ786659:EZJ786660 FJF786659:FJF786660 FTB786659:FTB786660 GCX786659:GCX786660 GMT786659:GMT786660 GWP786659:GWP786660 HGL786659:HGL786660 HQH786659:HQH786660 IAD786659:IAD786660 IJZ786659:IJZ786660 ITV786659:ITV786660 JDR786659:JDR786660 JNN786659:JNN786660 JXJ786659:JXJ786660 KHF786659:KHF786660 KRB786659:KRB786660 LAX786659:LAX786660 LKT786659:LKT786660 LUP786659:LUP786660 MEL786659:MEL786660 MOH786659:MOH786660 MYD786659:MYD786660 NHZ786659:NHZ786660 NRV786659:NRV786660 OBR786659:OBR786660 OLN786659:OLN786660 OVJ786659:OVJ786660 PFF786659:PFF786660 PPB786659:PPB786660 PYX786659:PYX786660 QIT786659:QIT786660 QSP786659:QSP786660 RCL786659:RCL786660 RMH786659:RMH786660 RWD786659:RWD786660 SFZ786659:SFZ786660 SPV786659:SPV786660 SZR786659:SZR786660 TJN786659:TJN786660 TTJ786659:TTJ786660 UDF786659:UDF786660 UNB786659:UNB786660 UWX786659:UWX786660 VGT786659:VGT786660 VQP786659:VQP786660 WAL786659:WAL786660 WKH786659:WKH786660 WUD786659:WUD786660 B852195:B852196 HR852195:HR852196 RN852195:RN852196 ABJ852195:ABJ852196 ALF852195:ALF852196 AVB852195:AVB852196 BEX852195:BEX852196 BOT852195:BOT852196 BYP852195:BYP852196 CIL852195:CIL852196 CSH852195:CSH852196 DCD852195:DCD852196 DLZ852195:DLZ852196 DVV852195:DVV852196 EFR852195:EFR852196 EPN852195:EPN852196 EZJ852195:EZJ852196 FJF852195:FJF852196 FTB852195:FTB852196 GCX852195:GCX852196 GMT852195:GMT852196 GWP852195:GWP852196 HGL852195:HGL852196 HQH852195:HQH852196 IAD852195:IAD852196 IJZ852195:IJZ852196 ITV852195:ITV852196 JDR852195:JDR852196 JNN852195:JNN852196 JXJ852195:JXJ852196 KHF852195:KHF852196 KRB852195:KRB852196 LAX852195:LAX852196 LKT852195:LKT852196 LUP852195:LUP852196 MEL852195:MEL852196 MOH852195:MOH852196 MYD852195:MYD852196 NHZ852195:NHZ852196 NRV852195:NRV852196 OBR852195:OBR852196 OLN852195:OLN852196 OVJ852195:OVJ852196 PFF852195:PFF852196 PPB852195:PPB852196 PYX852195:PYX852196 QIT852195:QIT852196 QSP852195:QSP852196 RCL852195:RCL852196 RMH852195:RMH852196 RWD852195:RWD852196 SFZ852195:SFZ852196 SPV852195:SPV852196 SZR852195:SZR852196 TJN852195:TJN852196 TTJ852195:TTJ852196 UDF852195:UDF852196 UNB852195:UNB852196 UWX852195:UWX852196 VGT852195:VGT852196 VQP852195:VQP852196 WAL852195:WAL852196 WKH852195:WKH852196 WUD852195:WUD852196 B917731:B917732 HR917731:HR917732 RN917731:RN917732 ABJ917731:ABJ917732 ALF917731:ALF917732 AVB917731:AVB917732 BEX917731:BEX917732 BOT917731:BOT917732 BYP917731:BYP917732 CIL917731:CIL917732 CSH917731:CSH917732 DCD917731:DCD917732 DLZ917731:DLZ917732 DVV917731:DVV917732 EFR917731:EFR917732 EPN917731:EPN917732 EZJ917731:EZJ917732 FJF917731:FJF917732 FTB917731:FTB917732 GCX917731:GCX917732 GMT917731:GMT917732 GWP917731:GWP917732 HGL917731:HGL917732 HQH917731:HQH917732 IAD917731:IAD917732 IJZ917731:IJZ917732 ITV917731:ITV917732 JDR917731:JDR917732 JNN917731:JNN917732 JXJ917731:JXJ917732 KHF917731:KHF917732 KRB917731:KRB917732 LAX917731:LAX917732 LKT917731:LKT917732 LUP917731:LUP917732 MEL917731:MEL917732 MOH917731:MOH917732 MYD917731:MYD917732 NHZ917731:NHZ917732 NRV917731:NRV917732 OBR917731:OBR917732 OLN917731:OLN917732 OVJ917731:OVJ917732 PFF917731:PFF917732 PPB917731:PPB917732 PYX917731:PYX917732 QIT917731:QIT917732 QSP917731:QSP917732 RCL917731:RCL917732 RMH917731:RMH917732 RWD917731:RWD917732 SFZ917731:SFZ917732 SPV917731:SPV917732 SZR917731:SZR917732 TJN917731:TJN917732 TTJ917731:TTJ917732 UDF917731:UDF917732 UNB917731:UNB917732 UWX917731:UWX917732 VGT917731:VGT917732 VQP917731:VQP917732 WAL917731:WAL917732 WKH917731:WKH917732 WUD917731:WUD917732 B983267:B983268 HR983267:HR983268 RN983267:RN983268 ABJ983267:ABJ983268 ALF983267:ALF983268 AVB983267:AVB983268 BEX983267:BEX983268 BOT983267:BOT983268 BYP983267:BYP983268 CIL983267:CIL983268 CSH983267:CSH983268 DCD983267:DCD983268 DLZ983267:DLZ983268 DVV983267:DVV983268 EFR983267:EFR983268 EPN983267:EPN983268 EZJ983267:EZJ983268 FJF983267:FJF983268 FTB983267:FTB983268 GCX983267:GCX983268 GMT983267:GMT983268 GWP983267:GWP983268 HGL983267:HGL983268 HQH983267:HQH983268 IAD983267:IAD983268 IJZ983267:IJZ983268 ITV983267:ITV983268 JDR983267:JDR983268 JNN983267:JNN983268 JXJ983267:JXJ983268 KHF983267:KHF983268 KRB983267:KRB983268 LAX983267:LAX983268 LKT983267:LKT983268 LUP983267:LUP983268 MEL983267:MEL983268 MOH983267:MOH983268 MYD983267:MYD983268 NHZ983267:NHZ983268 NRV983267:NRV983268 OBR983267:OBR983268 OLN983267:OLN983268 OVJ983267:OVJ983268 PFF983267:PFF983268 PPB983267:PPB983268 PYX983267:PYX983268 QIT983267:QIT983268 QSP983267:QSP983268 RCL983267:RCL983268 RMH983267:RMH983268 RWD983267:RWD983268 SFZ983267:SFZ983268 SPV983267:SPV983268 SZR983267:SZR983268 TJN983267:TJN983268 TTJ983267:TTJ983268 UDF983267:UDF983268 UNB983267:UNB983268 UWX983267:UWX983268 VGT983267:VGT983268 VQP983267:VQP983268 WAL983267:WAL983268 WKH983267:WKH983268 WUD983267:WUD983268 B65774:B65776 HR65774:HR65776 RN65774:RN65776 ABJ65774:ABJ65776 ALF65774:ALF65776 AVB65774:AVB65776 BEX65774:BEX65776 BOT65774:BOT65776 BYP65774:BYP65776 CIL65774:CIL65776 CSH65774:CSH65776 DCD65774:DCD65776 DLZ65774:DLZ65776 DVV65774:DVV65776 EFR65774:EFR65776 EPN65774:EPN65776 EZJ65774:EZJ65776 FJF65774:FJF65776 FTB65774:FTB65776 GCX65774:GCX65776 GMT65774:GMT65776 GWP65774:GWP65776 HGL65774:HGL65776 HQH65774:HQH65776 IAD65774:IAD65776 IJZ65774:IJZ65776 ITV65774:ITV65776 JDR65774:JDR65776 JNN65774:JNN65776 JXJ65774:JXJ65776 KHF65774:KHF65776 KRB65774:KRB65776 LAX65774:LAX65776 LKT65774:LKT65776 LUP65774:LUP65776 MEL65774:MEL65776 MOH65774:MOH65776 MYD65774:MYD65776 NHZ65774:NHZ65776 NRV65774:NRV65776 OBR65774:OBR65776 OLN65774:OLN65776 OVJ65774:OVJ65776 PFF65774:PFF65776 PPB65774:PPB65776 PYX65774:PYX65776 QIT65774:QIT65776 QSP65774:QSP65776 RCL65774:RCL65776 RMH65774:RMH65776 RWD65774:RWD65776 SFZ65774:SFZ65776 SPV65774:SPV65776 SZR65774:SZR65776 TJN65774:TJN65776 TTJ65774:TTJ65776 UDF65774:UDF65776 UNB65774:UNB65776 UWX65774:UWX65776 VGT65774:VGT65776 VQP65774:VQP65776 WAL65774:WAL65776 WKH65774:WKH65776 WUD65774:WUD65776 B131310:B131312 HR131310:HR131312 RN131310:RN131312 ABJ131310:ABJ131312 ALF131310:ALF131312 AVB131310:AVB131312 BEX131310:BEX131312 BOT131310:BOT131312 BYP131310:BYP131312 CIL131310:CIL131312 CSH131310:CSH131312 DCD131310:DCD131312 DLZ131310:DLZ131312 DVV131310:DVV131312 EFR131310:EFR131312 EPN131310:EPN131312 EZJ131310:EZJ131312 FJF131310:FJF131312 FTB131310:FTB131312 GCX131310:GCX131312 GMT131310:GMT131312 GWP131310:GWP131312 HGL131310:HGL131312 HQH131310:HQH131312 IAD131310:IAD131312 IJZ131310:IJZ131312 ITV131310:ITV131312 JDR131310:JDR131312 JNN131310:JNN131312 JXJ131310:JXJ131312 KHF131310:KHF131312 KRB131310:KRB131312 LAX131310:LAX131312 LKT131310:LKT131312 LUP131310:LUP131312 MEL131310:MEL131312 MOH131310:MOH131312 MYD131310:MYD131312 NHZ131310:NHZ131312 NRV131310:NRV131312 OBR131310:OBR131312 OLN131310:OLN131312 OVJ131310:OVJ131312 PFF131310:PFF131312 PPB131310:PPB131312 PYX131310:PYX131312 QIT131310:QIT131312 QSP131310:QSP131312 RCL131310:RCL131312 RMH131310:RMH131312 RWD131310:RWD131312 SFZ131310:SFZ131312 SPV131310:SPV131312 SZR131310:SZR131312 TJN131310:TJN131312 TTJ131310:TTJ131312 UDF131310:UDF131312 UNB131310:UNB131312 UWX131310:UWX131312 VGT131310:VGT131312 VQP131310:VQP131312 WAL131310:WAL131312 WKH131310:WKH131312 WUD131310:WUD131312 B196846:B196848 HR196846:HR196848 RN196846:RN196848 ABJ196846:ABJ196848 ALF196846:ALF196848 AVB196846:AVB196848 BEX196846:BEX196848 BOT196846:BOT196848 BYP196846:BYP196848 CIL196846:CIL196848 CSH196846:CSH196848 DCD196846:DCD196848 DLZ196846:DLZ196848 DVV196846:DVV196848 EFR196846:EFR196848 EPN196846:EPN196848 EZJ196846:EZJ196848 FJF196846:FJF196848 FTB196846:FTB196848 GCX196846:GCX196848 GMT196846:GMT196848 GWP196846:GWP196848 HGL196846:HGL196848 HQH196846:HQH196848 IAD196846:IAD196848 IJZ196846:IJZ196848 ITV196846:ITV196848 JDR196846:JDR196848 JNN196846:JNN196848 JXJ196846:JXJ196848 KHF196846:KHF196848 KRB196846:KRB196848 LAX196846:LAX196848 LKT196846:LKT196848 LUP196846:LUP196848 MEL196846:MEL196848 MOH196846:MOH196848 MYD196846:MYD196848 NHZ196846:NHZ196848 NRV196846:NRV196848 OBR196846:OBR196848 OLN196846:OLN196848 OVJ196846:OVJ196848 PFF196846:PFF196848 PPB196846:PPB196848 PYX196846:PYX196848 QIT196846:QIT196848 QSP196846:QSP196848 RCL196846:RCL196848 RMH196846:RMH196848 RWD196846:RWD196848 SFZ196846:SFZ196848 SPV196846:SPV196848 SZR196846:SZR196848 TJN196846:TJN196848 TTJ196846:TTJ196848 UDF196846:UDF196848 UNB196846:UNB196848 UWX196846:UWX196848 VGT196846:VGT196848 VQP196846:VQP196848 WAL196846:WAL196848 WKH196846:WKH196848 WUD196846:WUD196848 B262382:B262384 HR262382:HR262384 RN262382:RN262384 ABJ262382:ABJ262384 ALF262382:ALF262384 AVB262382:AVB262384 BEX262382:BEX262384 BOT262382:BOT262384 BYP262382:BYP262384 CIL262382:CIL262384 CSH262382:CSH262384 DCD262382:DCD262384 DLZ262382:DLZ262384 DVV262382:DVV262384 EFR262382:EFR262384 EPN262382:EPN262384 EZJ262382:EZJ262384 FJF262382:FJF262384 FTB262382:FTB262384 GCX262382:GCX262384 GMT262382:GMT262384 GWP262382:GWP262384 HGL262382:HGL262384 HQH262382:HQH262384 IAD262382:IAD262384 IJZ262382:IJZ262384 ITV262382:ITV262384 JDR262382:JDR262384 JNN262382:JNN262384 JXJ262382:JXJ262384 KHF262382:KHF262384 KRB262382:KRB262384 LAX262382:LAX262384 LKT262382:LKT262384 LUP262382:LUP262384 MEL262382:MEL262384 MOH262382:MOH262384 MYD262382:MYD262384 NHZ262382:NHZ262384 NRV262382:NRV262384 OBR262382:OBR262384 OLN262382:OLN262384 OVJ262382:OVJ262384 PFF262382:PFF262384 PPB262382:PPB262384 PYX262382:PYX262384 QIT262382:QIT262384 QSP262382:QSP262384 RCL262382:RCL262384 RMH262382:RMH262384 RWD262382:RWD262384 SFZ262382:SFZ262384 SPV262382:SPV262384 SZR262382:SZR262384 TJN262382:TJN262384 TTJ262382:TTJ262384 UDF262382:UDF262384 UNB262382:UNB262384 UWX262382:UWX262384 VGT262382:VGT262384 VQP262382:VQP262384 WAL262382:WAL262384 WKH262382:WKH262384 WUD262382:WUD262384 B327918:B327920 HR327918:HR327920 RN327918:RN327920 ABJ327918:ABJ327920 ALF327918:ALF327920 AVB327918:AVB327920 BEX327918:BEX327920 BOT327918:BOT327920 BYP327918:BYP327920 CIL327918:CIL327920 CSH327918:CSH327920 DCD327918:DCD327920 DLZ327918:DLZ327920 DVV327918:DVV327920 EFR327918:EFR327920 EPN327918:EPN327920 EZJ327918:EZJ327920 FJF327918:FJF327920 FTB327918:FTB327920 GCX327918:GCX327920 GMT327918:GMT327920 GWP327918:GWP327920 HGL327918:HGL327920 HQH327918:HQH327920 IAD327918:IAD327920 IJZ327918:IJZ327920 ITV327918:ITV327920 JDR327918:JDR327920 JNN327918:JNN327920 JXJ327918:JXJ327920 KHF327918:KHF327920 KRB327918:KRB327920 LAX327918:LAX327920 LKT327918:LKT327920 LUP327918:LUP327920 MEL327918:MEL327920 MOH327918:MOH327920 MYD327918:MYD327920 NHZ327918:NHZ327920 NRV327918:NRV327920 OBR327918:OBR327920 OLN327918:OLN327920 OVJ327918:OVJ327920 PFF327918:PFF327920 PPB327918:PPB327920 PYX327918:PYX327920 QIT327918:QIT327920 QSP327918:QSP327920 RCL327918:RCL327920 RMH327918:RMH327920 RWD327918:RWD327920 SFZ327918:SFZ327920 SPV327918:SPV327920 SZR327918:SZR327920 TJN327918:TJN327920 TTJ327918:TTJ327920 UDF327918:UDF327920 UNB327918:UNB327920 UWX327918:UWX327920 VGT327918:VGT327920 VQP327918:VQP327920 WAL327918:WAL327920 WKH327918:WKH327920 WUD327918:WUD327920 B393454:B393456 HR393454:HR393456 RN393454:RN393456 ABJ393454:ABJ393456 ALF393454:ALF393456 AVB393454:AVB393456 BEX393454:BEX393456 BOT393454:BOT393456 BYP393454:BYP393456 CIL393454:CIL393456 CSH393454:CSH393456 DCD393454:DCD393456 DLZ393454:DLZ393456 DVV393454:DVV393456 EFR393454:EFR393456 EPN393454:EPN393456 EZJ393454:EZJ393456 FJF393454:FJF393456 FTB393454:FTB393456 GCX393454:GCX393456 GMT393454:GMT393456 GWP393454:GWP393456 HGL393454:HGL393456 HQH393454:HQH393456 IAD393454:IAD393456 IJZ393454:IJZ393456 ITV393454:ITV393456 JDR393454:JDR393456 JNN393454:JNN393456 JXJ393454:JXJ393456 KHF393454:KHF393456 KRB393454:KRB393456 LAX393454:LAX393456 LKT393454:LKT393456 LUP393454:LUP393456 MEL393454:MEL393456 MOH393454:MOH393456 MYD393454:MYD393456 NHZ393454:NHZ393456 NRV393454:NRV393456 OBR393454:OBR393456 OLN393454:OLN393456 OVJ393454:OVJ393456 PFF393454:PFF393456 PPB393454:PPB393456 PYX393454:PYX393456 QIT393454:QIT393456 QSP393454:QSP393456 RCL393454:RCL393456 RMH393454:RMH393456 RWD393454:RWD393456 SFZ393454:SFZ393456 SPV393454:SPV393456 SZR393454:SZR393456 TJN393454:TJN393456 TTJ393454:TTJ393456 UDF393454:UDF393456 UNB393454:UNB393456 UWX393454:UWX393456 VGT393454:VGT393456 VQP393454:VQP393456 WAL393454:WAL393456 WKH393454:WKH393456 WUD393454:WUD393456 B458990:B458992 HR458990:HR458992 RN458990:RN458992 ABJ458990:ABJ458992 ALF458990:ALF458992 AVB458990:AVB458992 BEX458990:BEX458992 BOT458990:BOT458992 BYP458990:BYP458992 CIL458990:CIL458992 CSH458990:CSH458992 DCD458990:DCD458992 DLZ458990:DLZ458992 DVV458990:DVV458992 EFR458990:EFR458992 EPN458990:EPN458992 EZJ458990:EZJ458992 FJF458990:FJF458992 FTB458990:FTB458992 GCX458990:GCX458992 GMT458990:GMT458992 GWP458990:GWP458992 HGL458990:HGL458992 HQH458990:HQH458992 IAD458990:IAD458992 IJZ458990:IJZ458992 ITV458990:ITV458992 JDR458990:JDR458992 JNN458990:JNN458992 JXJ458990:JXJ458992 KHF458990:KHF458992 KRB458990:KRB458992 LAX458990:LAX458992 LKT458990:LKT458992 LUP458990:LUP458992 MEL458990:MEL458992 MOH458990:MOH458992 MYD458990:MYD458992 NHZ458990:NHZ458992 NRV458990:NRV458992 OBR458990:OBR458992 OLN458990:OLN458992 OVJ458990:OVJ458992 PFF458990:PFF458992 PPB458990:PPB458992 PYX458990:PYX458992 QIT458990:QIT458992 QSP458990:QSP458992 RCL458990:RCL458992 RMH458990:RMH458992 RWD458990:RWD458992 SFZ458990:SFZ458992 SPV458990:SPV458992 SZR458990:SZR458992 TJN458990:TJN458992 TTJ458990:TTJ458992 UDF458990:UDF458992 UNB458990:UNB458992 UWX458990:UWX458992 VGT458990:VGT458992 VQP458990:VQP458992 WAL458990:WAL458992 WKH458990:WKH458992 WUD458990:WUD458992 B524526:B524528 HR524526:HR524528 RN524526:RN524528 ABJ524526:ABJ524528 ALF524526:ALF524528 AVB524526:AVB524528 BEX524526:BEX524528 BOT524526:BOT524528 BYP524526:BYP524528 CIL524526:CIL524528 CSH524526:CSH524528 DCD524526:DCD524528 DLZ524526:DLZ524528 DVV524526:DVV524528 EFR524526:EFR524528 EPN524526:EPN524528 EZJ524526:EZJ524528 FJF524526:FJF524528 FTB524526:FTB524528 GCX524526:GCX524528 GMT524526:GMT524528 GWP524526:GWP524528 HGL524526:HGL524528 HQH524526:HQH524528 IAD524526:IAD524528 IJZ524526:IJZ524528 ITV524526:ITV524528 JDR524526:JDR524528 JNN524526:JNN524528 JXJ524526:JXJ524528 KHF524526:KHF524528 KRB524526:KRB524528 LAX524526:LAX524528 LKT524526:LKT524528 LUP524526:LUP524528 MEL524526:MEL524528 MOH524526:MOH524528 MYD524526:MYD524528 NHZ524526:NHZ524528 NRV524526:NRV524528 OBR524526:OBR524528 OLN524526:OLN524528 OVJ524526:OVJ524528 PFF524526:PFF524528 PPB524526:PPB524528 PYX524526:PYX524528 QIT524526:QIT524528 QSP524526:QSP524528 RCL524526:RCL524528 RMH524526:RMH524528 RWD524526:RWD524528 SFZ524526:SFZ524528 SPV524526:SPV524528 SZR524526:SZR524528 TJN524526:TJN524528 TTJ524526:TTJ524528 UDF524526:UDF524528 UNB524526:UNB524528 UWX524526:UWX524528 VGT524526:VGT524528 VQP524526:VQP524528 WAL524526:WAL524528 WKH524526:WKH524528 WUD524526:WUD524528 B590062:B590064 HR590062:HR590064 RN590062:RN590064 ABJ590062:ABJ590064 ALF590062:ALF590064 AVB590062:AVB590064 BEX590062:BEX590064 BOT590062:BOT590064 BYP590062:BYP590064 CIL590062:CIL590064 CSH590062:CSH590064 DCD590062:DCD590064 DLZ590062:DLZ590064 DVV590062:DVV590064 EFR590062:EFR590064 EPN590062:EPN590064 EZJ590062:EZJ590064 FJF590062:FJF590064 FTB590062:FTB590064 GCX590062:GCX590064 GMT590062:GMT590064 GWP590062:GWP590064 HGL590062:HGL590064 HQH590062:HQH590064 IAD590062:IAD590064 IJZ590062:IJZ590064 ITV590062:ITV590064 JDR590062:JDR590064 JNN590062:JNN590064 JXJ590062:JXJ590064 KHF590062:KHF590064 KRB590062:KRB590064 LAX590062:LAX590064 LKT590062:LKT590064 LUP590062:LUP590064 MEL590062:MEL590064 MOH590062:MOH590064 MYD590062:MYD590064 NHZ590062:NHZ590064 NRV590062:NRV590064 OBR590062:OBR590064 OLN590062:OLN590064 OVJ590062:OVJ590064 PFF590062:PFF590064 PPB590062:PPB590064 PYX590062:PYX590064 QIT590062:QIT590064 QSP590062:QSP590064 RCL590062:RCL590064 RMH590062:RMH590064 RWD590062:RWD590064 SFZ590062:SFZ590064 SPV590062:SPV590064 SZR590062:SZR590064 TJN590062:TJN590064 TTJ590062:TTJ590064 UDF590062:UDF590064 UNB590062:UNB590064 UWX590062:UWX590064 VGT590062:VGT590064 VQP590062:VQP590064 WAL590062:WAL590064 WKH590062:WKH590064 WUD590062:WUD590064 B655598:B655600 HR655598:HR655600 RN655598:RN655600 ABJ655598:ABJ655600 ALF655598:ALF655600 AVB655598:AVB655600 BEX655598:BEX655600 BOT655598:BOT655600 BYP655598:BYP655600 CIL655598:CIL655600 CSH655598:CSH655600 DCD655598:DCD655600 DLZ655598:DLZ655600 DVV655598:DVV655600 EFR655598:EFR655600 EPN655598:EPN655600 EZJ655598:EZJ655600 FJF655598:FJF655600 FTB655598:FTB655600 GCX655598:GCX655600 GMT655598:GMT655600 GWP655598:GWP655600 HGL655598:HGL655600 HQH655598:HQH655600 IAD655598:IAD655600 IJZ655598:IJZ655600 ITV655598:ITV655600 JDR655598:JDR655600 JNN655598:JNN655600 JXJ655598:JXJ655600 KHF655598:KHF655600 KRB655598:KRB655600 LAX655598:LAX655600 LKT655598:LKT655600 LUP655598:LUP655600 MEL655598:MEL655600 MOH655598:MOH655600 MYD655598:MYD655600 NHZ655598:NHZ655600 NRV655598:NRV655600 OBR655598:OBR655600 OLN655598:OLN655600 OVJ655598:OVJ655600 PFF655598:PFF655600 PPB655598:PPB655600 PYX655598:PYX655600 QIT655598:QIT655600 QSP655598:QSP655600 RCL655598:RCL655600 RMH655598:RMH655600 RWD655598:RWD655600 SFZ655598:SFZ655600 SPV655598:SPV655600 SZR655598:SZR655600 TJN655598:TJN655600 TTJ655598:TTJ655600 UDF655598:UDF655600 UNB655598:UNB655600 UWX655598:UWX655600 VGT655598:VGT655600 VQP655598:VQP655600 WAL655598:WAL655600 WKH655598:WKH655600 WUD655598:WUD655600 B721134:B721136 HR721134:HR721136 RN721134:RN721136 ABJ721134:ABJ721136 ALF721134:ALF721136 AVB721134:AVB721136 BEX721134:BEX721136 BOT721134:BOT721136 BYP721134:BYP721136 CIL721134:CIL721136 CSH721134:CSH721136 DCD721134:DCD721136 DLZ721134:DLZ721136 DVV721134:DVV721136 EFR721134:EFR721136 EPN721134:EPN721136 EZJ721134:EZJ721136 FJF721134:FJF721136 FTB721134:FTB721136 GCX721134:GCX721136 GMT721134:GMT721136 GWP721134:GWP721136 HGL721134:HGL721136 HQH721134:HQH721136 IAD721134:IAD721136 IJZ721134:IJZ721136 ITV721134:ITV721136 JDR721134:JDR721136 JNN721134:JNN721136 JXJ721134:JXJ721136 KHF721134:KHF721136 KRB721134:KRB721136 LAX721134:LAX721136 LKT721134:LKT721136 LUP721134:LUP721136 MEL721134:MEL721136 MOH721134:MOH721136 MYD721134:MYD721136 NHZ721134:NHZ721136 NRV721134:NRV721136 OBR721134:OBR721136 OLN721134:OLN721136 OVJ721134:OVJ721136 PFF721134:PFF721136 PPB721134:PPB721136 PYX721134:PYX721136 QIT721134:QIT721136 QSP721134:QSP721136 RCL721134:RCL721136 RMH721134:RMH721136 RWD721134:RWD721136 SFZ721134:SFZ721136 SPV721134:SPV721136 SZR721134:SZR721136 TJN721134:TJN721136 TTJ721134:TTJ721136 UDF721134:UDF721136 UNB721134:UNB721136 UWX721134:UWX721136 VGT721134:VGT721136 VQP721134:VQP721136 WAL721134:WAL721136 WKH721134:WKH721136 WUD721134:WUD721136 B786670:B786672 HR786670:HR786672 RN786670:RN786672 ABJ786670:ABJ786672 ALF786670:ALF786672 AVB786670:AVB786672 BEX786670:BEX786672 BOT786670:BOT786672 BYP786670:BYP786672 CIL786670:CIL786672 CSH786670:CSH786672 DCD786670:DCD786672 DLZ786670:DLZ786672 DVV786670:DVV786672 EFR786670:EFR786672 EPN786670:EPN786672 EZJ786670:EZJ786672 FJF786670:FJF786672 FTB786670:FTB786672 GCX786670:GCX786672 GMT786670:GMT786672 GWP786670:GWP786672 HGL786670:HGL786672 HQH786670:HQH786672 IAD786670:IAD786672 IJZ786670:IJZ786672 ITV786670:ITV786672 JDR786670:JDR786672 JNN786670:JNN786672 JXJ786670:JXJ786672 KHF786670:KHF786672 KRB786670:KRB786672 LAX786670:LAX786672 LKT786670:LKT786672 LUP786670:LUP786672 MEL786670:MEL786672 MOH786670:MOH786672 MYD786670:MYD786672 NHZ786670:NHZ786672 NRV786670:NRV786672 OBR786670:OBR786672 OLN786670:OLN786672 OVJ786670:OVJ786672 PFF786670:PFF786672 PPB786670:PPB786672 PYX786670:PYX786672 QIT786670:QIT786672 QSP786670:QSP786672 RCL786670:RCL786672 RMH786670:RMH786672 RWD786670:RWD786672 SFZ786670:SFZ786672 SPV786670:SPV786672 SZR786670:SZR786672 TJN786670:TJN786672 TTJ786670:TTJ786672 UDF786670:UDF786672 UNB786670:UNB786672 UWX786670:UWX786672 VGT786670:VGT786672 VQP786670:VQP786672 WAL786670:WAL786672 WKH786670:WKH786672 WUD786670:WUD786672 B852206:B852208 HR852206:HR852208 RN852206:RN852208 ABJ852206:ABJ852208 ALF852206:ALF852208 AVB852206:AVB852208 BEX852206:BEX852208 BOT852206:BOT852208 BYP852206:BYP852208 CIL852206:CIL852208 CSH852206:CSH852208 DCD852206:DCD852208 DLZ852206:DLZ852208 DVV852206:DVV852208 EFR852206:EFR852208 EPN852206:EPN852208 EZJ852206:EZJ852208 FJF852206:FJF852208 FTB852206:FTB852208 GCX852206:GCX852208 GMT852206:GMT852208 GWP852206:GWP852208 HGL852206:HGL852208 HQH852206:HQH852208 IAD852206:IAD852208 IJZ852206:IJZ852208 ITV852206:ITV852208 JDR852206:JDR852208 JNN852206:JNN852208 JXJ852206:JXJ852208 KHF852206:KHF852208 KRB852206:KRB852208 LAX852206:LAX852208 LKT852206:LKT852208 LUP852206:LUP852208 MEL852206:MEL852208 MOH852206:MOH852208 MYD852206:MYD852208 NHZ852206:NHZ852208 NRV852206:NRV852208 OBR852206:OBR852208 OLN852206:OLN852208 OVJ852206:OVJ852208 PFF852206:PFF852208 PPB852206:PPB852208 PYX852206:PYX852208 QIT852206:QIT852208 QSP852206:QSP852208 RCL852206:RCL852208 RMH852206:RMH852208 RWD852206:RWD852208 SFZ852206:SFZ852208 SPV852206:SPV852208 SZR852206:SZR852208 TJN852206:TJN852208 TTJ852206:TTJ852208 UDF852206:UDF852208 UNB852206:UNB852208 UWX852206:UWX852208 VGT852206:VGT852208 VQP852206:VQP852208 WAL852206:WAL852208 WKH852206:WKH852208 WUD852206:WUD852208 B917742:B917744 HR917742:HR917744 RN917742:RN917744 ABJ917742:ABJ917744 ALF917742:ALF917744 AVB917742:AVB917744 BEX917742:BEX917744 BOT917742:BOT917744 BYP917742:BYP917744 CIL917742:CIL917744 CSH917742:CSH917744 DCD917742:DCD917744 DLZ917742:DLZ917744 DVV917742:DVV917744 EFR917742:EFR917744 EPN917742:EPN917744 EZJ917742:EZJ917744 FJF917742:FJF917744 FTB917742:FTB917744 GCX917742:GCX917744 GMT917742:GMT917744 GWP917742:GWP917744 HGL917742:HGL917744 HQH917742:HQH917744 IAD917742:IAD917744 IJZ917742:IJZ917744 ITV917742:ITV917744 JDR917742:JDR917744 JNN917742:JNN917744 JXJ917742:JXJ917744 KHF917742:KHF917744 KRB917742:KRB917744 LAX917742:LAX917744 LKT917742:LKT917744 LUP917742:LUP917744 MEL917742:MEL917744 MOH917742:MOH917744 MYD917742:MYD917744 NHZ917742:NHZ917744 NRV917742:NRV917744 OBR917742:OBR917744 OLN917742:OLN917744 OVJ917742:OVJ917744 PFF917742:PFF917744 PPB917742:PPB917744 PYX917742:PYX917744 QIT917742:QIT917744 QSP917742:QSP917744 RCL917742:RCL917744 RMH917742:RMH917744 RWD917742:RWD917744 SFZ917742:SFZ917744 SPV917742:SPV917744 SZR917742:SZR917744 TJN917742:TJN917744 TTJ917742:TTJ917744 UDF917742:UDF917744 UNB917742:UNB917744 UWX917742:UWX917744 VGT917742:VGT917744 VQP917742:VQP917744 WAL917742:WAL917744 WKH917742:WKH917744 WUD917742:WUD917744 B983278:B983280 HR983278:HR983280 RN983278:RN983280 ABJ983278:ABJ983280 ALF983278:ALF983280 AVB983278:AVB983280 BEX983278:BEX983280 BOT983278:BOT983280 BYP983278:BYP983280 CIL983278:CIL983280 CSH983278:CSH983280 DCD983278:DCD983280 DLZ983278:DLZ983280 DVV983278:DVV983280 EFR983278:EFR983280 EPN983278:EPN983280 EZJ983278:EZJ983280 FJF983278:FJF983280 FTB983278:FTB983280 GCX983278:GCX983280 GMT983278:GMT983280 GWP983278:GWP983280 HGL983278:HGL983280 HQH983278:HQH983280 IAD983278:IAD983280 IJZ983278:IJZ983280 ITV983278:ITV983280 JDR983278:JDR983280 JNN983278:JNN983280 JXJ983278:JXJ983280 KHF983278:KHF983280 KRB983278:KRB983280 LAX983278:LAX983280 LKT983278:LKT983280 LUP983278:LUP983280 MEL983278:MEL983280 MOH983278:MOH983280 MYD983278:MYD983280 NHZ983278:NHZ983280 NRV983278:NRV983280 OBR983278:OBR983280 OLN983278:OLN983280 OVJ983278:OVJ983280 PFF983278:PFF983280 PPB983278:PPB983280 PYX983278:PYX983280 QIT983278:QIT983280 QSP983278:QSP983280 RCL983278:RCL983280 RMH983278:RMH983280 RWD983278:RWD983280 SFZ983278:SFZ983280 SPV983278:SPV983280 SZR983278:SZR983280 TJN983278:TJN983280 TTJ983278:TTJ983280 UDF983278:UDF983280 UNB983278:UNB983280 UWX983278:UWX983280 VGT983278:VGT983280 VQP983278:VQP983280 WAL983278:WAL983280 WKH983278:WKH983280 WUD983278:WUD983280 M65762:M65777 IC65762:IC65777 RY65762:RY65777 ABU65762:ABU65777 ALQ65762:ALQ65777 AVM65762:AVM65777 BFI65762:BFI65777 BPE65762:BPE65777 BZA65762:BZA65777 CIW65762:CIW65777 CSS65762:CSS65777 DCO65762:DCO65777 DMK65762:DMK65777 DWG65762:DWG65777 EGC65762:EGC65777 EPY65762:EPY65777 EZU65762:EZU65777 FJQ65762:FJQ65777 FTM65762:FTM65777 GDI65762:GDI65777 GNE65762:GNE65777 GXA65762:GXA65777 HGW65762:HGW65777 HQS65762:HQS65777 IAO65762:IAO65777 IKK65762:IKK65777 IUG65762:IUG65777 JEC65762:JEC65777 JNY65762:JNY65777 JXU65762:JXU65777 KHQ65762:KHQ65777 KRM65762:KRM65777 LBI65762:LBI65777 LLE65762:LLE65777 LVA65762:LVA65777 MEW65762:MEW65777 MOS65762:MOS65777 MYO65762:MYO65777 NIK65762:NIK65777 NSG65762:NSG65777 OCC65762:OCC65777 OLY65762:OLY65777 OVU65762:OVU65777 PFQ65762:PFQ65777 PPM65762:PPM65777 PZI65762:PZI65777 QJE65762:QJE65777 QTA65762:QTA65777 RCW65762:RCW65777 RMS65762:RMS65777 RWO65762:RWO65777 SGK65762:SGK65777 SQG65762:SQG65777 TAC65762:TAC65777 TJY65762:TJY65777 TTU65762:TTU65777 UDQ65762:UDQ65777 UNM65762:UNM65777 UXI65762:UXI65777 VHE65762:VHE65777 VRA65762:VRA65777 WAW65762:WAW65777 WKS65762:WKS65777 WUO65762:WUO65777 M131298:M131313 IC131298:IC131313 RY131298:RY131313 ABU131298:ABU131313 ALQ131298:ALQ131313 AVM131298:AVM131313 BFI131298:BFI131313 BPE131298:BPE131313 BZA131298:BZA131313 CIW131298:CIW131313 CSS131298:CSS131313 DCO131298:DCO131313 DMK131298:DMK131313 DWG131298:DWG131313 EGC131298:EGC131313 EPY131298:EPY131313 EZU131298:EZU131313 FJQ131298:FJQ131313 FTM131298:FTM131313 GDI131298:GDI131313 GNE131298:GNE131313 GXA131298:GXA131313 HGW131298:HGW131313 HQS131298:HQS131313 IAO131298:IAO131313 IKK131298:IKK131313 IUG131298:IUG131313 JEC131298:JEC131313 JNY131298:JNY131313 JXU131298:JXU131313 KHQ131298:KHQ131313 KRM131298:KRM131313 LBI131298:LBI131313 LLE131298:LLE131313 LVA131298:LVA131313 MEW131298:MEW131313 MOS131298:MOS131313 MYO131298:MYO131313 NIK131298:NIK131313 NSG131298:NSG131313 OCC131298:OCC131313 OLY131298:OLY131313 OVU131298:OVU131313 PFQ131298:PFQ131313 PPM131298:PPM131313 PZI131298:PZI131313 QJE131298:QJE131313 QTA131298:QTA131313 RCW131298:RCW131313 RMS131298:RMS131313 RWO131298:RWO131313 SGK131298:SGK131313 SQG131298:SQG131313 TAC131298:TAC131313 TJY131298:TJY131313 TTU131298:TTU131313 UDQ131298:UDQ131313 UNM131298:UNM131313 UXI131298:UXI131313 VHE131298:VHE131313 VRA131298:VRA131313 WAW131298:WAW131313 WKS131298:WKS131313 WUO131298:WUO131313 M196834:M196849 IC196834:IC196849 RY196834:RY196849 ABU196834:ABU196849 ALQ196834:ALQ196849 AVM196834:AVM196849 BFI196834:BFI196849 BPE196834:BPE196849 BZA196834:BZA196849 CIW196834:CIW196849 CSS196834:CSS196849 DCO196834:DCO196849 DMK196834:DMK196849 DWG196834:DWG196849 EGC196834:EGC196849 EPY196834:EPY196849 EZU196834:EZU196849 FJQ196834:FJQ196849 FTM196834:FTM196849 GDI196834:GDI196849 GNE196834:GNE196849 GXA196834:GXA196849 HGW196834:HGW196849 HQS196834:HQS196849 IAO196834:IAO196849 IKK196834:IKK196849 IUG196834:IUG196849 JEC196834:JEC196849 JNY196834:JNY196849 JXU196834:JXU196849 KHQ196834:KHQ196849 KRM196834:KRM196849 LBI196834:LBI196849 LLE196834:LLE196849 LVA196834:LVA196849 MEW196834:MEW196849 MOS196834:MOS196849 MYO196834:MYO196849 NIK196834:NIK196849 NSG196834:NSG196849 OCC196834:OCC196849 OLY196834:OLY196849 OVU196834:OVU196849 PFQ196834:PFQ196849 PPM196834:PPM196849 PZI196834:PZI196849 QJE196834:QJE196849 QTA196834:QTA196849 RCW196834:RCW196849 RMS196834:RMS196849 RWO196834:RWO196849 SGK196834:SGK196849 SQG196834:SQG196849 TAC196834:TAC196849 TJY196834:TJY196849 TTU196834:TTU196849 UDQ196834:UDQ196849 UNM196834:UNM196849 UXI196834:UXI196849 VHE196834:VHE196849 VRA196834:VRA196849 WAW196834:WAW196849 WKS196834:WKS196849 WUO196834:WUO196849 M262370:M262385 IC262370:IC262385 RY262370:RY262385 ABU262370:ABU262385 ALQ262370:ALQ262385 AVM262370:AVM262385 BFI262370:BFI262385 BPE262370:BPE262385 BZA262370:BZA262385 CIW262370:CIW262385 CSS262370:CSS262385 DCO262370:DCO262385 DMK262370:DMK262385 DWG262370:DWG262385 EGC262370:EGC262385 EPY262370:EPY262385 EZU262370:EZU262385 FJQ262370:FJQ262385 FTM262370:FTM262385 GDI262370:GDI262385 GNE262370:GNE262385 GXA262370:GXA262385 HGW262370:HGW262385 HQS262370:HQS262385 IAO262370:IAO262385 IKK262370:IKK262385 IUG262370:IUG262385 JEC262370:JEC262385 JNY262370:JNY262385 JXU262370:JXU262385 KHQ262370:KHQ262385 KRM262370:KRM262385 LBI262370:LBI262385 LLE262370:LLE262385 LVA262370:LVA262385 MEW262370:MEW262385 MOS262370:MOS262385 MYO262370:MYO262385 NIK262370:NIK262385 NSG262370:NSG262385 OCC262370:OCC262385 OLY262370:OLY262385 OVU262370:OVU262385 PFQ262370:PFQ262385 PPM262370:PPM262385 PZI262370:PZI262385 QJE262370:QJE262385 QTA262370:QTA262385 RCW262370:RCW262385 RMS262370:RMS262385 RWO262370:RWO262385 SGK262370:SGK262385 SQG262370:SQG262385 TAC262370:TAC262385 TJY262370:TJY262385 TTU262370:TTU262385 UDQ262370:UDQ262385 UNM262370:UNM262385 UXI262370:UXI262385 VHE262370:VHE262385 VRA262370:VRA262385 WAW262370:WAW262385 WKS262370:WKS262385 WUO262370:WUO262385 M327906:M327921 IC327906:IC327921 RY327906:RY327921 ABU327906:ABU327921 ALQ327906:ALQ327921 AVM327906:AVM327921 BFI327906:BFI327921 BPE327906:BPE327921 BZA327906:BZA327921 CIW327906:CIW327921 CSS327906:CSS327921 DCO327906:DCO327921 DMK327906:DMK327921 DWG327906:DWG327921 EGC327906:EGC327921 EPY327906:EPY327921 EZU327906:EZU327921 FJQ327906:FJQ327921 FTM327906:FTM327921 GDI327906:GDI327921 GNE327906:GNE327921 GXA327906:GXA327921 HGW327906:HGW327921 HQS327906:HQS327921 IAO327906:IAO327921 IKK327906:IKK327921 IUG327906:IUG327921 JEC327906:JEC327921 JNY327906:JNY327921 JXU327906:JXU327921 KHQ327906:KHQ327921 KRM327906:KRM327921 LBI327906:LBI327921 LLE327906:LLE327921 LVA327906:LVA327921 MEW327906:MEW327921 MOS327906:MOS327921 MYO327906:MYO327921 NIK327906:NIK327921 NSG327906:NSG327921 OCC327906:OCC327921 OLY327906:OLY327921 OVU327906:OVU327921 PFQ327906:PFQ327921 PPM327906:PPM327921 PZI327906:PZI327921 QJE327906:QJE327921 QTA327906:QTA327921 RCW327906:RCW327921 RMS327906:RMS327921 RWO327906:RWO327921 SGK327906:SGK327921 SQG327906:SQG327921 TAC327906:TAC327921 TJY327906:TJY327921 TTU327906:TTU327921 UDQ327906:UDQ327921 UNM327906:UNM327921 UXI327906:UXI327921 VHE327906:VHE327921 VRA327906:VRA327921 WAW327906:WAW327921 WKS327906:WKS327921 WUO327906:WUO327921 M393442:M393457 IC393442:IC393457 RY393442:RY393457 ABU393442:ABU393457 ALQ393442:ALQ393457 AVM393442:AVM393457 BFI393442:BFI393457 BPE393442:BPE393457 BZA393442:BZA393457 CIW393442:CIW393457 CSS393442:CSS393457 DCO393442:DCO393457 DMK393442:DMK393457 DWG393442:DWG393457 EGC393442:EGC393457 EPY393442:EPY393457 EZU393442:EZU393457 FJQ393442:FJQ393457 FTM393442:FTM393457 GDI393442:GDI393457 GNE393442:GNE393457 GXA393442:GXA393457 HGW393442:HGW393457 HQS393442:HQS393457 IAO393442:IAO393457 IKK393442:IKK393457 IUG393442:IUG393457 JEC393442:JEC393457 JNY393442:JNY393457 JXU393442:JXU393457 KHQ393442:KHQ393457 KRM393442:KRM393457 LBI393442:LBI393457 LLE393442:LLE393457 LVA393442:LVA393457 MEW393442:MEW393457 MOS393442:MOS393457 MYO393442:MYO393457 NIK393442:NIK393457 NSG393442:NSG393457 OCC393442:OCC393457 OLY393442:OLY393457 OVU393442:OVU393457 PFQ393442:PFQ393457 PPM393442:PPM393457 PZI393442:PZI393457 QJE393442:QJE393457 QTA393442:QTA393457 RCW393442:RCW393457 RMS393442:RMS393457 RWO393442:RWO393457 SGK393442:SGK393457 SQG393442:SQG393457 TAC393442:TAC393457 TJY393442:TJY393457 TTU393442:TTU393457 UDQ393442:UDQ393457 UNM393442:UNM393457 UXI393442:UXI393457 VHE393442:VHE393457 VRA393442:VRA393457 WAW393442:WAW393457 WKS393442:WKS393457 WUO393442:WUO393457 M458978:M458993 IC458978:IC458993 RY458978:RY458993 ABU458978:ABU458993 ALQ458978:ALQ458993 AVM458978:AVM458993 BFI458978:BFI458993 BPE458978:BPE458993 BZA458978:BZA458993 CIW458978:CIW458993 CSS458978:CSS458993 DCO458978:DCO458993 DMK458978:DMK458993 DWG458978:DWG458993 EGC458978:EGC458993 EPY458978:EPY458993 EZU458978:EZU458993 FJQ458978:FJQ458993 FTM458978:FTM458993 GDI458978:GDI458993 GNE458978:GNE458993 GXA458978:GXA458993 HGW458978:HGW458993 HQS458978:HQS458993 IAO458978:IAO458993 IKK458978:IKK458993 IUG458978:IUG458993 JEC458978:JEC458993 JNY458978:JNY458993 JXU458978:JXU458993 KHQ458978:KHQ458993 KRM458978:KRM458993 LBI458978:LBI458993 LLE458978:LLE458993 LVA458978:LVA458993 MEW458978:MEW458993 MOS458978:MOS458993 MYO458978:MYO458993 NIK458978:NIK458993 NSG458978:NSG458993 OCC458978:OCC458993 OLY458978:OLY458993 OVU458978:OVU458993 PFQ458978:PFQ458993 PPM458978:PPM458993 PZI458978:PZI458993 QJE458978:QJE458993 QTA458978:QTA458993 RCW458978:RCW458993 RMS458978:RMS458993 RWO458978:RWO458993 SGK458978:SGK458993 SQG458978:SQG458993 TAC458978:TAC458993 TJY458978:TJY458993 TTU458978:TTU458993 UDQ458978:UDQ458993 UNM458978:UNM458993 UXI458978:UXI458993 VHE458978:VHE458993 VRA458978:VRA458993 WAW458978:WAW458993 WKS458978:WKS458993 WUO458978:WUO458993 M524514:M524529 IC524514:IC524529 RY524514:RY524529 ABU524514:ABU524529 ALQ524514:ALQ524529 AVM524514:AVM524529 BFI524514:BFI524529 BPE524514:BPE524529 BZA524514:BZA524529 CIW524514:CIW524529 CSS524514:CSS524529 DCO524514:DCO524529 DMK524514:DMK524529 DWG524514:DWG524529 EGC524514:EGC524529 EPY524514:EPY524529 EZU524514:EZU524529 FJQ524514:FJQ524529 FTM524514:FTM524529 GDI524514:GDI524529 GNE524514:GNE524529 GXA524514:GXA524529 HGW524514:HGW524529 HQS524514:HQS524529 IAO524514:IAO524529 IKK524514:IKK524529 IUG524514:IUG524529 JEC524514:JEC524529 JNY524514:JNY524529 JXU524514:JXU524529 KHQ524514:KHQ524529 KRM524514:KRM524529 LBI524514:LBI524529 LLE524514:LLE524529 LVA524514:LVA524529 MEW524514:MEW524529 MOS524514:MOS524529 MYO524514:MYO524529 NIK524514:NIK524529 NSG524514:NSG524529 OCC524514:OCC524529 OLY524514:OLY524529 OVU524514:OVU524529 PFQ524514:PFQ524529 PPM524514:PPM524529 PZI524514:PZI524529 QJE524514:QJE524529 QTA524514:QTA524529 RCW524514:RCW524529 RMS524514:RMS524529 RWO524514:RWO524529 SGK524514:SGK524529 SQG524514:SQG524529 TAC524514:TAC524529 TJY524514:TJY524529 TTU524514:TTU524529 UDQ524514:UDQ524529 UNM524514:UNM524529 UXI524514:UXI524529 VHE524514:VHE524529 VRA524514:VRA524529 WAW524514:WAW524529 WKS524514:WKS524529 WUO524514:WUO524529 M590050:M590065 IC590050:IC590065 RY590050:RY590065 ABU590050:ABU590065 ALQ590050:ALQ590065 AVM590050:AVM590065 BFI590050:BFI590065 BPE590050:BPE590065 BZA590050:BZA590065 CIW590050:CIW590065 CSS590050:CSS590065 DCO590050:DCO590065 DMK590050:DMK590065 DWG590050:DWG590065 EGC590050:EGC590065 EPY590050:EPY590065 EZU590050:EZU590065 FJQ590050:FJQ590065 FTM590050:FTM590065 GDI590050:GDI590065 GNE590050:GNE590065 GXA590050:GXA590065 HGW590050:HGW590065 HQS590050:HQS590065 IAO590050:IAO590065 IKK590050:IKK590065 IUG590050:IUG590065 JEC590050:JEC590065 JNY590050:JNY590065 JXU590050:JXU590065 KHQ590050:KHQ590065 KRM590050:KRM590065 LBI590050:LBI590065 LLE590050:LLE590065 LVA590050:LVA590065 MEW590050:MEW590065 MOS590050:MOS590065 MYO590050:MYO590065 NIK590050:NIK590065 NSG590050:NSG590065 OCC590050:OCC590065 OLY590050:OLY590065 OVU590050:OVU590065 PFQ590050:PFQ590065 PPM590050:PPM590065 PZI590050:PZI590065 QJE590050:QJE590065 QTA590050:QTA590065 RCW590050:RCW590065 RMS590050:RMS590065 RWO590050:RWO590065 SGK590050:SGK590065 SQG590050:SQG590065 TAC590050:TAC590065 TJY590050:TJY590065 TTU590050:TTU590065 UDQ590050:UDQ590065 UNM590050:UNM590065 UXI590050:UXI590065 VHE590050:VHE590065 VRA590050:VRA590065 WAW590050:WAW590065 WKS590050:WKS590065 WUO590050:WUO590065 M655586:M655601 IC655586:IC655601 RY655586:RY655601 ABU655586:ABU655601 ALQ655586:ALQ655601 AVM655586:AVM655601 BFI655586:BFI655601 BPE655586:BPE655601 BZA655586:BZA655601 CIW655586:CIW655601 CSS655586:CSS655601 DCO655586:DCO655601 DMK655586:DMK655601 DWG655586:DWG655601 EGC655586:EGC655601 EPY655586:EPY655601 EZU655586:EZU655601 FJQ655586:FJQ655601 FTM655586:FTM655601 GDI655586:GDI655601 GNE655586:GNE655601 GXA655586:GXA655601 HGW655586:HGW655601 HQS655586:HQS655601 IAO655586:IAO655601 IKK655586:IKK655601 IUG655586:IUG655601 JEC655586:JEC655601 JNY655586:JNY655601 JXU655586:JXU655601 KHQ655586:KHQ655601 KRM655586:KRM655601 LBI655586:LBI655601 LLE655586:LLE655601 LVA655586:LVA655601 MEW655586:MEW655601 MOS655586:MOS655601 MYO655586:MYO655601 NIK655586:NIK655601 NSG655586:NSG655601 OCC655586:OCC655601 OLY655586:OLY655601 OVU655586:OVU655601 PFQ655586:PFQ655601 PPM655586:PPM655601 PZI655586:PZI655601 QJE655586:QJE655601 QTA655586:QTA655601 RCW655586:RCW655601 RMS655586:RMS655601 RWO655586:RWO655601 SGK655586:SGK655601 SQG655586:SQG655601 TAC655586:TAC655601 TJY655586:TJY655601 TTU655586:TTU655601 UDQ655586:UDQ655601 UNM655586:UNM655601 UXI655586:UXI655601 VHE655586:VHE655601 VRA655586:VRA655601 WAW655586:WAW655601 WKS655586:WKS655601 WUO655586:WUO655601 M721122:M721137 IC721122:IC721137 RY721122:RY721137 ABU721122:ABU721137 ALQ721122:ALQ721137 AVM721122:AVM721137 BFI721122:BFI721137 BPE721122:BPE721137 BZA721122:BZA721137 CIW721122:CIW721137 CSS721122:CSS721137 DCO721122:DCO721137 DMK721122:DMK721137 DWG721122:DWG721137 EGC721122:EGC721137 EPY721122:EPY721137 EZU721122:EZU721137 FJQ721122:FJQ721137 FTM721122:FTM721137 GDI721122:GDI721137 GNE721122:GNE721137 GXA721122:GXA721137 HGW721122:HGW721137 HQS721122:HQS721137 IAO721122:IAO721137 IKK721122:IKK721137 IUG721122:IUG721137 JEC721122:JEC721137 JNY721122:JNY721137 JXU721122:JXU721137 KHQ721122:KHQ721137 KRM721122:KRM721137 LBI721122:LBI721137 LLE721122:LLE721137 LVA721122:LVA721137 MEW721122:MEW721137 MOS721122:MOS721137 MYO721122:MYO721137 NIK721122:NIK721137 NSG721122:NSG721137 OCC721122:OCC721137 OLY721122:OLY721137 OVU721122:OVU721137 PFQ721122:PFQ721137 PPM721122:PPM721137 PZI721122:PZI721137 QJE721122:QJE721137 QTA721122:QTA721137 RCW721122:RCW721137 RMS721122:RMS721137 RWO721122:RWO721137 SGK721122:SGK721137 SQG721122:SQG721137 TAC721122:TAC721137 TJY721122:TJY721137 TTU721122:TTU721137 UDQ721122:UDQ721137 UNM721122:UNM721137 UXI721122:UXI721137 VHE721122:VHE721137 VRA721122:VRA721137 WAW721122:WAW721137 WKS721122:WKS721137 WUO721122:WUO721137 M786658:M786673 IC786658:IC786673 RY786658:RY786673 ABU786658:ABU786673 ALQ786658:ALQ786673 AVM786658:AVM786673 BFI786658:BFI786673 BPE786658:BPE786673 BZA786658:BZA786673 CIW786658:CIW786673 CSS786658:CSS786673 DCO786658:DCO786673 DMK786658:DMK786673 DWG786658:DWG786673 EGC786658:EGC786673 EPY786658:EPY786673 EZU786658:EZU786673 FJQ786658:FJQ786673 FTM786658:FTM786673 GDI786658:GDI786673 GNE786658:GNE786673 GXA786658:GXA786673 HGW786658:HGW786673 HQS786658:HQS786673 IAO786658:IAO786673 IKK786658:IKK786673 IUG786658:IUG786673 JEC786658:JEC786673 JNY786658:JNY786673 JXU786658:JXU786673 KHQ786658:KHQ786673 KRM786658:KRM786673 LBI786658:LBI786673 LLE786658:LLE786673 LVA786658:LVA786673 MEW786658:MEW786673 MOS786658:MOS786673 MYO786658:MYO786673 NIK786658:NIK786673 NSG786658:NSG786673 OCC786658:OCC786673 OLY786658:OLY786673 OVU786658:OVU786673 PFQ786658:PFQ786673 PPM786658:PPM786673 PZI786658:PZI786673 QJE786658:QJE786673 QTA786658:QTA786673 RCW786658:RCW786673 RMS786658:RMS786673 RWO786658:RWO786673 SGK786658:SGK786673 SQG786658:SQG786673 TAC786658:TAC786673 TJY786658:TJY786673 TTU786658:TTU786673 UDQ786658:UDQ786673 UNM786658:UNM786673 UXI786658:UXI786673 VHE786658:VHE786673 VRA786658:VRA786673 WAW786658:WAW786673 WKS786658:WKS786673 WUO786658:WUO786673 M852194:M852209 IC852194:IC852209 RY852194:RY852209 ABU852194:ABU852209 ALQ852194:ALQ852209 AVM852194:AVM852209 BFI852194:BFI852209 BPE852194:BPE852209 BZA852194:BZA852209 CIW852194:CIW852209 CSS852194:CSS852209 DCO852194:DCO852209 DMK852194:DMK852209 DWG852194:DWG852209 EGC852194:EGC852209 EPY852194:EPY852209 EZU852194:EZU852209 FJQ852194:FJQ852209 FTM852194:FTM852209 GDI852194:GDI852209 GNE852194:GNE852209 GXA852194:GXA852209 HGW852194:HGW852209 HQS852194:HQS852209 IAO852194:IAO852209 IKK852194:IKK852209 IUG852194:IUG852209 JEC852194:JEC852209 JNY852194:JNY852209 JXU852194:JXU852209 KHQ852194:KHQ852209 KRM852194:KRM852209 LBI852194:LBI852209 LLE852194:LLE852209 LVA852194:LVA852209 MEW852194:MEW852209 MOS852194:MOS852209 MYO852194:MYO852209 NIK852194:NIK852209 NSG852194:NSG852209 OCC852194:OCC852209 OLY852194:OLY852209 OVU852194:OVU852209 PFQ852194:PFQ852209 PPM852194:PPM852209 PZI852194:PZI852209 QJE852194:QJE852209 QTA852194:QTA852209 RCW852194:RCW852209 RMS852194:RMS852209 RWO852194:RWO852209 SGK852194:SGK852209 SQG852194:SQG852209 TAC852194:TAC852209 TJY852194:TJY852209 TTU852194:TTU852209 UDQ852194:UDQ852209 UNM852194:UNM852209 UXI852194:UXI852209 VHE852194:VHE852209 VRA852194:VRA852209 WAW852194:WAW852209 WKS852194:WKS852209 WUO852194:WUO852209 M917730:M917745 IC917730:IC917745 RY917730:RY917745 ABU917730:ABU917745 ALQ917730:ALQ917745 AVM917730:AVM917745 BFI917730:BFI917745 BPE917730:BPE917745 BZA917730:BZA917745 CIW917730:CIW917745 CSS917730:CSS917745 DCO917730:DCO917745 DMK917730:DMK917745 DWG917730:DWG917745 EGC917730:EGC917745 EPY917730:EPY917745 EZU917730:EZU917745 FJQ917730:FJQ917745 FTM917730:FTM917745 GDI917730:GDI917745 GNE917730:GNE917745 GXA917730:GXA917745 HGW917730:HGW917745 HQS917730:HQS917745 IAO917730:IAO917745 IKK917730:IKK917745 IUG917730:IUG917745 JEC917730:JEC917745 JNY917730:JNY917745 JXU917730:JXU917745 KHQ917730:KHQ917745 KRM917730:KRM917745 LBI917730:LBI917745 LLE917730:LLE917745 LVA917730:LVA917745 MEW917730:MEW917745 MOS917730:MOS917745 MYO917730:MYO917745 NIK917730:NIK917745 NSG917730:NSG917745 OCC917730:OCC917745 OLY917730:OLY917745 OVU917730:OVU917745 PFQ917730:PFQ917745 PPM917730:PPM917745 PZI917730:PZI917745 QJE917730:QJE917745 QTA917730:QTA917745 RCW917730:RCW917745 RMS917730:RMS917745 RWO917730:RWO917745 SGK917730:SGK917745 SQG917730:SQG917745 TAC917730:TAC917745 TJY917730:TJY917745 TTU917730:TTU917745 UDQ917730:UDQ917745 UNM917730:UNM917745 UXI917730:UXI917745 VHE917730:VHE917745 VRA917730:VRA917745 WAW917730:WAW917745 WKS917730:WKS917745 WUO917730:WUO917745 M983266:M983281 IC983266:IC983281 RY983266:RY983281 ABU983266:ABU983281 ALQ983266:ALQ983281 AVM983266:AVM983281 BFI983266:BFI983281 BPE983266:BPE983281 BZA983266:BZA983281 CIW983266:CIW983281 CSS983266:CSS983281 DCO983266:DCO983281 DMK983266:DMK983281 DWG983266:DWG983281 EGC983266:EGC983281 EPY983266:EPY983281 EZU983266:EZU983281 FJQ983266:FJQ983281 FTM983266:FTM983281 GDI983266:GDI983281 GNE983266:GNE983281 GXA983266:GXA983281 HGW983266:HGW983281 HQS983266:HQS983281 IAO983266:IAO983281 IKK983266:IKK983281 IUG983266:IUG983281 JEC983266:JEC983281 JNY983266:JNY983281 JXU983266:JXU983281 KHQ983266:KHQ983281 KRM983266:KRM983281 LBI983266:LBI983281 LLE983266:LLE983281 LVA983266:LVA983281 MEW983266:MEW983281 MOS983266:MOS983281 MYO983266:MYO983281 NIK983266:NIK983281 NSG983266:NSG983281 OCC983266:OCC983281 OLY983266:OLY983281 OVU983266:OVU983281 PFQ983266:PFQ983281 PPM983266:PPM983281 PZI983266:PZI983281 QJE983266:QJE983281 QTA983266:QTA983281 RCW983266:RCW983281 RMS983266:RMS983281 RWO983266:RWO983281 SGK983266:SGK983281 SQG983266:SQG983281 TAC983266:TAC983281 TJY983266:TJY983281 TTU983266:TTU983281 UDQ983266:UDQ983281 UNM983266:UNM983281 UXI983266:UXI983281 VHE983266:VHE983281 VRA983266:VRA983281 WAW983266:WAW983281 WKS983266:WKS983281 WUO983266:WUO983281 AH211:AO211 ST242:TA244 AL203:AL210 ACP242:ACW244 AML242:AMS244 AWH242:AWO244 BGD242:BGK244 BPZ242:BQG244 BZV242:CAC244 CJR242:CJY244 CTN242:CTU244 DDJ242:DDQ244 DNF242:DNM244 DXB242:DXI244 EGX242:EHE244 EQT242:ERA244 FAP242:FAW244 FKL242:FKS244 FUH242:FUO244 GED242:GEK244 GNZ242:GOG244 GXV242:GYC244 HHR242:HHY244 HRN242:HRU244 IBJ242:IBQ244 ILF242:ILM244 IVB242:IVI244 JEX242:JFE244 JOT242:JPA244 JYP242:JYW244 KIL242:KIS244 KSH242:KSO244 LCD242:LCK244 LLZ242:LMG244 LVV242:LWC244 MFR242:MFY244 MPN242:MPU244 MZJ242:MZQ244 NJF242:NJM244 NTB242:NTI244 OCX242:ODE244 OMT242:ONA244 OWP242:OWW244 PGL242:PGS244 PQH242:PQO244 QAD242:QAK244 QJZ242:QKG244 QTV242:QUC244 RDR242:RDY244 RNN242:RNU244 RXJ242:RXQ244 SHF242:SHM244 SRB242:SRI244 TAX242:TBE244 TKT242:TLA244 TUP242:TUW244 UEL242:UES244 UOH242:UOO244 UYD242:UYK244 VHZ242:VIG244 VRV242:VSC244 WBR242:WBY244 WLN242:WLU244 WVJ242:WVQ244 IX242:JE244 ST192:TA200 IX192:JE200 WVJ192:WVQ200 WLN192:WLU200 WBR192:WBY200 VRV192:VSC200 VHZ192:VIG200 UYD192:UYK200 UOH192:UOO200 UEL192:UES200 TUP192:TUW200 TKT192:TLA200 TAX192:TBE200 SRB192:SRI200 SHF192:SHM200 RXJ192:RXQ200 RNN192:RNU200 RDR192:RDY200 QTV192:QUC200 QJZ192:QKG200 QAD192:QAK200 PQH192:PQO200 PGL192:PGS200 OWP192:OWW200 OMT192:ONA200 OCX192:ODE200 NTB192:NTI200 NJF192:NJM200 MZJ192:MZQ200 MPN192:MPU200 MFR192:MFY200 LVV192:LWC200 LLZ192:LMG200 LCD192:LCK200 KSH192:KSO200 KIL192:KIS200 JYP192:JYW200 JOT192:JPA200 JEX192:JFE200 IVB192:IVI200 ILF192:ILM200 IBJ192:IBQ200 HRN192:HRU200 HHR192:HHY200 GXV192:GYC200 GNZ192:GOG200 GED192:GEK200 FUH192:FUO200 FKL192:FKS200 FAP192:FAW200 EQT192:ERA200 EGX192:EHE200 DXB192:DXI200 DNF192:DNM200 DDJ192:DDQ200 CTN192:CTU200 CJR192:CJY200 BZV192:CAC200 BPZ192:BQG200 BGD192:BGK200 AWH192:AWO200 AML192:AMS200 ACP192:ACW200 AL192:AL195 AF192:AF195 ST203:TA215 IX203:JE215 WVJ203:WVQ215 WLN203:WLU215 WBR203:WBY215 VRV203:VSC215 VHZ203:VIG215 UYD203:UYK215 UOH203:UOO215 UEL203:UES215 TUP203:TUW215 TKT203:TLA215 TAX203:TBE215 SRB203:SRI215 SHF203:SHM215 RXJ203:RXQ215 RNN203:RNU215 RDR203:RDY215 QTV203:QUC215 QJZ203:QKG215 QAD203:QAK215 PQH203:PQO215 PGL203:PGS215 OWP203:OWW215 OMT203:ONA215 OCX203:ODE215 NTB203:NTI215 NJF203:NJM215 MZJ203:MZQ215 MPN203:MPU215 MFR203:MFY215 LVV203:LWC215 LLZ203:LMG215 LCD203:LCK215 KSH203:KSO215 KIL203:KIS215 JYP203:JYW215 JOT203:JPA215 JEX203:JFE215 IVB203:IVI215 ILF203:ILM215 IBJ203:IBQ215 HRN203:HRU215 HHR203:HHY215 GXV203:GYC215 GNZ203:GOG215 GED203:GEK215 FUH203:FUO215 FKL203:FKS215 FAP203:FAW215 EQT203:ERA215 EGX203:EHE215 DXB203:DXI215 DNF203:DNM215 DDJ203:DDQ215 CTN203:CTU215 CJR203:CJY215 BZV203:CAC215 BPZ203:BQG215 BGD203:BGK215 AWH203:AWO215 AML203:AMS215 ACP203:ACW215 AF203:AF210 B307:B314 B323:B331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1233"/>
  <sheetViews>
    <sheetView showGridLines="0" showOutlineSymbols="0" view="pageBreakPreview" topLeftCell="A300" zoomScaleNormal="100" zoomScaleSheetLayoutView="100" workbookViewId="0">
      <selection activeCell="D71" sqref="D71:O71"/>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3" customFormat="1" ht="13.5" customHeight="1"/>
    <row r="2" spans="2:13" s="23" customFormat="1" ht="13.5" customHeight="1"/>
    <row r="3" spans="2:13" s="23" customFormat="1" ht="13.5" customHeight="1"/>
    <row r="4" spans="2:13" s="23" customFormat="1" ht="13.5" customHeight="1"/>
    <row r="5" spans="2:13" s="23" customFormat="1" ht="13.5" customHeight="1"/>
    <row r="6" spans="2:13" s="23" customFormat="1" ht="13.5" customHeight="1"/>
    <row r="7" spans="2:13" s="23" customFormat="1" ht="13.5" customHeight="1"/>
    <row r="8" spans="2:13" s="23" customFormat="1" ht="13.5" customHeight="1"/>
    <row r="9" spans="2:13" s="23" customFormat="1" ht="13.5" customHeight="1"/>
    <row r="10" spans="2:13" s="23" customFormat="1" ht="13.5" customHeight="1"/>
    <row r="11" spans="2:13" s="23" customFormat="1" ht="13.5" customHeight="1"/>
    <row r="12" spans="2:13" s="23" customFormat="1" ht="13.5" customHeight="1"/>
    <row r="13" spans="2:13" s="23" customFormat="1" ht="13.5" customHeight="1"/>
    <row r="14" spans="2:13" s="23" customFormat="1" ht="13.5" customHeight="1"/>
    <row r="15" spans="2:13" s="23" customFormat="1" ht="13.5" customHeight="1"/>
    <row r="16" spans="2:13"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553" t="s">
        <v>529</v>
      </c>
      <c r="B23" s="553"/>
      <c r="C23" s="553"/>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23" t="s">
        <v>284</v>
      </c>
    </row>
    <row r="24" spans="1:49" s="23" customFormat="1" ht="13.5" customHeight="1">
      <c r="A24" s="553"/>
      <c r="B24" s="553"/>
      <c r="C24" s="553"/>
      <c r="D24" s="553"/>
      <c r="E24" s="553"/>
      <c r="F24" s="553"/>
      <c r="G24" s="553"/>
      <c r="H24" s="553"/>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c r="AI24" s="553"/>
      <c r="AJ24" s="553"/>
      <c r="AK24" s="553"/>
      <c r="AL24" s="553"/>
      <c r="AM24" s="553"/>
      <c r="AN24" s="553"/>
      <c r="AO24" s="553"/>
      <c r="AP24" s="553"/>
      <c r="AQ24" s="553"/>
      <c r="AR24" s="553"/>
      <c r="AS24" s="553"/>
      <c r="AT24" s="553"/>
      <c r="AU24" s="553"/>
      <c r="AV24" s="553"/>
    </row>
    <row r="25" spans="1:49" s="23" customFormat="1" ht="13.5" customHeight="1">
      <c r="A25" s="553"/>
      <c r="B25" s="553"/>
      <c r="C25" s="553"/>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554" t="s">
        <v>530</v>
      </c>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c r="AP60" s="554"/>
      <c r="AQ60" s="554"/>
      <c r="AR60" s="554"/>
      <c r="AS60" s="554"/>
      <c r="AT60" s="554"/>
      <c r="AU60" s="554"/>
      <c r="AV60" s="101"/>
    </row>
    <row r="61" spans="1:48" s="71" customFormat="1" ht="20.100000000000001" customHeight="1">
      <c r="A61" s="102"/>
      <c r="B61" s="554"/>
      <c r="C61" s="554"/>
      <c r="D61" s="554"/>
      <c r="E61" s="554"/>
      <c r="F61" s="554"/>
      <c r="G61" s="554"/>
      <c r="H61" s="554"/>
      <c r="I61" s="554"/>
      <c r="J61" s="554"/>
      <c r="K61" s="554"/>
      <c r="L61" s="554"/>
      <c r="M61" s="55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c r="AP61" s="554"/>
      <c r="AQ61" s="554"/>
      <c r="AR61" s="554"/>
      <c r="AS61" s="554"/>
      <c r="AT61" s="554"/>
      <c r="AU61" s="554"/>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78" t="s">
        <v>109</v>
      </c>
      <c r="AP63" s="478"/>
      <c r="AQ63" s="478"/>
      <c r="AR63" s="478"/>
      <c r="AS63" s="478"/>
      <c r="AT63" s="478"/>
      <c r="AU63" s="478"/>
      <c r="AV63" s="102"/>
    </row>
    <row r="64" spans="1:48" s="71" customFormat="1" ht="20.100000000000001" customHeight="1">
      <c r="A64" s="102"/>
      <c r="B64" s="555"/>
      <c r="C64" s="556"/>
      <c r="D64" s="556"/>
      <c r="E64" s="556"/>
      <c r="F64" s="556"/>
      <c r="G64" s="556"/>
      <c r="H64" s="556"/>
      <c r="I64" s="556"/>
      <c r="J64" s="556"/>
      <c r="K64" s="556"/>
      <c r="L64" s="556"/>
      <c r="M64" s="556"/>
      <c r="N64" s="556"/>
      <c r="O64" s="557"/>
      <c r="P64" s="561" t="s">
        <v>264</v>
      </c>
      <c r="Q64" s="561"/>
      <c r="R64" s="561"/>
      <c r="S64" s="561"/>
      <c r="T64" s="561"/>
      <c r="U64" s="561"/>
      <c r="V64" s="561"/>
      <c r="W64" s="561"/>
      <c r="X64" s="561"/>
      <c r="Y64" s="561"/>
      <c r="Z64" s="561"/>
      <c r="AA64" s="561"/>
      <c r="AB64" s="561"/>
      <c r="AC64" s="561"/>
      <c r="AD64" s="561"/>
      <c r="AE64" s="561"/>
      <c r="AF64" s="562" t="s">
        <v>265</v>
      </c>
      <c r="AG64" s="563"/>
      <c r="AH64" s="563"/>
      <c r="AI64" s="563"/>
      <c r="AJ64" s="563"/>
      <c r="AK64" s="563"/>
      <c r="AL64" s="563"/>
      <c r="AM64" s="564"/>
      <c r="AN64" s="561" t="s">
        <v>266</v>
      </c>
      <c r="AO64" s="561"/>
      <c r="AP64" s="561"/>
      <c r="AQ64" s="561"/>
      <c r="AR64" s="561"/>
      <c r="AS64" s="561"/>
      <c r="AT64" s="561"/>
      <c r="AU64" s="561"/>
      <c r="AV64" s="102"/>
    </row>
    <row r="65" spans="1:48" s="71" customFormat="1" ht="20.100000000000001" customHeight="1">
      <c r="A65" s="102"/>
      <c r="B65" s="558"/>
      <c r="C65" s="559"/>
      <c r="D65" s="559"/>
      <c r="E65" s="559"/>
      <c r="F65" s="559"/>
      <c r="G65" s="559"/>
      <c r="H65" s="559"/>
      <c r="I65" s="559"/>
      <c r="J65" s="559"/>
      <c r="K65" s="559"/>
      <c r="L65" s="559"/>
      <c r="M65" s="559"/>
      <c r="N65" s="559"/>
      <c r="O65" s="560"/>
      <c r="P65" s="565" t="s">
        <v>267</v>
      </c>
      <c r="Q65" s="566"/>
      <c r="R65" s="566"/>
      <c r="S65" s="566"/>
      <c r="T65" s="566"/>
      <c r="U65" s="566"/>
      <c r="V65" s="566"/>
      <c r="W65" s="567"/>
      <c r="X65" s="565" t="s">
        <v>268</v>
      </c>
      <c r="Y65" s="566"/>
      <c r="Z65" s="566"/>
      <c r="AA65" s="566"/>
      <c r="AB65" s="566"/>
      <c r="AC65" s="566"/>
      <c r="AD65" s="566"/>
      <c r="AE65" s="567"/>
      <c r="AF65" s="565"/>
      <c r="AG65" s="566"/>
      <c r="AH65" s="566"/>
      <c r="AI65" s="566"/>
      <c r="AJ65" s="566"/>
      <c r="AK65" s="566"/>
      <c r="AL65" s="566"/>
      <c r="AM65" s="567"/>
      <c r="AN65" s="561"/>
      <c r="AO65" s="561"/>
      <c r="AP65" s="561"/>
      <c r="AQ65" s="561"/>
      <c r="AR65" s="561"/>
      <c r="AS65" s="561"/>
      <c r="AT65" s="561"/>
      <c r="AU65" s="561"/>
      <c r="AV65" s="102"/>
    </row>
    <row r="66" spans="1:48" s="71" customFormat="1" ht="24.95" customHeight="1">
      <c r="A66" s="102"/>
      <c r="B66" s="528" t="s">
        <v>269</v>
      </c>
      <c r="C66" s="529"/>
      <c r="D66" s="529"/>
      <c r="E66" s="529"/>
      <c r="F66" s="529"/>
      <c r="G66" s="529"/>
      <c r="H66" s="529"/>
      <c r="I66" s="529"/>
      <c r="J66" s="529"/>
      <c r="K66" s="529"/>
      <c r="L66" s="529"/>
      <c r="M66" s="529"/>
      <c r="N66" s="529"/>
      <c r="O66" s="530"/>
      <c r="P66" s="534">
        <v>652165550</v>
      </c>
      <c r="Q66" s="535"/>
      <c r="R66" s="535"/>
      <c r="S66" s="535"/>
      <c r="T66" s="535"/>
      <c r="U66" s="535"/>
      <c r="V66" s="535"/>
      <c r="W66" s="536"/>
      <c r="X66" s="534">
        <v>0</v>
      </c>
      <c r="Y66" s="535"/>
      <c r="Z66" s="535"/>
      <c r="AA66" s="535"/>
      <c r="AB66" s="535"/>
      <c r="AC66" s="535"/>
      <c r="AD66" s="535"/>
      <c r="AE66" s="536"/>
      <c r="AF66" s="534">
        <v>61231146</v>
      </c>
      <c r="AG66" s="535"/>
      <c r="AH66" s="535"/>
      <c r="AI66" s="535"/>
      <c r="AJ66" s="535"/>
      <c r="AK66" s="535"/>
      <c r="AL66" s="535"/>
      <c r="AM66" s="536"/>
      <c r="AN66" s="537">
        <v>103514041</v>
      </c>
      <c r="AO66" s="537"/>
      <c r="AP66" s="537"/>
      <c r="AQ66" s="537"/>
      <c r="AR66" s="537"/>
      <c r="AS66" s="537"/>
      <c r="AT66" s="537"/>
      <c r="AU66" s="537"/>
      <c r="AV66" s="102"/>
    </row>
    <row r="67" spans="1:48" s="71" customFormat="1" ht="24.95" customHeight="1">
      <c r="A67" s="102"/>
      <c r="B67" s="538" t="s">
        <v>276</v>
      </c>
      <c r="C67" s="539"/>
      <c r="D67" s="539"/>
      <c r="E67" s="539"/>
      <c r="F67" s="539"/>
      <c r="G67" s="539"/>
      <c r="H67" s="539"/>
      <c r="I67" s="539"/>
      <c r="J67" s="539"/>
      <c r="K67" s="539"/>
      <c r="L67" s="539"/>
      <c r="M67" s="539"/>
      <c r="N67" s="539"/>
      <c r="O67" s="540"/>
      <c r="P67" s="534">
        <v>0</v>
      </c>
      <c r="Q67" s="535"/>
      <c r="R67" s="535"/>
      <c r="S67" s="535"/>
      <c r="T67" s="535"/>
      <c r="U67" s="535"/>
      <c r="V67" s="535"/>
      <c r="W67" s="536"/>
      <c r="X67" s="534">
        <v>0</v>
      </c>
      <c r="Y67" s="535"/>
      <c r="Z67" s="535"/>
      <c r="AA67" s="535"/>
      <c r="AB67" s="535"/>
      <c r="AC67" s="535"/>
      <c r="AD67" s="535"/>
      <c r="AE67" s="536"/>
      <c r="AF67" s="534">
        <v>0</v>
      </c>
      <c r="AG67" s="535"/>
      <c r="AH67" s="535"/>
      <c r="AI67" s="535"/>
      <c r="AJ67" s="535"/>
      <c r="AK67" s="535"/>
      <c r="AL67" s="535"/>
      <c r="AM67" s="536"/>
      <c r="AN67" s="537">
        <v>0</v>
      </c>
      <c r="AO67" s="537"/>
      <c r="AP67" s="537"/>
      <c r="AQ67" s="537"/>
      <c r="AR67" s="537"/>
      <c r="AS67" s="537"/>
      <c r="AT67" s="537"/>
      <c r="AU67" s="537"/>
      <c r="AV67" s="102"/>
    </row>
    <row r="68" spans="1:48" s="71" customFormat="1" ht="24.95" customHeight="1">
      <c r="A68" s="102"/>
      <c r="B68" s="577"/>
      <c r="C68" s="578"/>
      <c r="D68" s="528" t="s">
        <v>270</v>
      </c>
      <c r="E68" s="529"/>
      <c r="F68" s="529"/>
      <c r="G68" s="529"/>
      <c r="H68" s="529"/>
      <c r="I68" s="529"/>
      <c r="J68" s="529"/>
      <c r="K68" s="529"/>
      <c r="L68" s="529"/>
      <c r="M68" s="529"/>
      <c r="N68" s="529"/>
      <c r="O68" s="530"/>
      <c r="P68" s="534">
        <v>0</v>
      </c>
      <c r="Q68" s="535"/>
      <c r="R68" s="535"/>
      <c r="S68" s="535"/>
      <c r="T68" s="535"/>
      <c r="U68" s="535"/>
      <c r="V68" s="535"/>
      <c r="W68" s="536"/>
      <c r="X68" s="534">
        <v>0</v>
      </c>
      <c r="Y68" s="535"/>
      <c r="Z68" s="535"/>
      <c r="AA68" s="535"/>
      <c r="AB68" s="535"/>
      <c r="AC68" s="535"/>
      <c r="AD68" s="535"/>
      <c r="AE68" s="536"/>
      <c r="AF68" s="534">
        <v>0</v>
      </c>
      <c r="AG68" s="535"/>
      <c r="AH68" s="535"/>
      <c r="AI68" s="535"/>
      <c r="AJ68" s="535"/>
      <c r="AK68" s="535"/>
      <c r="AL68" s="535"/>
      <c r="AM68" s="536"/>
      <c r="AN68" s="537">
        <v>0</v>
      </c>
      <c r="AO68" s="537"/>
      <c r="AP68" s="537"/>
      <c r="AQ68" s="537"/>
      <c r="AR68" s="537"/>
      <c r="AS68" s="537"/>
      <c r="AT68" s="537"/>
      <c r="AU68" s="537"/>
      <c r="AV68" s="102"/>
    </row>
    <row r="69" spans="1:48" s="71" customFormat="1" ht="24.95" customHeight="1">
      <c r="A69" s="102"/>
      <c r="B69" s="577"/>
      <c r="C69" s="578"/>
      <c r="D69" s="528" t="s">
        <v>271</v>
      </c>
      <c r="E69" s="529"/>
      <c r="F69" s="529"/>
      <c r="G69" s="529"/>
      <c r="H69" s="529"/>
      <c r="I69" s="529"/>
      <c r="J69" s="529"/>
      <c r="K69" s="529"/>
      <c r="L69" s="529"/>
      <c r="M69" s="529"/>
      <c r="N69" s="529"/>
      <c r="O69" s="530"/>
      <c r="P69" s="534">
        <v>0</v>
      </c>
      <c r="Q69" s="535"/>
      <c r="R69" s="535"/>
      <c r="S69" s="535"/>
      <c r="T69" s="535"/>
      <c r="U69" s="535"/>
      <c r="V69" s="535"/>
      <c r="W69" s="536"/>
      <c r="X69" s="534">
        <v>0</v>
      </c>
      <c r="Y69" s="535"/>
      <c r="Z69" s="535"/>
      <c r="AA69" s="535"/>
      <c r="AB69" s="535"/>
      <c r="AC69" s="535"/>
      <c r="AD69" s="535"/>
      <c r="AE69" s="536"/>
      <c r="AF69" s="534">
        <v>0</v>
      </c>
      <c r="AG69" s="535"/>
      <c r="AH69" s="535"/>
      <c r="AI69" s="535"/>
      <c r="AJ69" s="535"/>
      <c r="AK69" s="535"/>
      <c r="AL69" s="535"/>
      <c r="AM69" s="536"/>
      <c r="AN69" s="537">
        <v>0</v>
      </c>
      <c r="AO69" s="537"/>
      <c r="AP69" s="537"/>
      <c r="AQ69" s="537"/>
      <c r="AR69" s="537"/>
      <c r="AS69" s="537"/>
      <c r="AT69" s="537"/>
      <c r="AU69" s="537"/>
      <c r="AV69" s="102"/>
    </row>
    <row r="70" spans="1:48" s="71" customFormat="1" ht="24.95" customHeight="1">
      <c r="A70" s="102"/>
      <c r="B70" s="577"/>
      <c r="C70" s="578"/>
      <c r="D70" s="528" t="s">
        <v>272</v>
      </c>
      <c r="E70" s="529"/>
      <c r="F70" s="529"/>
      <c r="G70" s="529"/>
      <c r="H70" s="529"/>
      <c r="I70" s="529"/>
      <c r="J70" s="529"/>
      <c r="K70" s="529"/>
      <c r="L70" s="529"/>
      <c r="M70" s="529"/>
      <c r="N70" s="529"/>
      <c r="O70" s="530"/>
      <c r="P70" s="534">
        <v>0</v>
      </c>
      <c r="Q70" s="535"/>
      <c r="R70" s="535"/>
      <c r="S70" s="535"/>
      <c r="T70" s="535"/>
      <c r="U70" s="535"/>
      <c r="V70" s="535"/>
      <c r="W70" s="536"/>
      <c r="X70" s="534">
        <v>0</v>
      </c>
      <c r="Y70" s="535"/>
      <c r="Z70" s="535"/>
      <c r="AA70" s="535"/>
      <c r="AB70" s="535"/>
      <c r="AC70" s="535"/>
      <c r="AD70" s="535"/>
      <c r="AE70" s="536"/>
      <c r="AF70" s="534">
        <v>0</v>
      </c>
      <c r="AG70" s="535"/>
      <c r="AH70" s="535"/>
      <c r="AI70" s="535"/>
      <c r="AJ70" s="535"/>
      <c r="AK70" s="535"/>
      <c r="AL70" s="535"/>
      <c r="AM70" s="536"/>
      <c r="AN70" s="537">
        <v>0</v>
      </c>
      <c r="AO70" s="537"/>
      <c r="AP70" s="537"/>
      <c r="AQ70" s="537"/>
      <c r="AR70" s="537"/>
      <c r="AS70" s="537"/>
      <c r="AT70" s="537"/>
      <c r="AU70" s="537"/>
      <c r="AV70" s="102"/>
    </row>
    <row r="71" spans="1:48" s="71" customFormat="1" ht="24.95" customHeight="1">
      <c r="A71" s="102"/>
      <c r="B71" s="568"/>
      <c r="C71" s="570"/>
      <c r="D71" s="528" t="s">
        <v>273</v>
      </c>
      <c r="E71" s="529"/>
      <c r="F71" s="529"/>
      <c r="G71" s="529"/>
      <c r="H71" s="529"/>
      <c r="I71" s="529"/>
      <c r="J71" s="529"/>
      <c r="K71" s="529"/>
      <c r="L71" s="529"/>
      <c r="M71" s="529"/>
      <c r="N71" s="529"/>
      <c r="O71" s="530"/>
      <c r="P71" s="534">
        <v>0</v>
      </c>
      <c r="Q71" s="535"/>
      <c r="R71" s="535"/>
      <c r="S71" s="535"/>
      <c r="T71" s="535"/>
      <c r="U71" s="535"/>
      <c r="V71" s="535"/>
      <c r="W71" s="536"/>
      <c r="X71" s="534">
        <v>0</v>
      </c>
      <c r="Y71" s="535"/>
      <c r="Z71" s="535"/>
      <c r="AA71" s="535"/>
      <c r="AB71" s="535"/>
      <c r="AC71" s="535"/>
      <c r="AD71" s="535"/>
      <c r="AE71" s="536"/>
      <c r="AF71" s="534">
        <v>0</v>
      </c>
      <c r="AG71" s="535"/>
      <c r="AH71" s="535"/>
      <c r="AI71" s="535"/>
      <c r="AJ71" s="535"/>
      <c r="AK71" s="535"/>
      <c r="AL71" s="535"/>
      <c r="AM71" s="536"/>
      <c r="AN71" s="537">
        <v>0</v>
      </c>
      <c r="AO71" s="537"/>
      <c r="AP71" s="537"/>
      <c r="AQ71" s="537"/>
      <c r="AR71" s="537"/>
      <c r="AS71" s="537"/>
      <c r="AT71" s="537"/>
      <c r="AU71" s="537"/>
      <c r="AV71" s="102"/>
    </row>
    <row r="72" spans="1:48" s="71" customFormat="1" ht="20.100000000000001" customHeight="1">
      <c r="A72" s="102"/>
      <c r="B72" s="538" t="s">
        <v>274</v>
      </c>
      <c r="C72" s="539"/>
      <c r="D72" s="539"/>
      <c r="E72" s="539"/>
      <c r="F72" s="539"/>
      <c r="G72" s="539"/>
      <c r="H72" s="539"/>
      <c r="I72" s="539"/>
      <c r="J72" s="539"/>
      <c r="K72" s="539"/>
      <c r="L72" s="539"/>
      <c r="M72" s="539"/>
      <c r="N72" s="539"/>
      <c r="O72" s="540"/>
      <c r="P72" s="571"/>
      <c r="Q72" s="572"/>
      <c r="R72" s="572"/>
      <c r="S72" s="572"/>
      <c r="T72" s="572"/>
      <c r="U72" s="572"/>
      <c r="V72" s="572"/>
      <c r="W72" s="573"/>
      <c r="X72" s="571"/>
      <c r="Y72" s="572"/>
      <c r="Z72" s="572"/>
      <c r="AA72" s="572"/>
      <c r="AB72" s="572"/>
      <c r="AC72" s="572"/>
      <c r="AD72" s="572"/>
      <c r="AE72" s="573"/>
      <c r="AF72" s="571"/>
      <c r="AG72" s="572"/>
      <c r="AH72" s="572"/>
      <c r="AI72" s="572"/>
      <c r="AJ72" s="572"/>
      <c r="AK72" s="572"/>
      <c r="AL72" s="572"/>
      <c r="AM72" s="573"/>
      <c r="AN72" s="574" t="s">
        <v>275</v>
      </c>
      <c r="AO72" s="575"/>
      <c r="AP72" s="575"/>
      <c r="AQ72" s="575"/>
      <c r="AR72" s="575"/>
      <c r="AS72" s="575"/>
      <c r="AT72" s="575"/>
      <c r="AU72" s="576"/>
      <c r="AV72" s="102"/>
    </row>
    <row r="73" spans="1:48" s="71" customFormat="1" ht="20.100000000000001" customHeight="1">
      <c r="A73" s="102"/>
      <c r="B73" s="568"/>
      <c r="C73" s="569"/>
      <c r="D73" s="569"/>
      <c r="E73" s="569"/>
      <c r="F73" s="569"/>
      <c r="G73" s="569"/>
      <c r="H73" s="569"/>
      <c r="I73" s="569"/>
      <c r="J73" s="569"/>
      <c r="K73" s="569"/>
      <c r="L73" s="569"/>
      <c r="M73" s="569"/>
      <c r="N73" s="569"/>
      <c r="O73" s="570"/>
      <c r="P73" s="549">
        <f>P66+P67+P68</f>
        <v>652165550</v>
      </c>
      <c r="Q73" s="550"/>
      <c r="R73" s="550"/>
      <c r="S73" s="550"/>
      <c r="T73" s="550"/>
      <c r="U73" s="550"/>
      <c r="V73" s="550"/>
      <c r="W73" s="551"/>
      <c r="X73" s="549">
        <v>0</v>
      </c>
      <c r="Y73" s="550"/>
      <c r="Z73" s="550"/>
      <c r="AA73" s="550"/>
      <c r="AB73" s="550"/>
      <c r="AC73" s="550"/>
      <c r="AD73" s="550"/>
      <c r="AE73" s="551"/>
      <c r="AF73" s="549">
        <f>AF66+AF67+AF68</f>
        <v>61231146</v>
      </c>
      <c r="AG73" s="550"/>
      <c r="AH73" s="550"/>
      <c r="AI73" s="550"/>
      <c r="AJ73" s="550"/>
      <c r="AK73" s="550"/>
      <c r="AL73" s="550"/>
      <c r="AM73" s="551"/>
      <c r="AN73" s="552">
        <f>AN66-AN71</f>
        <v>103514041</v>
      </c>
      <c r="AO73" s="552"/>
      <c r="AP73" s="552"/>
      <c r="AQ73" s="552"/>
      <c r="AR73" s="552"/>
      <c r="AS73" s="552"/>
      <c r="AT73" s="552"/>
      <c r="AU73" s="552"/>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553" t="s">
        <v>531</v>
      </c>
      <c r="B97" s="553"/>
      <c r="C97" s="553"/>
      <c r="D97" s="553"/>
      <c r="E97" s="553"/>
      <c r="F97" s="553"/>
      <c r="G97" s="553"/>
      <c r="H97" s="553"/>
      <c r="I97" s="553"/>
      <c r="J97" s="553"/>
      <c r="K97" s="553"/>
      <c r="L97" s="553"/>
      <c r="M97" s="553"/>
      <c r="N97" s="553"/>
      <c r="O97" s="553"/>
      <c r="P97" s="553"/>
      <c r="Q97" s="553"/>
      <c r="R97" s="553"/>
      <c r="S97" s="553"/>
      <c r="T97" s="553"/>
      <c r="U97" s="553"/>
      <c r="V97" s="553"/>
      <c r="W97" s="553"/>
      <c r="X97" s="553"/>
      <c r="Y97" s="553"/>
      <c r="Z97" s="553"/>
      <c r="AA97" s="553"/>
      <c r="AB97" s="553"/>
      <c r="AC97" s="553"/>
      <c r="AD97" s="553"/>
      <c r="AE97" s="553"/>
      <c r="AF97" s="553"/>
      <c r="AG97" s="553"/>
      <c r="AH97" s="553"/>
      <c r="AI97" s="553"/>
      <c r="AJ97" s="553"/>
      <c r="AK97" s="553"/>
      <c r="AL97" s="553"/>
      <c r="AM97" s="553"/>
      <c r="AN97" s="553"/>
      <c r="AO97" s="553"/>
      <c r="AP97" s="553"/>
      <c r="AQ97" s="553"/>
      <c r="AR97" s="553"/>
      <c r="AS97" s="553"/>
      <c r="AT97" s="553"/>
      <c r="AU97" s="553"/>
      <c r="AV97" s="553"/>
    </row>
    <row r="98" spans="1:48" s="23" customFormat="1" ht="13.5" customHeight="1">
      <c r="A98" s="553"/>
      <c r="B98" s="553"/>
      <c r="C98" s="553"/>
      <c r="D98" s="553"/>
      <c r="E98" s="553"/>
      <c r="F98" s="553"/>
      <c r="G98" s="553"/>
      <c r="H98" s="553"/>
      <c r="I98" s="553"/>
      <c r="J98" s="553"/>
      <c r="K98" s="553"/>
      <c r="L98" s="553"/>
      <c r="M98" s="553"/>
      <c r="N98" s="553"/>
      <c r="O98" s="553"/>
      <c r="P98" s="553"/>
      <c r="Q98" s="553"/>
      <c r="R98" s="553"/>
      <c r="S98" s="553"/>
      <c r="T98" s="553"/>
      <c r="U98" s="553"/>
      <c r="V98" s="553"/>
      <c r="W98" s="553"/>
      <c r="X98" s="553"/>
      <c r="Y98" s="553"/>
      <c r="Z98" s="553"/>
      <c r="AA98" s="553"/>
      <c r="AB98" s="553"/>
      <c r="AC98" s="553"/>
      <c r="AD98" s="553"/>
      <c r="AE98" s="553"/>
      <c r="AF98" s="553"/>
      <c r="AG98" s="553"/>
      <c r="AH98" s="553"/>
      <c r="AI98" s="553"/>
      <c r="AJ98" s="553"/>
      <c r="AK98" s="553"/>
      <c r="AL98" s="553"/>
      <c r="AM98" s="553"/>
      <c r="AN98" s="553"/>
      <c r="AO98" s="553"/>
      <c r="AP98" s="553"/>
      <c r="AQ98" s="553"/>
      <c r="AR98" s="553"/>
      <c r="AS98" s="553"/>
      <c r="AT98" s="553"/>
      <c r="AU98" s="553"/>
      <c r="AV98" s="553"/>
    </row>
    <row r="99" spans="1:48" s="23" customFormat="1" ht="13.5" customHeight="1">
      <c r="A99" s="553"/>
      <c r="B99" s="553"/>
      <c r="C99" s="553"/>
      <c r="D99" s="553"/>
      <c r="E99" s="553"/>
      <c r="F99" s="553"/>
      <c r="G99" s="553"/>
      <c r="H99" s="553"/>
      <c r="I99" s="553"/>
      <c r="J99" s="553"/>
      <c r="K99" s="553"/>
      <c r="L99" s="553"/>
      <c r="M99" s="553"/>
      <c r="N99" s="553"/>
      <c r="O99" s="553"/>
      <c r="P99" s="553"/>
      <c r="Q99" s="553"/>
      <c r="R99" s="553"/>
      <c r="S99" s="553"/>
      <c r="T99" s="553"/>
      <c r="U99" s="553"/>
      <c r="V99" s="553"/>
      <c r="W99" s="553"/>
      <c r="X99" s="553"/>
      <c r="Y99" s="553"/>
      <c r="Z99" s="553"/>
      <c r="AA99" s="553"/>
      <c r="AB99" s="553"/>
      <c r="AC99" s="553"/>
      <c r="AD99" s="553"/>
      <c r="AE99" s="553"/>
      <c r="AF99" s="553"/>
      <c r="AG99" s="553"/>
      <c r="AH99" s="553"/>
      <c r="AI99" s="553"/>
      <c r="AJ99" s="553"/>
      <c r="AK99" s="553"/>
      <c r="AL99" s="553"/>
      <c r="AM99" s="553"/>
      <c r="AN99" s="553"/>
      <c r="AO99" s="553"/>
      <c r="AP99" s="553"/>
      <c r="AQ99" s="553"/>
      <c r="AR99" s="553"/>
      <c r="AS99" s="553"/>
      <c r="AT99" s="553"/>
      <c r="AU99" s="553"/>
      <c r="AV99" s="553"/>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308"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308" t="s">
        <v>1</v>
      </c>
      <c r="C136" s="308"/>
      <c r="D136" s="308"/>
      <c r="E136" s="308"/>
      <c r="F136" s="308"/>
      <c r="G136" s="308"/>
      <c r="H136" s="308"/>
      <c r="I136" s="308"/>
      <c r="J136" s="308"/>
      <c r="K136" s="308"/>
      <c r="L136" s="308"/>
      <c r="M136" s="308"/>
      <c r="N136" s="308"/>
      <c r="O136" s="308"/>
      <c r="P136" s="308"/>
      <c r="Q136" s="308"/>
      <c r="R136" s="308"/>
      <c r="S136" s="308"/>
      <c r="T136" s="308"/>
      <c r="U136" s="308"/>
      <c r="V136" s="308"/>
      <c r="W136" s="308"/>
      <c r="X136" s="308"/>
      <c r="Y136" s="308"/>
      <c r="Z136" s="308"/>
      <c r="AA136" s="308"/>
      <c r="AB136" s="308"/>
      <c r="AC136" s="308"/>
      <c r="AD136" s="308"/>
      <c r="AE136" s="308"/>
      <c r="AF136" s="308"/>
      <c r="AG136" s="308"/>
      <c r="AH136" s="308"/>
      <c r="AI136" s="308"/>
      <c r="AJ136" s="308"/>
      <c r="AK136" s="308"/>
      <c r="AL136" s="308"/>
      <c r="AM136" s="308"/>
      <c r="AN136" s="308"/>
      <c r="AO136" s="308"/>
      <c r="AP136" s="308"/>
      <c r="AQ136" s="308"/>
      <c r="AR136" s="308"/>
      <c r="AS136" s="308"/>
      <c r="AT136" s="308"/>
      <c r="AU136" s="308"/>
      <c r="AV136" s="308"/>
    </row>
    <row r="137" spans="1:48" ht="18" customHeight="1">
      <c r="A137" s="273" t="s">
        <v>249</v>
      </c>
      <c r="B137" s="130"/>
      <c r="C137" s="130"/>
      <c r="D137" s="946" t="s">
        <v>250</v>
      </c>
      <c r="E137" s="946"/>
      <c r="F137" s="946"/>
      <c r="G137" s="946"/>
      <c r="H137" s="946"/>
      <c r="I137" s="946"/>
      <c r="J137" s="946"/>
      <c r="K137" s="946"/>
      <c r="L137" s="946"/>
      <c r="M137" s="946"/>
      <c r="N137" s="946"/>
      <c r="O137" s="946"/>
      <c r="P137" s="946"/>
      <c r="Q137" s="946"/>
      <c r="R137" s="946"/>
      <c r="S137" s="946"/>
      <c r="T137" s="946"/>
      <c r="U137" s="946"/>
      <c r="V137" s="946"/>
      <c r="W137" s="946"/>
      <c r="X137" s="946"/>
      <c r="Y137" s="946"/>
      <c r="Z137" s="946"/>
      <c r="AA137" s="946"/>
      <c r="AB137" s="946"/>
      <c r="AC137" s="946"/>
      <c r="AD137" s="946"/>
      <c r="AE137" s="946"/>
      <c r="AF137" s="946"/>
      <c r="AG137" s="946"/>
      <c r="AH137" s="946"/>
      <c r="AI137" s="946"/>
      <c r="AJ137" s="946"/>
      <c r="AK137" s="946"/>
      <c r="AL137" s="946"/>
      <c r="AM137" s="946"/>
      <c r="AN137" s="946"/>
      <c r="AO137" s="946"/>
      <c r="AP137" s="946"/>
      <c r="AQ137" s="946"/>
      <c r="AR137" s="946"/>
      <c r="AS137" s="946"/>
      <c r="AT137" s="946"/>
      <c r="AU137" s="946"/>
      <c r="AV137" s="946"/>
    </row>
    <row r="138" spans="1:48" s="19" customFormat="1" ht="18" customHeight="1">
      <c r="A138" s="273" t="s">
        <v>251</v>
      </c>
      <c r="B138" s="123"/>
      <c r="C138" s="541" t="s">
        <v>520</v>
      </c>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c r="AA138" s="541"/>
      <c r="AB138" s="541"/>
      <c r="AC138" s="541"/>
      <c r="AD138" s="541"/>
      <c r="AE138" s="541"/>
      <c r="AF138" s="541"/>
      <c r="AG138" s="541"/>
      <c r="AH138" s="541"/>
      <c r="AI138" s="541"/>
      <c r="AJ138" s="541"/>
      <c r="AK138" s="541"/>
      <c r="AL138" s="541"/>
      <c r="AM138" s="541"/>
      <c r="AN138" s="541"/>
      <c r="AO138" s="541"/>
      <c r="AP138" s="541"/>
      <c r="AQ138" s="541"/>
      <c r="AR138" s="541"/>
      <c r="AS138" s="541"/>
      <c r="AT138" s="541"/>
      <c r="AU138" s="541"/>
      <c r="AV138" s="541"/>
    </row>
    <row r="139" spans="1:48" ht="18" customHeight="1">
      <c r="A139" s="273" t="s">
        <v>249</v>
      </c>
      <c r="B139" s="123"/>
      <c r="C139" s="123"/>
      <c r="D139" s="541" t="s">
        <v>532</v>
      </c>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c r="AA139" s="541"/>
      <c r="AB139" s="541"/>
      <c r="AC139" s="541"/>
      <c r="AD139" s="541"/>
      <c r="AE139" s="541"/>
      <c r="AF139" s="541"/>
      <c r="AG139" s="541"/>
      <c r="AH139" s="541"/>
      <c r="AI139" s="541"/>
      <c r="AJ139" s="541"/>
      <c r="AK139" s="541"/>
      <c r="AL139" s="123"/>
      <c r="AM139" s="123"/>
      <c r="AN139" s="123"/>
      <c r="AO139" s="123"/>
      <c r="AP139" s="123"/>
      <c r="AQ139" s="123"/>
      <c r="AR139" s="123"/>
      <c r="AS139" s="123"/>
      <c r="AT139" s="123"/>
      <c r="AU139" s="123"/>
      <c r="AV139" s="123"/>
    </row>
    <row r="140" spans="1:48" ht="18" customHeight="1">
      <c r="A140" s="273" t="s">
        <v>249</v>
      </c>
      <c r="B140" s="123"/>
      <c r="C140" s="123"/>
      <c r="D140" s="545" t="s">
        <v>579</v>
      </c>
      <c r="E140" s="545"/>
      <c r="F140" s="545"/>
      <c r="G140" s="545"/>
      <c r="H140" s="545"/>
      <c r="I140" s="545"/>
      <c r="J140" s="545"/>
      <c r="K140" s="545"/>
      <c r="L140" s="545"/>
      <c r="M140" s="545"/>
      <c r="N140" s="545"/>
      <c r="O140" s="545"/>
      <c r="P140" s="545"/>
      <c r="Q140" s="545"/>
      <c r="R140" s="545"/>
      <c r="S140" s="545"/>
      <c r="T140" s="545"/>
      <c r="U140" s="545"/>
      <c r="V140" s="545"/>
      <c r="W140" s="545"/>
      <c r="X140" s="545"/>
      <c r="Y140" s="545"/>
      <c r="Z140" s="545"/>
      <c r="AA140" s="545"/>
      <c r="AB140" s="545"/>
      <c r="AC140" s="545"/>
      <c r="AD140" s="545"/>
      <c r="AE140" s="545"/>
      <c r="AF140" s="545"/>
      <c r="AG140" s="545"/>
      <c r="AH140" s="545"/>
      <c r="AI140" s="545"/>
      <c r="AJ140" s="545"/>
      <c r="AK140" s="545"/>
      <c r="AL140" s="545"/>
      <c r="AM140" s="545"/>
      <c r="AN140" s="545"/>
      <c r="AO140" s="545"/>
      <c r="AP140" s="545"/>
      <c r="AQ140" s="545"/>
      <c r="AR140" s="545"/>
      <c r="AS140" s="545"/>
      <c r="AT140" s="545"/>
      <c r="AU140" s="545"/>
      <c r="AV140" s="545"/>
    </row>
    <row r="141" spans="1:48" ht="18" customHeight="1">
      <c r="A141" s="273" t="s">
        <v>251</v>
      </c>
      <c r="B141" s="123"/>
      <c r="C141" s="521" t="s">
        <v>533</v>
      </c>
      <c r="D141" s="521"/>
      <c r="E141" s="521"/>
      <c r="F141" s="521"/>
      <c r="G141" s="521"/>
      <c r="H141" s="521"/>
      <c r="I141" s="521"/>
      <c r="J141" s="521"/>
      <c r="K141" s="521"/>
      <c r="L141" s="521"/>
      <c r="M141" s="521"/>
      <c r="N141" s="521"/>
      <c r="O141" s="521"/>
      <c r="P141" s="521"/>
      <c r="Q141" s="521"/>
      <c r="R141" s="521"/>
      <c r="S141" s="521"/>
      <c r="T141" s="521"/>
      <c r="U141" s="521"/>
      <c r="V141" s="521"/>
      <c r="W141" s="521"/>
      <c r="X141" s="521"/>
      <c r="Y141" s="521"/>
      <c r="Z141" s="521"/>
      <c r="AA141" s="521"/>
      <c r="AB141" s="521"/>
      <c r="AC141" s="521"/>
      <c r="AD141" s="521"/>
      <c r="AE141" s="521"/>
      <c r="AF141" s="521"/>
      <c r="AG141" s="521"/>
      <c r="AH141" s="521"/>
      <c r="AI141" s="521"/>
      <c r="AJ141" s="521"/>
      <c r="AK141" s="521"/>
      <c r="AL141" s="521"/>
      <c r="AM141" s="123"/>
      <c r="AN141" s="123"/>
      <c r="AO141" s="123"/>
      <c r="AP141" s="123"/>
      <c r="AQ141" s="123"/>
      <c r="AR141" s="123"/>
      <c r="AS141" s="123"/>
      <c r="AT141" s="123"/>
      <c r="AU141" s="123"/>
      <c r="AV141" s="123"/>
    </row>
    <row r="142" spans="1:48" ht="18" customHeight="1">
      <c r="A142" s="273" t="s">
        <v>249</v>
      </c>
      <c r="B142" s="123"/>
      <c r="C142" s="123" t="s">
        <v>284</v>
      </c>
      <c r="D142" s="521" t="s">
        <v>534</v>
      </c>
      <c r="E142" s="521"/>
      <c r="F142" s="521"/>
      <c r="G142" s="521"/>
      <c r="H142" s="521"/>
      <c r="I142" s="521"/>
      <c r="J142" s="521"/>
      <c r="K142" s="521"/>
      <c r="L142" s="521"/>
      <c r="M142" s="521"/>
      <c r="N142" s="521"/>
      <c r="O142" s="521"/>
      <c r="P142" s="521"/>
      <c r="Q142" s="521"/>
      <c r="R142" s="521"/>
      <c r="S142" s="521"/>
      <c r="T142" s="521"/>
      <c r="U142" s="521"/>
      <c r="V142" s="521"/>
      <c r="W142" s="521"/>
      <c r="X142" s="521"/>
      <c r="Y142" s="521"/>
      <c r="Z142" s="521"/>
      <c r="AA142" s="521"/>
      <c r="AB142" s="521"/>
      <c r="AC142" s="521"/>
      <c r="AD142" s="521"/>
      <c r="AE142" s="521"/>
      <c r="AF142" s="521"/>
      <c r="AG142" s="521"/>
      <c r="AH142" s="521"/>
      <c r="AI142" s="521"/>
      <c r="AJ142" s="521"/>
      <c r="AK142" s="521"/>
      <c r="AL142" s="521"/>
      <c r="AM142" s="521"/>
      <c r="AN142" s="521"/>
      <c r="AO142" s="521"/>
      <c r="AP142" s="521"/>
      <c r="AQ142" s="521"/>
      <c r="AR142" s="521"/>
      <c r="AS142" s="521"/>
      <c r="AT142" s="521"/>
      <c r="AU142" s="123"/>
      <c r="AV142" s="123"/>
    </row>
    <row r="143" spans="1:48" ht="18" customHeight="1">
      <c r="A143" s="273" t="s">
        <v>249</v>
      </c>
      <c r="B143" s="123"/>
      <c r="C143" s="123"/>
      <c r="D143" s="541" t="s">
        <v>535</v>
      </c>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c r="AA143" s="541"/>
      <c r="AB143" s="541"/>
      <c r="AC143" s="541"/>
      <c r="AD143" s="541"/>
      <c r="AE143" s="541"/>
      <c r="AF143" s="541"/>
      <c r="AG143" s="541"/>
      <c r="AH143" s="541"/>
      <c r="AI143" s="541"/>
      <c r="AJ143" s="541"/>
      <c r="AK143" s="123"/>
      <c r="AL143" s="123"/>
      <c r="AM143" s="123"/>
      <c r="AN143" s="123"/>
      <c r="AO143" s="123"/>
      <c r="AP143" s="123"/>
      <c r="AQ143" s="123"/>
      <c r="AR143" s="123"/>
      <c r="AS143" s="123"/>
      <c r="AT143" s="123"/>
      <c r="AU143" s="123"/>
      <c r="AV143" s="123"/>
    </row>
    <row r="144" spans="1:48" ht="18" customHeight="1">
      <c r="A144" s="273" t="s">
        <v>249</v>
      </c>
      <c r="B144" s="123"/>
      <c r="C144" s="123"/>
      <c r="D144" s="541" t="s">
        <v>536</v>
      </c>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c r="AA144" s="541"/>
      <c r="AB144" s="541"/>
      <c r="AC144" s="541"/>
      <c r="AD144" s="541"/>
      <c r="AE144" s="541"/>
      <c r="AF144" s="541"/>
      <c r="AG144" s="541"/>
      <c r="AH144" s="541"/>
      <c r="AI144" s="541"/>
      <c r="AJ144" s="541"/>
      <c r="AK144" s="541"/>
      <c r="AL144" s="541"/>
      <c r="AM144" s="541"/>
      <c r="AN144" s="541"/>
      <c r="AO144" s="541"/>
      <c r="AP144" s="541"/>
      <c r="AQ144" s="541"/>
      <c r="AR144" s="541"/>
      <c r="AS144" s="541"/>
      <c r="AT144" s="541"/>
      <c r="AU144" s="541"/>
      <c r="AV144" s="541"/>
    </row>
    <row r="145" spans="1:48" ht="18" customHeight="1">
      <c r="A145" s="273" t="s">
        <v>251</v>
      </c>
      <c r="B145" s="123"/>
      <c r="C145" s="542" t="s">
        <v>537</v>
      </c>
      <c r="D145" s="542"/>
      <c r="E145" s="542"/>
      <c r="F145" s="542"/>
      <c r="G145" s="542"/>
      <c r="H145" s="542"/>
      <c r="I145" s="542"/>
      <c r="J145" s="542"/>
      <c r="K145" s="542"/>
      <c r="L145" s="542"/>
      <c r="M145" s="542"/>
      <c r="N145" s="542"/>
      <c r="O145" s="542"/>
      <c r="P145" s="542"/>
      <c r="Q145" s="542"/>
      <c r="R145" s="542"/>
      <c r="S145" s="542"/>
      <c r="T145" s="542"/>
      <c r="U145" s="542"/>
      <c r="V145" s="542"/>
      <c r="W145" s="542"/>
      <c r="X145" s="542"/>
      <c r="Y145" s="542"/>
      <c r="Z145" s="542"/>
      <c r="AA145" s="542"/>
      <c r="AB145" s="542"/>
      <c r="AC145" s="542"/>
      <c r="AD145" s="542"/>
      <c r="AE145" s="542"/>
      <c r="AF145" s="542"/>
      <c r="AG145" s="542"/>
      <c r="AH145" s="542"/>
      <c r="AI145" s="542"/>
      <c r="AJ145" s="542"/>
      <c r="AK145" s="542"/>
      <c r="AL145" s="542"/>
      <c r="AM145" s="542"/>
      <c r="AN145" s="542"/>
      <c r="AO145" s="542"/>
      <c r="AP145" s="542"/>
      <c r="AQ145" s="542"/>
      <c r="AR145" s="542"/>
      <c r="AS145" s="542"/>
      <c r="AT145" s="542"/>
      <c r="AU145" s="542"/>
      <c r="AV145" s="542"/>
    </row>
    <row r="146" spans="1:48" ht="18" customHeight="1">
      <c r="A146" s="313" t="s">
        <v>249</v>
      </c>
      <c r="B146" s="123"/>
      <c r="C146" s="543" t="s">
        <v>580</v>
      </c>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43"/>
      <c r="AQ146" s="543"/>
      <c r="AR146" s="543"/>
      <c r="AS146" s="543"/>
      <c r="AT146" s="543"/>
      <c r="AU146" s="543"/>
      <c r="AV146" s="543"/>
    </row>
    <row r="147" spans="1:48" ht="18" customHeight="1">
      <c r="A147" s="273" t="s">
        <v>249</v>
      </c>
      <c r="B147" s="123"/>
      <c r="C147" s="544" t="s">
        <v>581</v>
      </c>
      <c r="D147" s="544"/>
      <c r="E147" s="544"/>
      <c r="F147" s="544"/>
      <c r="G147" s="544"/>
      <c r="H147" s="544"/>
      <c r="I147" s="544"/>
      <c r="J147" s="544"/>
      <c r="K147" s="544"/>
      <c r="L147" s="544"/>
      <c r="M147" s="544"/>
      <c r="N147" s="544"/>
      <c r="O147" s="544"/>
      <c r="P147" s="544"/>
      <c r="Q147" s="544"/>
      <c r="R147" s="544"/>
      <c r="S147" s="544"/>
      <c r="T147" s="544"/>
      <c r="U147" s="544"/>
      <c r="V147" s="544"/>
      <c r="W147" s="544"/>
      <c r="X147" s="544"/>
      <c r="Y147" s="544"/>
      <c r="Z147" s="544"/>
      <c r="AA147" s="544"/>
      <c r="AB147" s="544"/>
      <c r="AC147" s="544"/>
      <c r="AD147" s="544"/>
      <c r="AE147" s="544"/>
      <c r="AF147" s="544"/>
      <c r="AG147" s="544"/>
      <c r="AH147" s="544"/>
      <c r="AI147" s="544"/>
      <c r="AJ147" s="544"/>
      <c r="AK147" s="544"/>
      <c r="AL147" s="544"/>
      <c r="AM147" s="544"/>
      <c r="AN147" s="544"/>
      <c r="AO147" s="544"/>
      <c r="AP147" s="544"/>
      <c r="AQ147" s="544"/>
      <c r="AR147" s="544"/>
      <c r="AS147" s="544"/>
      <c r="AT147" s="544"/>
      <c r="AU147" s="544"/>
      <c r="AV147" s="544"/>
    </row>
    <row r="148" spans="1:48" ht="18" customHeight="1">
      <c r="A148" s="273" t="s">
        <v>257</v>
      </c>
      <c r="B148" s="123"/>
      <c r="C148" s="541" t="s">
        <v>578</v>
      </c>
      <c r="D148" s="541"/>
      <c r="E148" s="541"/>
      <c r="F148" s="541"/>
      <c r="G148" s="541"/>
      <c r="H148" s="541"/>
      <c r="I148" s="541"/>
      <c r="J148" s="541"/>
      <c r="K148" s="541"/>
      <c r="L148" s="541"/>
      <c r="M148" s="541"/>
      <c r="N148" s="541"/>
      <c r="O148" s="541"/>
      <c r="P148" s="541"/>
      <c r="Q148" s="541"/>
      <c r="R148" s="541"/>
      <c r="S148" s="541"/>
      <c r="T148" s="541"/>
      <c r="U148" s="541"/>
      <c r="V148" s="541"/>
      <c r="W148" s="541"/>
      <c r="X148" s="541"/>
      <c r="Y148" s="541"/>
      <c r="Z148" s="541"/>
      <c r="AA148" s="541"/>
      <c r="AB148" s="541"/>
      <c r="AC148" s="541"/>
      <c r="AD148" s="541"/>
      <c r="AE148" s="541"/>
      <c r="AF148" s="541"/>
      <c r="AG148" s="541"/>
      <c r="AH148" s="541"/>
      <c r="AI148" s="541"/>
      <c r="AJ148" s="541"/>
      <c r="AK148" s="541"/>
      <c r="AL148" s="541"/>
      <c r="AM148" s="541"/>
      <c r="AN148" s="541"/>
      <c r="AO148" s="541"/>
      <c r="AP148" s="541"/>
      <c r="AQ148" s="541"/>
      <c r="AR148" s="541"/>
      <c r="AS148" s="541"/>
      <c r="AT148" s="541"/>
      <c r="AU148" s="541"/>
      <c r="AV148" s="541"/>
    </row>
    <row r="149" spans="1:48" ht="18" customHeight="1">
      <c r="A149" s="273"/>
      <c r="B149" s="123"/>
      <c r="C149" s="521" t="s">
        <v>380</v>
      </c>
      <c r="D149" s="521"/>
      <c r="E149" s="521"/>
      <c r="F149" s="521"/>
      <c r="G149" s="521"/>
      <c r="H149" s="521"/>
      <c r="I149" s="521"/>
      <c r="J149" s="521"/>
      <c r="K149" s="521"/>
      <c r="L149" s="521"/>
      <c r="M149" s="521"/>
      <c r="N149" s="521"/>
      <c r="O149" s="521"/>
      <c r="P149" s="521"/>
      <c r="Q149" s="521"/>
      <c r="R149" s="521"/>
      <c r="S149" s="521"/>
      <c r="T149" s="521"/>
      <c r="U149" s="521"/>
      <c r="V149" s="521"/>
      <c r="W149" s="521"/>
      <c r="X149" s="521"/>
      <c r="Y149" s="521"/>
      <c r="Z149" s="521"/>
      <c r="AA149" s="521"/>
      <c r="AB149" s="521"/>
      <c r="AC149" s="521"/>
      <c r="AD149" s="521"/>
      <c r="AE149" s="521"/>
      <c r="AF149" s="521"/>
      <c r="AG149" s="521"/>
      <c r="AH149" s="521"/>
      <c r="AI149" s="521"/>
      <c r="AJ149" s="521"/>
      <c r="AK149" s="521"/>
      <c r="AL149" s="521"/>
      <c r="AM149" s="521"/>
      <c r="AN149" s="521"/>
      <c r="AO149" s="521"/>
      <c r="AP149" s="521"/>
      <c r="AQ149" s="521"/>
      <c r="AR149" s="521"/>
      <c r="AS149" s="521"/>
      <c r="AT149" s="521"/>
      <c r="AU149" s="521"/>
      <c r="AV149" s="521"/>
    </row>
    <row r="150" spans="1:48" ht="18" customHeight="1">
      <c r="A150" s="273" t="s">
        <v>258</v>
      </c>
      <c r="B150" s="123"/>
      <c r="C150" s="130"/>
      <c r="D150" s="946" t="s">
        <v>263</v>
      </c>
      <c r="E150" s="946"/>
      <c r="F150" s="946"/>
      <c r="G150" s="946"/>
      <c r="H150" s="946"/>
      <c r="I150" s="946"/>
      <c r="J150" s="946"/>
      <c r="K150" s="946"/>
      <c r="L150" s="946"/>
      <c r="M150" s="946"/>
      <c r="N150" s="946"/>
      <c r="O150" s="946"/>
      <c r="P150" s="946"/>
      <c r="Q150" s="946"/>
      <c r="R150" s="946"/>
      <c r="S150" s="946"/>
      <c r="T150" s="946"/>
      <c r="U150" s="946"/>
      <c r="V150" s="946"/>
      <c r="W150" s="946"/>
      <c r="X150" s="946"/>
      <c r="Y150" s="946"/>
      <c r="Z150" s="946"/>
      <c r="AA150" s="946"/>
      <c r="AB150" s="946"/>
      <c r="AC150" s="946"/>
      <c r="AD150" s="946"/>
      <c r="AE150" s="946"/>
      <c r="AF150" s="946"/>
      <c r="AG150" s="946"/>
      <c r="AH150" s="946"/>
      <c r="AI150" s="946"/>
      <c r="AJ150" s="946"/>
      <c r="AK150" s="946"/>
      <c r="AL150" s="946"/>
      <c r="AM150" s="946"/>
      <c r="AN150" s="946"/>
      <c r="AO150" s="946"/>
      <c r="AP150" s="946"/>
      <c r="AQ150" s="946"/>
      <c r="AR150" s="946"/>
      <c r="AS150" s="946"/>
      <c r="AT150" s="946"/>
      <c r="AU150" s="946"/>
      <c r="AV150" s="946"/>
    </row>
    <row r="151" spans="1:48" ht="18" customHeight="1">
      <c r="A151" s="273" t="s">
        <v>251</v>
      </c>
      <c r="B151" s="123"/>
      <c r="C151" s="946" t="s">
        <v>260</v>
      </c>
      <c r="D151" s="946"/>
      <c r="E151" s="946"/>
      <c r="F151" s="946"/>
      <c r="G151" s="946"/>
      <c r="H151" s="946"/>
      <c r="I151" s="946"/>
      <c r="J151" s="946"/>
      <c r="K151" s="946"/>
      <c r="L151" s="946"/>
      <c r="M151" s="946"/>
      <c r="N151" s="946"/>
      <c r="O151" s="946"/>
      <c r="P151" s="946"/>
      <c r="Q151" s="946"/>
      <c r="R151" s="946"/>
      <c r="S151" s="946"/>
      <c r="T151" s="946"/>
      <c r="U151" s="946"/>
      <c r="V151" s="946"/>
      <c r="W151" s="946"/>
      <c r="X151" s="946"/>
      <c r="Y151" s="946"/>
      <c r="Z151" s="946"/>
      <c r="AA151" s="946"/>
      <c r="AB151" s="946"/>
      <c r="AC151" s="946"/>
      <c r="AD151" s="946"/>
      <c r="AE151" s="946"/>
      <c r="AF151" s="946"/>
      <c r="AG151" s="946"/>
      <c r="AH151" s="946"/>
      <c r="AI151" s="130"/>
      <c r="AJ151" s="130"/>
      <c r="AK151" s="130"/>
      <c r="AL151" s="130"/>
      <c r="AM151" s="130"/>
      <c r="AN151" s="130"/>
      <c r="AO151" s="130"/>
      <c r="AP151" s="130"/>
      <c r="AQ151" s="130"/>
      <c r="AR151" s="130"/>
      <c r="AS151" s="130"/>
      <c r="AT151" s="130"/>
      <c r="AU151" s="130"/>
      <c r="AV151" s="130"/>
    </row>
    <row r="152" spans="1:48" ht="18" customHeight="1">
      <c r="A152" s="273" t="s">
        <v>261</v>
      </c>
      <c r="B152" s="123"/>
      <c r="C152" s="123"/>
      <c r="D152" s="541" t="s">
        <v>262</v>
      </c>
      <c r="E152" s="541"/>
      <c r="F152" s="541"/>
      <c r="G152" s="541"/>
      <c r="H152" s="541"/>
      <c r="I152" s="541"/>
      <c r="J152" s="541"/>
      <c r="K152" s="541"/>
      <c r="L152" s="541"/>
      <c r="M152" s="541"/>
      <c r="N152" s="541"/>
      <c r="O152" s="541"/>
      <c r="P152" s="541"/>
      <c r="Q152" s="541"/>
      <c r="R152" s="541"/>
      <c r="S152" s="541"/>
      <c r="T152" s="541"/>
      <c r="U152" s="541"/>
      <c r="V152" s="541"/>
      <c r="W152" s="541"/>
      <c r="X152" s="541"/>
      <c r="Y152" s="541"/>
      <c r="Z152" s="541"/>
      <c r="AA152" s="541"/>
      <c r="AB152" s="541"/>
      <c r="AC152" s="541"/>
      <c r="AD152" s="541"/>
      <c r="AE152" s="541"/>
      <c r="AF152" s="541"/>
      <c r="AG152" s="541"/>
      <c r="AH152" s="541"/>
      <c r="AI152" s="541"/>
      <c r="AJ152" s="541"/>
      <c r="AK152" s="541"/>
      <c r="AL152" s="541"/>
      <c r="AM152" s="123"/>
      <c r="AN152" s="123"/>
      <c r="AO152" s="123"/>
      <c r="AP152" s="123"/>
      <c r="AQ152" s="123"/>
      <c r="AR152" s="123"/>
      <c r="AS152" s="123"/>
      <c r="AT152" s="123"/>
      <c r="AU152" s="123"/>
      <c r="AV152" s="123"/>
    </row>
    <row r="153" spans="1:48" ht="18" customHeight="1">
      <c r="A153" s="277"/>
      <c r="B153" s="295"/>
      <c r="C153" s="295"/>
      <c r="D153" s="295"/>
      <c r="E153" s="295"/>
      <c r="F153" s="295"/>
      <c r="G153" s="295"/>
      <c r="H153" s="295"/>
      <c r="I153" s="295"/>
      <c r="J153" s="295"/>
      <c r="K153" s="295"/>
      <c r="L153" s="295"/>
      <c r="M153" s="295"/>
      <c r="N153" s="295"/>
      <c r="O153" s="295"/>
      <c r="P153" s="295"/>
      <c r="Q153" s="295"/>
      <c r="R153" s="295"/>
      <c r="S153" s="295"/>
      <c r="T153" s="295"/>
      <c r="U153" s="295"/>
      <c r="V153" s="295"/>
      <c r="W153" s="295"/>
      <c r="X153" s="295"/>
      <c r="Y153" s="295"/>
      <c r="Z153" s="295"/>
      <c r="AA153" s="295"/>
      <c r="AB153" s="295"/>
      <c r="AC153" s="295"/>
      <c r="AD153" s="295"/>
      <c r="AE153" s="295"/>
      <c r="AF153" s="295"/>
      <c r="AG153" s="295"/>
      <c r="AH153" s="295"/>
      <c r="AI153" s="295"/>
      <c r="AJ153" s="295"/>
      <c r="AK153" s="295"/>
      <c r="AL153" s="295"/>
      <c r="AM153" s="295"/>
      <c r="AN153" s="295"/>
      <c r="AO153" s="295"/>
      <c r="AP153" s="295"/>
      <c r="AQ153" s="295"/>
      <c r="AR153" s="295"/>
      <c r="AS153" s="295"/>
      <c r="AT153" s="295"/>
      <c r="AU153" s="295"/>
      <c r="AV153" s="295"/>
    </row>
    <row r="154" spans="1:48" ht="18" customHeight="1">
      <c r="A154" s="277" t="s">
        <v>2</v>
      </c>
      <c r="B154" s="273" t="s">
        <v>3</v>
      </c>
      <c r="C154" s="273"/>
      <c r="D154" s="273"/>
      <c r="E154" s="273"/>
      <c r="F154" s="273"/>
      <c r="G154" s="273"/>
      <c r="H154" s="273"/>
      <c r="I154" s="273"/>
      <c r="J154" s="273"/>
      <c r="K154" s="273"/>
      <c r="L154" s="273"/>
      <c r="M154" s="273"/>
      <c r="N154" s="273"/>
      <c r="O154" s="273"/>
      <c r="P154" s="273"/>
      <c r="Q154" s="273"/>
      <c r="R154" s="273"/>
      <c r="S154" s="273"/>
      <c r="T154" s="273"/>
      <c r="U154" s="273"/>
      <c r="V154" s="273"/>
      <c r="W154" s="273"/>
      <c r="X154" s="273"/>
      <c r="Y154" s="273"/>
      <c r="Z154" s="277"/>
      <c r="AA154" s="277"/>
      <c r="AB154" s="277"/>
      <c r="AC154" s="277"/>
      <c r="AD154" s="277"/>
      <c r="AE154" s="277"/>
      <c r="AF154" s="277"/>
      <c r="AG154" s="277"/>
      <c r="AH154" s="277"/>
      <c r="AI154" s="277"/>
      <c r="AJ154" s="277"/>
      <c r="AK154" s="277"/>
      <c r="AL154" s="277"/>
      <c r="AM154" s="277"/>
      <c r="AN154" s="277"/>
      <c r="AO154" s="277"/>
      <c r="AP154" s="277"/>
      <c r="AQ154" s="277"/>
      <c r="AR154" s="277"/>
      <c r="AS154" s="277"/>
      <c r="AT154" s="277"/>
      <c r="AU154" s="277"/>
      <c r="AV154" s="277"/>
    </row>
    <row r="155" spans="1:48" ht="18" customHeight="1">
      <c r="A155" s="277" t="s">
        <v>2</v>
      </c>
      <c r="B155" s="584" t="s">
        <v>4</v>
      </c>
      <c r="C155" s="585"/>
      <c r="D155" s="586"/>
      <c r="E155" s="584" t="s">
        <v>5</v>
      </c>
      <c r="F155" s="585"/>
      <c r="G155" s="585"/>
      <c r="H155" s="585"/>
      <c r="I155" s="585"/>
      <c r="J155" s="585"/>
      <c r="K155" s="585"/>
      <c r="L155" s="585"/>
      <c r="M155" s="585"/>
      <c r="N155" s="585"/>
      <c r="O155" s="585"/>
      <c r="P155" s="585"/>
      <c r="Q155" s="585"/>
      <c r="R155" s="585"/>
      <c r="S155" s="585"/>
      <c r="T155" s="585"/>
      <c r="U155" s="586"/>
      <c r="V155" s="590" t="s">
        <v>6</v>
      </c>
      <c r="W155" s="590"/>
      <c r="X155" s="590"/>
      <c r="Y155" s="590"/>
      <c r="Z155" s="590"/>
      <c r="AA155" s="590"/>
      <c r="AB155" s="590" t="s">
        <v>7</v>
      </c>
      <c r="AC155" s="590"/>
      <c r="AD155" s="590"/>
      <c r="AE155" s="590"/>
      <c r="AF155" s="590"/>
      <c r="AG155" s="590"/>
      <c r="AH155" s="277"/>
      <c r="AM155" s="277"/>
      <c r="AN155" s="277"/>
      <c r="AO155" s="277"/>
      <c r="AP155" s="277"/>
      <c r="AQ155" s="277"/>
      <c r="AR155" s="277"/>
      <c r="AS155" s="277"/>
      <c r="AT155" s="277"/>
      <c r="AU155" s="277"/>
      <c r="AV155" s="277"/>
    </row>
    <row r="156" spans="1:48" ht="18" customHeight="1">
      <c r="A156" s="277"/>
      <c r="B156" s="587"/>
      <c r="C156" s="588"/>
      <c r="D156" s="589"/>
      <c r="E156" s="587"/>
      <c r="F156" s="588"/>
      <c r="G156" s="588"/>
      <c r="H156" s="588"/>
      <c r="I156" s="588"/>
      <c r="J156" s="588"/>
      <c r="K156" s="588"/>
      <c r="L156" s="588"/>
      <c r="M156" s="588"/>
      <c r="N156" s="588"/>
      <c r="O156" s="588"/>
      <c r="P156" s="588"/>
      <c r="Q156" s="588"/>
      <c r="R156" s="588"/>
      <c r="S156" s="588"/>
      <c r="T156" s="588"/>
      <c r="U156" s="589"/>
      <c r="V156" s="590"/>
      <c r="W156" s="590"/>
      <c r="X156" s="590"/>
      <c r="Y156" s="590"/>
      <c r="Z156" s="590"/>
      <c r="AA156" s="590"/>
      <c r="AB156" s="590"/>
      <c r="AC156" s="590"/>
      <c r="AD156" s="590"/>
      <c r="AE156" s="590"/>
      <c r="AF156" s="590"/>
      <c r="AG156" s="590"/>
      <c r="AH156" s="277"/>
      <c r="AM156" s="277"/>
      <c r="AN156" s="277"/>
      <c r="AO156" s="277"/>
      <c r="AP156" s="277"/>
      <c r="AQ156" s="277"/>
      <c r="AR156" s="277"/>
      <c r="AS156" s="277"/>
      <c r="AT156" s="277"/>
      <c r="AU156" s="277"/>
      <c r="AV156" s="277"/>
    </row>
    <row r="157" spans="1:48" ht="18" customHeight="1">
      <c r="A157" s="277"/>
      <c r="B157" s="580" t="s">
        <v>542</v>
      </c>
      <c r="C157" s="580"/>
      <c r="D157" s="580"/>
      <c r="E157" s="581" t="s">
        <v>538</v>
      </c>
      <c r="F157" s="582"/>
      <c r="G157" s="582"/>
      <c r="H157" s="582"/>
      <c r="I157" s="582"/>
      <c r="J157" s="582"/>
      <c r="K157" s="582"/>
      <c r="L157" s="582"/>
      <c r="M157" s="582"/>
      <c r="N157" s="582"/>
      <c r="O157" s="582"/>
      <c r="P157" s="582"/>
      <c r="Q157" s="582"/>
      <c r="R157" s="582"/>
      <c r="S157" s="582"/>
      <c r="T157" s="582"/>
      <c r="U157" s="583"/>
      <c r="V157" s="579">
        <v>44623</v>
      </c>
      <c r="W157" s="579"/>
      <c r="X157" s="579"/>
      <c r="Y157" s="579"/>
      <c r="Z157" s="579"/>
      <c r="AA157" s="579"/>
      <c r="AB157" s="579">
        <v>44631</v>
      </c>
      <c r="AC157" s="579"/>
      <c r="AD157" s="579"/>
      <c r="AE157" s="579"/>
      <c r="AF157" s="579"/>
      <c r="AG157" s="579"/>
      <c r="AH157" s="277"/>
      <c r="AM157" s="277"/>
      <c r="AN157" s="277"/>
      <c r="AO157" s="277"/>
      <c r="AP157" s="277"/>
      <c r="AQ157" s="277"/>
      <c r="AR157" s="277"/>
      <c r="AS157" s="277"/>
      <c r="AT157" s="277"/>
      <c r="AU157" s="277"/>
      <c r="AV157" s="277"/>
    </row>
    <row r="158" spans="1:48" ht="18" customHeight="1">
      <c r="A158" s="277"/>
      <c r="B158" s="580" t="s">
        <v>543</v>
      </c>
      <c r="C158" s="580"/>
      <c r="D158" s="580"/>
      <c r="E158" s="581" t="s">
        <v>539</v>
      </c>
      <c r="F158" s="582"/>
      <c r="G158" s="582"/>
      <c r="H158" s="582"/>
      <c r="I158" s="582"/>
      <c r="J158" s="582"/>
      <c r="K158" s="582"/>
      <c r="L158" s="582"/>
      <c r="M158" s="582"/>
      <c r="N158" s="582"/>
      <c r="O158" s="582"/>
      <c r="P158" s="582"/>
      <c r="Q158" s="582"/>
      <c r="R158" s="582"/>
      <c r="S158" s="582"/>
      <c r="T158" s="582"/>
      <c r="U158" s="583"/>
      <c r="V158" s="579">
        <v>44896</v>
      </c>
      <c r="W158" s="579"/>
      <c r="X158" s="579"/>
      <c r="Y158" s="579"/>
      <c r="Z158" s="579"/>
      <c r="AA158" s="579"/>
      <c r="AB158" s="579">
        <v>44902</v>
      </c>
      <c r="AC158" s="579"/>
      <c r="AD158" s="579"/>
      <c r="AE158" s="579"/>
      <c r="AF158" s="579"/>
      <c r="AG158" s="579"/>
      <c r="AH158" s="277"/>
      <c r="AM158" s="277"/>
      <c r="AN158" s="277"/>
      <c r="AO158" s="277"/>
      <c r="AP158" s="277"/>
      <c r="AQ158" s="277"/>
      <c r="AR158" s="277"/>
      <c r="AS158" s="277"/>
      <c r="AT158" s="277"/>
      <c r="AU158" s="277"/>
      <c r="AV158" s="277"/>
    </row>
    <row r="159" spans="1:48" ht="18" customHeight="1">
      <c r="A159" s="277"/>
      <c r="B159" s="580" t="s">
        <v>550</v>
      </c>
      <c r="C159" s="580"/>
      <c r="D159" s="580"/>
      <c r="E159" s="581" t="s">
        <v>540</v>
      </c>
      <c r="F159" s="582"/>
      <c r="G159" s="582"/>
      <c r="H159" s="582"/>
      <c r="I159" s="582"/>
      <c r="J159" s="582"/>
      <c r="K159" s="582"/>
      <c r="L159" s="582"/>
      <c r="M159" s="582"/>
      <c r="N159" s="582"/>
      <c r="O159" s="582"/>
      <c r="P159" s="582"/>
      <c r="Q159" s="582"/>
      <c r="R159" s="582"/>
      <c r="S159" s="582"/>
      <c r="T159" s="582"/>
      <c r="U159" s="583"/>
      <c r="V159" s="579">
        <v>44987</v>
      </c>
      <c r="W159" s="579"/>
      <c r="X159" s="579"/>
      <c r="Y159" s="579"/>
      <c r="Z159" s="579"/>
      <c r="AA159" s="579"/>
      <c r="AB159" s="579">
        <v>44995</v>
      </c>
      <c r="AC159" s="579"/>
      <c r="AD159" s="579"/>
      <c r="AE159" s="579"/>
      <c r="AF159" s="579"/>
      <c r="AG159" s="579"/>
      <c r="AH159" s="277"/>
      <c r="AM159" s="277"/>
      <c r="AN159" s="277"/>
      <c r="AO159" s="277"/>
      <c r="AP159" s="277"/>
      <c r="AQ159" s="277"/>
      <c r="AR159" s="277"/>
      <c r="AS159" s="277"/>
      <c r="AT159" s="277"/>
      <c r="AU159" s="277"/>
      <c r="AV159" s="277"/>
    </row>
    <row r="160" spans="1:48" ht="18" customHeight="1">
      <c r="A160" s="277" t="s">
        <v>2</v>
      </c>
      <c r="B160" s="124"/>
      <c r="C160" s="47"/>
      <c r="D160" s="47"/>
      <c r="E160" s="47"/>
      <c r="F160" s="47"/>
      <c r="G160" s="47"/>
      <c r="H160" s="47"/>
      <c r="I160" s="47"/>
      <c r="J160" s="295"/>
      <c r="K160" s="124"/>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77"/>
      <c r="AI160" s="277"/>
      <c r="AJ160" s="277"/>
      <c r="AK160" s="277"/>
      <c r="AL160" s="277"/>
      <c r="AM160" s="277"/>
      <c r="AN160" s="277"/>
      <c r="AO160" s="277"/>
      <c r="AP160" s="277"/>
      <c r="AQ160" s="277"/>
      <c r="AR160" s="277"/>
      <c r="AS160" s="277"/>
      <c r="AT160" s="277"/>
      <c r="AU160" s="277"/>
      <c r="AV160" s="277"/>
    </row>
    <row r="161" spans="1:48" ht="18" customHeight="1">
      <c r="A161" s="25" t="s">
        <v>2</v>
      </c>
      <c r="B161" s="127" t="s">
        <v>8</v>
      </c>
      <c r="C161" s="128"/>
      <c r="D161" s="128"/>
      <c r="E161" s="128"/>
      <c r="F161" s="128"/>
      <c r="G161" s="128"/>
      <c r="H161" s="128"/>
      <c r="I161" s="128"/>
      <c r="J161" s="128"/>
      <c r="K161" s="308" t="s">
        <v>9</v>
      </c>
      <c r="L161" s="128"/>
      <c r="M161" s="128"/>
      <c r="N161" s="128"/>
      <c r="O161" s="128"/>
      <c r="P161" s="125"/>
      <c r="Q161" s="125"/>
      <c r="R161" s="125"/>
      <c r="S161" s="125"/>
      <c r="T161" s="125"/>
      <c r="U161" s="125"/>
      <c r="V161" s="125"/>
      <c r="W161" s="125"/>
      <c r="X161" s="125"/>
      <c r="Y161" s="125"/>
      <c r="Z161" s="125"/>
      <c r="AA161" s="125"/>
      <c r="AB161" s="125"/>
      <c r="AC161" s="125"/>
      <c r="AD161" s="125"/>
      <c r="AE161" s="125"/>
      <c r="AF161" s="125"/>
      <c r="AG161" s="125"/>
      <c r="AH161" s="25"/>
      <c r="AI161" s="25"/>
      <c r="AJ161" s="25"/>
      <c r="AK161" s="25"/>
      <c r="AL161" s="25"/>
      <c r="AM161" s="25"/>
      <c r="AN161" s="25"/>
      <c r="AO161" s="25"/>
      <c r="AP161" s="25"/>
      <c r="AQ161" s="25"/>
      <c r="AR161" s="25"/>
      <c r="AS161" s="25"/>
      <c r="AT161" s="25"/>
      <c r="AU161" s="25"/>
      <c r="AV161" s="25"/>
    </row>
    <row r="162" spans="1:48" ht="18" customHeight="1">
      <c r="A162" s="277" t="s">
        <v>2</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295"/>
      <c r="AE162" s="295"/>
      <c r="AF162" s="295"/>
      <c r="AG162" s="295"/>
      <c r="AH162" s="277"/>
      <c r="AI162" s="277"/>
      <c r="AJ162" s="277"/>
      <c r="AK162" s="277"/>
      <c r="AL162" s="277"/>
      <c r="AM162" s="277"/>
      <c r="AN162" s="277"/>
      <c r="AO162" s="277"/>
      <c r="AP162" s="277"/>
      <c r="AQ162" s="277"/>
      <c r="AR162" s="277"/>
      <c r="AS162" s="277"/>
      <c r="AT162" s="277"/>
      <c r="AU162" s="277"/>
      <c r="AV162" s="277"/>
    </row>
    <row r="163" spans="1:48" ht="18" customHeight="1">
      <c r="A163" s="25" t="s">
        <v>2</v>
      </c>
      <c r="B163" s="130" t="s">
        <v>10</v>
      </c>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23"/>
      <c r="Z163" s="125"/>
      <c r="AA163" s="125"/>
      <c r="AB163" s="125"/>
      <c r="AC163" s="125"/>
      <c r="AD163" s="125"/>
      <c r="AE163" s="125"/>
      <c r="AF163" s="125"/>
      <c r="AG163" s="125"/>
      <c r="AH163" s="25"/>
      <c r="AI163" s="25"/>
      <c r="AJ163" s="25"/>
      <c r="AK163" s="25"/>
      <c r="AL163" s="25"/>
      <c r="AM163" s="25"/>
      <c r="AN163" s="25"/>
      <c r="AO163" s="25"/>
      <c r="AP163" s="25"/>
      <c r="AQ163" s="25"/>
      <c r="AR163" s="25"/>
      <c r="AS163" s="25"/>
      <c r="AT163" s="25"/>
      <c r="AU163" s="25"/>
      <c r="AV163" s="25"/>
    </row>
    <row r="164" spans="1:48" ht="18" customHeight="1">
      <c r="A164" s="25"/>
      <c r="B164" s="595" t="s">
        <v>11</v>
      </c>
      <c r="C164" s="596"/>
      <c r="D164" s="596"/>
      <c r="E164" s="596"/>
      <c r="F164" s="597"/>
      <c r="G164" s="507" t="s">
        <v>385</v>
      </c>
      <c r="H164" s="507"/>
      <c r="I164" s="507"/>
      <c r="J164" s="507"/>
      <c r="K164" s="507"/>
      <c r="L164" s="507"/>
      <c r="M164" s="507"/>
      <c r="N164" s="507"/>
      <c r="O164" s="507"/>
      <c r="P164" s="507" t="s">
        <v>541</v>
      </c>
      <c r="Q164" s="507"/>
      <c r="R164" s="507"/>
      <c r="S164" s="507"/>
      <c r="T164" s="507"/>
      <c r="U164" s="507"/>
      <c r="V164" s="507"/>
      <c r="W164" s="507"/>
      <c r="X164" s="507"/>
      <c r="Y164" s="125"/>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row>
    <row r="165" spans="1:48" ht="19.5" customHeight="1">
      <c r="A165" s="25"/>
      <c r="B165" s="598"/>
      <c r="C165" s="599"/>
      <c r="D165" s="599"/>
      <c r="E165" s="599"/>
      <c r="F165" s="600"/>
      <c r="G165" s="507"/>
      <c r="H165" s="507"/>
      <c r="I165" s="507"/>
      <c r="J165" s="507"/>
      <c r="K165" s="507"/>
      <c r="L165" s="507"/>
      <c r="M165" s="507"/>
      <c r="N165" s="507"/>
      <c r="O165" s="507"/>
      <c r="P165" s="507"/>
      <c r="Q165" s="507"/>
      <c r="R165" s="507"/>
      <c r="S165" s="507"/>
      <c r="T165" s="507"/>
      <c r="U165" s="507"/>
      <c r="V165" s="507"/>
      <c r="W165" s="507"/>
      <c r="X165" s="507"/>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8" customHeight="1">
      <c r="A166" s="25" t="s">
        <v>2</v>
      </c>
      <c r="B166" s="504" t="s">
        <v>12</v>
      </c>
      <c r="C166" s="505"/>
      <c r="D166" s="505"/>
      <c r="E166" s="505"/>
      <c r="F166" s="506"/>
      <c r="G166" s="504" t="s">
        <v>231</v>
      </c>
      <c r="H166" s="505"/>
      <c r="I166" s="505"/>
      <c r="J166" s="505"/>
      <c r="K166" s="505"/>
      <c r="L166" s="505"/>
      <c r="M166" s="505"/>
      <c r="N166" s="505"/>
      <c r="O166" s="506"/>
      <c r="P166" s="507" t="s">
        <v>231</v>
      </c>
      <c r="Q166" s="507"/>
      <c r="R166" s="507"/>
      <c r="S166" s="507"/>
      <c r="T166" s="507"/>
      <c r="U166" s="507"/>
      <c r="V166" s="507"/>
      <c r="W166" s="507"/>
      <c r="X166" s="507"/>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501" t="s">
        <v>13</v>
      </c>
      <c r="C167" s="502"/>
      <c r="D167" s="502"/>
      <c r="E167" s="502"/>
      <c r="F167" s="503"/>
      <c r="G167" s="504" t="s">
        <v>231</v>
      </c>
      <c r="H167" s="505"/>
      <c r="I167" s="505"/>
      <c r="J167" s="505"/>
      <c r="K167" s="505"/>
      <c r="L167" s="505"/>
      <c r="M167" s="505"/>
      <c r="N167" s="505"/>
      <c r="O167" s="506"/>
      <c r="P167" s="507" t="s">
        <v>231</v>
      </c>
      <c r="Q167" s="507"/>
      <c r="R167" s="507"/>
      <c r="S167" s="507"/>
      <c r="T167" s="507"/>
      <c r="U167" s="507"/>
      <c r="V167" s="507"/>
      <c r="W167" s="507"/>
      <c r="X167" s="507"/>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273"/>
      <c r="B172" s="273" t="s">
        <v>14</v>
      </c>
      <c r="C172" s="273"/>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c r="AA172" s="273"/>
      <c r="AB172" s="273"/>
      <c r="AC172" s="273"/>
      <c r="AD172" s="273"/>
      <c r="AE172" s="273"/>
      <c r="AF172" s="273"/>
      <c r="AG172" s="273"/>
      <c r="AH172" s="273"/>
      <c r="AI172" s="273"/>
      <c r="AJ172" s="273"/>
      <c r="AK172" s="273"/>
      <c r="AL172" s="273"/>
      <c r="AM172" s="273"/>
      <c r="AN172" s="273"/>
      <c r="AO172" s="273"/>
      <c r="AP172" s="273"/>
      <c r="AQ172" s="273"/>
      <c r="AR172" s="273"/>
      <c r="AS172" s="273"/>
      <c r="AT172" s="273"/>
      <c r="AU172" s="273"/>
      <c r="AV172" s="273"/>
    </row>
    <row r="173" spans="1:48" s="273" customFormat="1" ht="18" customHeight="1">
      <c r="A173" s="1"/>
      <c r="B173" s="1"/>
      <c r="C173" s="1" t="s">
        <v>292</v>
      </c>
      <c r="D173" s="1"/>
      <c r="E173" s="1"/>
      <c r="F173" s="1"/>
      <c r="G173" s="1"/>
      <c r="H173" s="1"/>
      <c r="I173" s="1"/>
      <c r="J173" s="1"/>
      <c r="K173" s="1"/>
      <c r="L173" s="1"/>
      <c r="M173" s="1"/>
      <c r="N173" s="1"/>
      <c r="O173" s="1"/>
      <c r="P173" s="1"/>
      <c r="Q173" s="1"/>
      <c r="R173" s="1"/>
      <c r="S173" s="478" t="s">
        <v>145</v>
      </c>
      <c r="T173" s="478"/>
      <c r="U173" s="478"/>
      <c r="V173" s="478"/>
      <c r="W173" s="478"/>
      <c r="X173" s="478"/>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8" customHeight="1">
      <c r="B174" s="508" t="s">
        <v>15</v>
      </c>
      <c r="C174" s="508"/>
      <c r="D174" s="508"/>
      <c r="E174" s="508"/>
      <c r="F174" s="508" t="s">
        <v>16</v>
      </c>
      <c r="G174" s="508"/>
      <c r="H174" s="508"/>
      <c r="I174" s="508"/>
      <c r="J174" s="509" t="s">
        <v>140</v>
      </c>
      <c r="K174" s="510"/>
      <c r="L174" s="510"/>
      <c r="M174" s="510"/>
      <c r="N174" s="510"/>
      <c r="O174" s="510"/>
      <c r="P174" s="510"/>
      <c r="Q174" s="510"/>
      <c r="R174" s="510"/>
      <c r="S174" s="511"/>
      <c r="T174" s="509" t="s">
        <v>233</v>
      </c>
      <c r="U174" s="510"/>
      <c r="V174" s="510"/>
      <c r="W174" s="510"/>
      <c r="X174" s="511"/>
    </row>
    <row r="175" spans="1:48" ht="18" customHeight="1">
      <c r="B175" s="508"/>
      <c r="C175" s="508"/>
      <c r="D175" s="508"/>
      <c r="E175" s="508"/>
      <c r="F175" s="508"/>
      <c r="G175" s="508"/>
      <c r="H175" s="508"/>
      <c r="I175" s="508"/>
      <c r="J175" s="515" t="s">
        <v>234</v>
      </c>
      <c r="K175" s="516"/>
      <c r="L175" s="516"/>
      <c r="M175" s="516"/>
      <c r="N175" s="516"/>
      <c r="O175" s="516"/>
      <c r="P175" s="516"/>
      <c r="Q175" s="516"/>
      <c r="R175" s="516"/>
      <c r="S175" s="517"/>
      <c r="T175" s="512"/>
      <c r="U175" s="513"/>
      <c r="V175" s="513"/>
      <c r="W175" s="513"/>
      <c r="X175" s="514"/>
    </row>
    <row r="176" spans="1:48" ht="18" customHeight="1">
      <c r="B176" s="508"/>
      <c r="C176" s="508"/>
      <c r="D176" s="508"/>
      <c r="E176" s="508"/>
      <c r="F176" s="508"/>
      <c r="G176" s="508"/>
      <c r="H176" s="508"/>
      <c r="I176" s="508"/>
      <c r="J176" s="518" t="s">
        <v>235</v>
      </c>
      <c r="K176" s="519"/>
      <c r="L176" s="519"/>
      <c r="M176" s="519"/>
      <c r="N176" s="520"/>
      <c r="O176" s="591" t="s">
        <v>232</v>
      </c>
      <c r="P176" s="592"/>
      <c r="Q176" s="592"/>
      <c r="R176" s="592"/>
      <c r="S176" s="593"/>
      <c r="T176" s="594" t="s">
        <v>236</v>
      </c>
      <c r="U176" s="594"/>
      <c r="V176" s="594"/>
      <c r="W176" s="594"/>
      <c r="X176" s="594"/>
    </row>
    <row r="177" spans="1:64" ht="18" customHeight="1">
      <c r="B177" s="508" t="s">
        <v>17</v>
      </c>
      <c r="C177" s="508"/>
      <c r="D177" s="508"/>
      <c r="E177" s="508"/>
      <c r="F177" s="591" t="s">
        <v>18</v>
      </c>
      <c r="G177" s="592"/>
      <c r="H177" s="592"/>
      <c r="I177" s="592"/>
      <c r="J177" s="522">
        <v>10</v>
      </c>
      <c r="K177" s="523"/>
      <c r="L177" s="523"/>
      <c r="M177" s="278"/>
      <c r="N177" s="26"/>
      <c r="O177" s="522">
        <v>2200</v>
      </c>
      <c r="P177" s="523"/>
      <c r="Q177" s="523"/>
      <c r="R177" s="523"/>
      <c r="S177" s="26"/>
      <c r="T177" s="522">
        <v>220</v>
      </c>
      <c r="U177" s="523"/>
      <c r="V177" s="523"/>
      <c r="W177" s="523"/>
      <c r="X177" s="26"/>
    </row>
    <row r="178" spans="1:64" ht="18" customHeight="1">
      <c r="B178" s="508"/>
      <c r="C178" s="508"/>
      <c r="D178" s="508"/>
      <c r="E178" s="508"/>
      <c r="F178" s="508" t="s">
        <v>19</v>
      </c>
      <c r="G178" s="508"/>
      <c r="H178" s="508"/>
      <c r="I178" s="591"/>
      <c r="J178" s="526">
        <v>20</v>
      </c>
      <c r="K178" s="527"/>
      <c r="L178" s="527"/>
      <c r="M178" s="279"/>
      <c r="N178" s="27"/>
      <c r="O178" s="522">
        <v>4950</v>
      </c>
      <c r="P178" s="523"/>
      <c r="Q178" s="523"/>
      <c r="R178" s="523"/>
      <c r="S178" s="26"/>
      <c r="T178" s="522">
        <v>275</v>
      </c>
      <c r="U178" s="523"/>
      <c r="V178" s="523"/>
      <c r="W178" s="523"/>
      <c r="X178" s="26"/>
    </row>
    <row r="179" spans="1:64" ht="18" customHeight="1">
      <c r="B179" s="508"/>
      <c r="C179" s="508"/>
      <c r="D179" s="508"/>
      <c r="E179" s="508"/>
      <c r="F179" s="508" t="s">
        <v>20</v>
      </c>
      <c r="G179" s="508"/>
      <c r="H179" s="508"/>
      <c r="I179" s="591"/>
      <c r="J179" s="522">
        <v>20</v>
      </c>
      <c r="K179" s="523"/>
      <c r="L179" s="523"/>
      <c r="M179" s="278"/>
      <c r="N179" s="26"/>
      <c r="O179" s="522">
        <v>4950</v>
      </c>
      <c r="P179" s="523"/>
      <c r="Q179" s="523"/>
      <c r="R179" s="523"/>
      <c r="S179" s="26"/>
      <c r="T179" s="522">
        <v>275</v>
      </c>
      <c r="U179" s="523"/>
      <c r="V179" s="523"/>
      <c r="W179" s="523"/>
      <c r="X179" s="26"/>
    </row>
    <row r="180" spans="1:64" ht="18" customHeight="1">
      <c r="B180" s="508"/>
      <c r="C180" s="508"/>
      <c r="D180" s="508"/>
      <c r="E180" s="508"/>
      <c r="F180" s="508" t="s">
        <v>21</v>
      </c>
      <c r="G180" s="508"/>
      <c r="H180" s="508"/>
      <c r="I180" s="591"/>
      <c r="J180" s="522">
        <v>100</v>
      </c>
      <c r="K180" s="523"/>
      <c r="L180" s="523"/>
      <c r="M180" s="278"/>
      <c r="N180" s="26"/>
      <c r="O180" s="522">
        <v>24640</v>
      </c>
      <c r="P180" s="523"/>
      <c r="Q180" s="523"/>
      <c r="R180" s="523"/>
      <c r="S180" s="26"/>
      <c r="T180" s="522">
        <v>275</v>
      </c>
      <c r="U180" s="523"/>
      <c r="V180" s="523"/>
      <c r="W180" s="523"/>
      <c r="X180" s="26"/>
    </row>
    <row r="181" spans="1:64" ht="18" customHeight="1">
      <c r="B181" s="508"/>
      <c r="C181" s="508"/>
      <c r="D181" s="508"/>
      <c r="E181" s="508"/>
      <c r="F181" s="508" t="s">
        <v>22</v>
      </c>
      <c r="G181" s="508"/>
      <c r="H181" s="508"/>
      <c r="I181" s="591"/>
      <c r="J181" s="522">
        <v>200</v>
      </c>
      <c r="K181" s="523"/>
      <c r="L181" s="523"/>
      <c r="M181" s="278"/>
      <c r="N181" s="26"/>
      <c r="O181" s="522">
        <v>12320</v>
      </c>
      <c r="P181" s="523"/>
      <c r="Q181" s="523"/>
      <c r="R181" s="523"/>
      <c r="S181" s="26"/>
      <c r="T181" s="522">
        <v>104</v>
      </c>
      <c r="U181" s="523"/>
      <c r="V181" s="523"/>
      <c r="W181" s="523"/>
      <c r="X181" s="26"/>
    </row>
    <row r="182" spans="1:64" ht="18" customHeight="1">
      <c r="B182" s="508"/>
      <c r="C182" s="508"/>
      <c r="D182" s="508"/>
      <c r="E182" s="508"/>
      <c r="F182" s="508" t="s">
        <v>23</v>
      </c>
      <c r="G182" s="508"/>
      <c r="H182" s="508"/>
      <c r="I182" s="591"/>
      <c r="J182" s="522">
        <v>1</v>
      </c>
      <c r="K182" s="523"/>
      <c r="L182" s="523"/>
      <c r="M182" s="278"/>
      <c r="N182" s="26"/>
      <c r="O182" s="522">
        <v>352</v>
      </c>
      <c r="P182" s="523"/>
      <c r="Q182" s="523"/>
      <c r="R182" s="523"/>
      <c r="S182" s="26"/>
      <c r="T182" s="522">
        <v>352</v>
      </c>
      <c r="U182" s="523"/>
      <c r="V182" s="523"/>
      <c r="W182" s="523"/>
      <c r="X182" s="26"/>
    </row>
    <row r="183" spans="1:64" ht="18" customHeight="1">
      <c r="B183" s="508" t="s">
        <v>24</v>
      </c>
      <c r="C183" s="508"/>
      <c r="D183" s="508"/>
      <c r="E183" s="508"/>
      <c r="F183" s="508" t="s">
        <v>25</v>
      </c>
      <c r="G183" s="508"/>
      <c r="H183" s="508"/>
      <c r="I183" s="508"/>
      <c r="J183" s="508" t="s">
        <v>26</v>
      </c>
      <c r="K183" s="508"/>
      <c r="L183" s="508"/>
      <c r="M183" s="508"/>
      <c r="N183" s="508"/>
      <c r="O183" s="522">
        <v>1595</v>
      </c>
      <c r="P183" s="523"/>
      <c r="Q183" s="523"/>
      <c r="R183" s="523"/>
      <c r="S183" s="26"/>
      <c r="T183" s="524">
        <v>165</v>
      </c>
      <c r="U183" s="525"/>
      <c r="V183" s="525"/>
      <c r="W183" s="525"/>
      <c r="X183" s="28"/>
    </row>
    <row r="184" spans="1:64" ht="18" customHeight="1">
      <c r="B184" s="508" t="s">
        <v>27</v>
      </c>
      <c r="C184" s="508"/>
      <c r="D184" s="508"/>
      <c r="E184" s="508"/>
      <c r="F184" s="508" t="s">
        <v>28</v>
      </c>
      <c r="G184" s="508"/>
      <c r="H184" s="508"/>
      <c r="I184" s="508"/>
      <c r="J184" s="508" t="s">
        <v>29</v>
      </c>
      <c r="K184" s="508"/>
      <c r="L184" s="508"/>
      <c r="M184" s="508"/>
      <c r="N184" s="508"/>
      <c r="O184" s="524">
        <v>5720</v>
      </c>
      <c r="P184" s="525"/>
      <c r="Q184" s="525"/>
      <c r="R184" s="525"/>
      <c r="S184" s="525"/>
      <c r="T184" s="617" t="s">
        <v>141</v>
      </c>
      <c r="U184" s="618"/>
      <c r="V184" s="618"/>
      <c r="W184" s="618"/>
      <c r="X184" s="619"/>
      <c r="Y184" s="2"/>
      <c r="Z184" s="2"/>
      <c r="AA184" s="2"/>
    </row>
    <row r="185" spans="1:64" ht="18" customHeight="1">
      <c r="B185" s="508"/>
      <c r="C185" s="508"/>
      <c r="D185" s="508"/>
      <c r="E185" s="508"/>
      <c r="F185" s="508"/>
      <c r="G185" s="508"/>
      <c r="H185" s="508"/>
      <c r="I185" s="508"/>
      <c r="J185" s="508"/>
      <c r="K185" s="508"/>
      <c r="L185" s="508"/>
      <c r="M185" s="508"/>
      <c r="N185" s="508"/>
      <c r="O185" s="526"/>
      <c r="P185" s="527"/>
      <c r="Q185" s="527"/>
      <c r="R185" s="527"/>
      <c r="S185" s="527"/>
      <c r="T185" s="620"/>
      <c r="U185" s="621"/>
      <c r="V185" s="621"/>
      <c r="W185" s="621"/>
      <c r="X185" s="622"/>
      <c r="Y185" s="2"/>
      <c r="Z185" s="2"/>
      <c r="AA185" s="2"/>
    </row>
    <row r="186" spans="1:64" ht="18" customHeight="1"/>
    <row r="187" spans="1:64" ht="18" customHeight="1">
      <c r="A187" s="273"/>
      <c r="B187" s="130" t="s">
        <v>30</v>
      </c>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273"/>
    </row>
    <row r="188" spans="1:64" s="273" customFormat="1" ht="18" customHeight="1">
      <c r="A188" s="1"/>
      <c r="B188" s="142" t="s">
        <v>31</v>
      </c>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3"/>
      <c r="AN188" s="143"/>
      <c r="AO188" s="623" t="s">
        <v>145</v>
      </c>
      <c r="AP188" s="623"/>
      <c r="AQ188" s="623"/>
      <c r="AR188" s="623"/>
      <c r="AS188" s="623"/>
      <c r="AT188" s="623"/>
      <c r="AU188" s="623"/>
      <c r="AV188" s="1"/>
    </row>
    <row r="189" spans="1:64" ht="18" customHeight="1">
      <c r="A189" s="273"/>
      <c r="B189" s="595" t="s">
        <v>32</v>
      </c>
      <c r="C189" s="596"/>
      <c r="D189" s="596"/>
      <c r="E189" s="596"/>
      <c r="F189" s="596"/>
      <c r="G189" s="596"/>
      <c r="H189" s="596"/>
      <c r="I189" s="596"/>
      <c r="J189" s="596"/>
      <c r="K189" s="597"/>
      <c r="L189" s="624" t="s">
        <v>281</v>
      </c>
      <c r="M189" s="625"/>
      <c r="N189" s="625"/>
      <c r="O189" s="625"/>
      <c r="P189" s="625"/>
      <c r="Q189" s="625"/>
      <c r="R189" s="625"/>
      <c r="S189" s="625"/>
      <c r="T189" s="625"/>
      <c r="U189" s="625"/>
      <c r="V189" s="625"/>
      <c r="W189" s="625"/>
      <c r="X189" s="625"/>
      <c r="Y189" s="625"/>
      <c r="Z189" s="626"/>
      <c r="AA189" s="595" t="s">
        <v>33</v>
      </c>
      <c r="AB189" s="596"/>
      <c r="AC189" s="596"/>
      <c r="AD189" s="596"/>
      <c r="AE189" s="597"/>
      <c r="AF189" s="507" t="s">
        <v>34</v>
      </c>
      <c r="AG189" s="507"/>
      <c r="AH189" s="507"/>
      <c r="AI189" s="507"/>
      <c r="AJ189" s="507"/>
      <c r="AK189" s="507"/>
      <c r="AL189" s="506" t="s">
        <v>238</v>
      </c>
      <c r="AM189" s="507"/>
      <c r="AN189" s="507"/>
      <c r="AO189" s="507"/>
      <c r="AP189" s="507"/>
      <c r="AQ189" s="507"/>
      <c r="AR189" s="631" t="s">
        <v>239</v>
      </c>
      <c r="AS189" s="631"/>
      <c r="AT189" s="631"/>
      <c r="AU189" s="631"/>
      <c r="AV189" s="273"/>
    </row>
    <row r="190" spans="1:64" ht="18" customHeight="1">
      <c r="A190" s="273"/>
      <c r="B190" s="598"/>
      <c r="C190" s="599"/>
      <c r="D190" s="599"/>
      <c r="E190" s="599"/>
      <c r="F190" s="599"/>
      <c r="G190" s="599"/>
      <c r="H190" s="599"/>
      <c r="I190" s="599"/>
      <c r="J190" s="599"/>
      <c r="K190" s="600"/>
      <c r="L190" s="627"/>
      <c r="M190" s="628"/>
      <c r="N190" s="628"/>
      <c r="O190" s="628"/>
      <c r="P190" s="628"/>
      <c r="Q190" s="628"/>
      <c r="R190" s="628"/>
      <c r="S190" s="628"/>
      <c r="T190" s="628"/>
      <c r="U190" s="628"/>
      <c r="V190" s="628"/>
      <c r="W190" s="628"/>
      <c r="X190" s="628"/>
      <c r="Y190" s="628"/>
      <c r="Z190" s="629"/>
      <c r="AA190" s="598"/>
      <c r="AB190" s="599"/>
      <c r="AC190" s="599"/>
      <c r="AD190" s="599"/>
      <c r="AE190" s="600"/>
      <c r="AF190" s="507"/>
      <c r="AG190" s="507"/>
      <c r="AH190" s="507"/>
      <c r="AI190" s="507"/>
      <c r="AJ190" s="507"/>
      <c r="AK190" s="507"/>
      <c r="AL190" s="597"/>
      <c r="AM190" s="630"/>
      <c r="AN190" s="630"/>
      <c r="AO190" s="630"/>
      <c r="AP190" s="630"/>
      <c r="AQ190" s="630"/>
      <c r="AR190" s="631"/>
      <c r="AS190" s="631"/>
      <c r="AT190" s="631"/>
      <c r="AU190" s="631"/>
      <c r="AV190" s="273"/>
    </row>
    <row r="191" spans="1:64" s="273" customFormat="1" ht="75.95" customHeight="1">
      <c r="B191" s="604" t="s">
        <v>544</v>
      </c>
      <c r="C191" s="605"/>
      <c r="D191" s="605"/>
      <c r="E191" s="605"/>
      <c r="F191" s="605"/>
      <c r="G191" s="605"/>
      <c r="H191" s="605"/>
      <c r="I191" s="605"/>
      <c r="J191" s="605"/>
      <c r="K191" s="606"/>
      <c r="L191" s="604" t="s">
        <v>545</v>
      </c>
      <c r="M191" s="605"/>
      <c r="N191" s="605"/>
      <c r="O191" s="605"/>
      <c r="P191" s="605"/>
      <c r="Q191" s="605"/>
      <c r="R191" s="605"/>
      <c r="S191" s="605"/>
      <c r="T191" s="605"/>
      <c r="U191" s="605"/>
      <c r="V191" s="605"/>
      <c r="W191" s="605"/>
      <c r="X191" s="605"/>
      <c r="Y191" s="605"/>
      <c r="Z191" s="606"/>
      <c r="AA191" s="632">
        <v>32120000</v>
      </c>
      <c r="AB191" s="633"/>
      <c r="AC191" s="633"/>
      <c r="AD191" s="633"/>
      <c r="AE191" s="634"/>
      <c r="AF191" s="635">
        <v>44694</v>
      </c>
      <c r="AG191" s="635"/>
      <c r="AH191" s="635"/>
      <c r="AI191" s="635"/>
      <c r="AJ191" s="635"/>
      <c r="AK191" s="635"/>
      <c r="AL191" s="635">
        <v>44957</v>
      </c>
      <c r="AM191" s="635"/>
      <c r="AN191" s="635"/>
      <c r="AO191" s="635"/>
      <c r="AP191" s="635"/>
      <c r="AQ191" s="635"/>
      <c r="AR191" s="615"/>
      <c r="AS191" s="616"/>
      <c r="AT191" s="616"/>
      <c r="AU191" s="616"/>
      <c r="AV191" s="310"/>
      <c r="AX191" s="601" t="s">
        <v>285</v>
      </c>
      <c r="AY191" s="602"/>
      <c r="AZ191" s="602"/>
      <c r="BA191" s="602"/>
      <c r="BB191" s="602"/>
      <c r="BC191" s="602"/>
      <c r="BD191" s="602"/>
      <c r="BE191" s="602"/>
      <c r="BF191" s="602"/>
      <c r="BG191" s="602"/>
      <c r="BH191" s="602"/>
      <c r="BI191" s="602"/>
      <c r="BJ191" s="602"/>
      <c r="BK191" s="602"/>
      <c r="BL191" s="603"/>
    </row>
    <row r="192" spans="1:64" s="273" customFormat="1" ht="75.95" customHeight="1">
      <c r="B192" s="604" t="s">
        <v>502</v>
      </c>
      <c r="C192" s="605"/>
      <c r="D192" s="605"/>
      <c r="E192" s="605"/>
      <c r="F192" s="605"/>
      <c r="G192" s="605"/>
      <c r="H192" s="605"/>
      <c r="I192" s="605"/>
      <c r="J192" s="605"/>
      <c r="K192" s="606"/>
      <c r="L192" s="604" t="s">
        <v>546</v>
      </c>
      <c r="M192" s="605"/>
      <c r="N192" s="605"/>
      <c r="O192" s="605"/>
      <c r="P192" s="605"/>
      <c r="Q192" s="605"/>
      <c r="R192" s="605"/>
      <c r="S192" s="605"/>
      <c r="T192" s="605"/>
      <c r="U192" s="605"/>
      <c r="V192" s="605"/>
      <c r="W192" s="605"/>
      <c r="X192" s="605"/>
      <c r="Y192" s="605"/>
      <c r="Z192" s="606"/>
      <c r="AA192" s="632">
        <v>3450700</v>
      </c>
      <c r="AB192" s="633"/>
      <c r="AC192" s="633"/>
      <c r="AD192" s="633"/>
      <c r="AE192" s="634"/>
      <c r="AF192" s="635">
        <v>44708</v>
      </c>
      <c r="AG192" s="635"/>
      <c r="AH192" s="635"/>
      <c r="AI192" s="635"/>
      <c r="AJ192" s="635"/>
      <c r="AK192" s="635"/>
      <c r="AL192" s="635">
        <v>44879</v>
      </c>
      <c r="AM192" s="635"/>
      <c r="AN192" s="635"/>
      <c r="AO192" s="635"/>
      <c r="AP192" s="635"/>
      <c r="AQ192" s="635"/>
      <c r="AR192" s="614"/>
      <c r="AS192" s="614"/>
      <c r="AT192" s="614"/>
      <c r="AU192" s="614"/>
      <c r="AV192" s="310"/>
    </row>
    <row r="193" spans="1:48" s="273" customFormat="1" ht="75.95" customHeight="1">
      <c r="B193" s="604" t="s">
        <v>547</v>
      </c>
      <c r="C193" s="605"/>
      <c r="D193" s="605"/>
      <c r="E193" s="605"/>
      <c r="F193" s="605"/>
      <c r="G193" s="605"/>
      <c r="H193" s="605"/>
      <c r="I193" s="605"/>
      <c r="J193" s="605"/>
      <c r="K193" s="606"/>
      <c r="L193" s="604" t="s">
        <v>548</v>
      </c>
      <c r="M193" s="605"/>
      <c r="N193" s="605"/>
      <c r="O193" s="605"/>
      <c r="P193" s="605"/>
      <c r="Q193" s="605"/>
      <c r="R193" s="605"/>
      <c r="S193" s="605"/>
      <c r="T193" s="605"/>
      <c r="U193" s="605"/>
      <c r="V193" s="605"/>
      <c r="W193" s="605"/>
      <c r="X193" s="605"/>
      <c r="Y193" s="605"/>
      <c r="Z193" s="606"/>
      <c r="AA193" s="632">
        <v>27500000</v>
      </c>
      <c r="AB193" s="633"/>
      <c r="AC193" s="633"/>
      <c r="AD193" s="633"/>
      <c r="AE193" s="634"/>
      <c r="AF193" s="635">
        <v>44741</v>
      </c>
      <c r="AG193" s="635"/>
      <c r="AH193" s="635"/>
      <c r="AI193" s="635"/>
      <c r="AJ193" s="635"/>
      <c r="AK193" s="635"/>
      <c r="AL193" s="635">
        <v>44995</v>
      </c>
      <c r="AM193" s="635"/>
      <c r="AN193" s="635"/>
      <c r="AO193" s="635"/>
      <c r="AP193" s="635"/>
      <c r="AQ193" s="635"/>
      <c r="AR193" s="614"/>
      <c r="AS193" s="614"/>
      <c r="AT193" s="614"/>
      <c r="AU193" s="614"/>
      <c r="AV193" s="310"/>
    </row>
    <row r="194" spans="1:48" s="273" customFormat="1" ht="75.95" customHeight="1">
      <c r="B194" s="604" t="s">
        <v>549</v>
      </c>
      <c r="C194" s="605"/>
      <c r="D194" s="605"/>
      <c r="E194" s="605"/>
      <c r="F194" s="605"/>
      <c r="G194" s="605"/>
      <c r="H194" s="605"/>
      <c r="I194" s="605"/>
      <c r="J194" s="605"/>
      <c r="K194" s="606"/>
      <c r="L194" s="604" t="s">
        <v>551</v>
      </c>
      <c r="M194" s="605"/>
      <c r="N194" s="605"/>
      <c r="O194" s="605"/>
      <c r="P194" s="605"/>
      <c r="Q194" s="605"/>
      <c r="R194" s="605"/>
      <c r="S194" s="605"/>
      <c r="T194" s="605"/>
      <c r="U194" s="605"/>
      <c r="V194" s="605"/>
      <c r="W194" s="605"/>
      <c r="X194" s="605"/>
      <c r="Y194" s="605"/>
      <c r="Z194" s="606"/>
      <c r="AA194" s="632">
        <v>2772000</v>
      </c>
      <c r="AB194" s="633"/>
      <c r="AC194" s="633"/>
      <c r="AD194" s="633"/>
      <c r="AE194" s="634"/>
      <c r="AF194" s="635">
        <v>44741</v>
      </c>
      <c r="AG194" s="635"/>
      <c r="AH194" s="635"/>
      <c r="AI194" s="635"/>
      <c r="AJ194" s="635"/>
      <c r="AK194" s="635"/>
      <c r="AL194" s="635">
        <v>44995</v>
      </c>
      <c r="AM194" s="635"/>
      <c r="AN194" s="635"/>
      <c r="AO194" s="635"/>
      <c r="AP194" s="635"/>
      <c r="AQ194" s="635"/>
      <c r="AR194" s="614"/>
      <c r="AS194" s="614"/>
      <c r="AT194" s="614"/>
      <c r="AU194" s="614"/>
      <c r="AV194" s="310"/>
    </row>
    <row r="195" spans="1:48" s="5" customFormat="1" ht="18" customHeight="1">
      <c r="B195" s="304"/>
      <c r="C195" s="304"/>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c r="Z195" s="304"/>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310"/>
    </row>
    <row r="196" spans="1:48" s="5" customFormat="1" ht="18" customHeight="1">
      <c r="B196" s="302"/>
      <c r="C196" s="302"/>
      <c r="D196" s="302"/>
      <c r="E196" s="302"/>
      <c r="F196" s="302"/>
      <c r="G196" s="302"/>
      <c r="H196" s="302"/>
      <c r="I196" s="302"/>
      <c r="J196" s="302"/>
      <c r="K196" s="302"/>
      <c r="L196" s="302"/>
      <c r="M196" s="302"/>
      <c r="N196" s="302"/>
      <c r="O196" s="302"/>
      <c r="P196" s="302"/>
      <c r="Q196" s="302"/>
      <c r="R196" s="302"/>
      <c r="S196" s="302"/>
      <c r="T196" s="302"/>
      <c r="U196" s="302"/>
      <c r="V196" s="302"/>
      <c r="W196" s="302"/>
      <c r="X196" s="302"/>
      <c r="Y196" s="302"/>
      <c r="Z196" s="302"/>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310"/>
    </row>
    <row r="197" spans="1:48" s="5" customFormat="1" ht="18" customHeight="1">
      <c r="B197" s="302"/>
      <c r="C197" s="302"/>
      <c r="D197" s="302"/>
      <c r="E197" s="302"/>
      <c r="F197" s="302"/>
      <c r="G197" s="302"/>
      <c r="H197" s="302"/>
      <c r="I197" s="302"/>
      <c r="J197" s="302"/>
      <c r="K197" s="302"/>
      <c r="L197" s="302"/>
      <c r="M197" s="302"/>
      <c r="N197" s="302"/>
      <c r="O197" s="302"/>
      <c r="P197" s="302"/>
      <c r="Q197" s="302"/>
      <c r="R197" s="302"/>
      <c r="S197" s="302"/>
      <c r="T197" s="302"/>
      <c r="U197" s="302"/>
      <c r="V197" s="302"/>
      <c r="W197" s="302"/>
      <c r="X197" s="302"/>
      <c r="Y197" s="302"/>
      <c r="Z197" s="302"/>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310"/>
    </row>
    <row r="198" spans="1:48" s="5" customFormat="1" ht="18" customHeight="1">
      <c r="B198" s="302"/>
      <c r="C198" s="302"/>
      <c r="D198" s="302"/>
      <c r="E198" s="302"/>
      <c r="F198" s="302"/>
      <c r="G198" s="302"/>
      <c r="H198" s="302"/>
      <c r="I198" s="302"/>
      <c r="J198" s="302"/>
      <c r="K198" s="302"/>
      <c r="L198" s="302"/>
      <c r="M198" s="302"/>
      <c r="N198" s="302"/>
      <c r="O198" s="302"/>
      <c r="P198" s="302"/>
      <c r="Q198" s="302"/>
      <c r="R198" s="302"/>
      <c r="S198" s="302"/>
      <c r="T198" s="302"/>
      <c r="U198" s="302"/>
      <c r="V198" s="302"/>
      <c r="W198" s="302"/>
      <c r="X198" s="302"/>
      <c r="Y198" s="302"/>
      <c r="Z198" s="302"/>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310"/>
    </row>
    <row r="199" spans="1:48" s="5" customFormat="1" ht="18" customHeight="1">
      <c r="B199" s="303"/>
      <c r="C199" s="303"/>
      <c r="D199" s="303"/>
      <c r="E199" s="303"/>
      <c r="F199" s="303"/>
      <c r="G199" s="303"/>
      <c r="H199" s="303"/>
      <c r="I199" s="303"/>
      <c r="J199" s="303"/>
      <c r="K199" s="303"/>
      <c r="L199" s="303"/>
      <c r="M199" s="303"/>
      <c r="N199" s="303"/>
      <c r="O199" s="303"/>
      <c r="P199" s="303"/>
      <c r="Q199" s="303"/>
      <c r="R199" s="303"/>
      <c r="S199" s="303"/>
      <c r="T199" s="303"/>
      <c r="U199" s="303"/>
      <c r="V199" s="303"/>
      <c r="W199" s="303"/>
      <c r="X199" s="303"/>
      <c r="Y199" s="303"/>
      <c r="Z199" s="303"/>
      <c r="AA199" s="127"/>
      <c r="AB199" s="127"/>
      <c r="AC199" s="127"/>
      <c r="AD199" s="127"/>
      <c r="AE199" s="127"/>
      <c r="AF199" s="127"/>
      <c r="AG199" s="127"/>
      <c r="AH199" s="127"/>
      <c r="AI199" s="127"/>
      <c r="AJ199" s="127"/>
      <c r="AK199" s="127"/>
      <c r="AL199" s="127"/>
      <c r="AM199" s="127"/>
      <c r="AN199" s="127"/>
      <c r="AO199" s="623" t="s">
        <v>145</v>
      </c>
      <c r="AP199" s="623"/>
      <c r="AQ199" s="623"/>
      <c r="AR199" s="623"/>
      <c r="AS199" s="623"/>
      <c r="AT199" s="623"/>
      <c r="AU199" s="623"/>
      <c r="AV199" s="310"/>
    </row>
    <row r="200" spans="1:48" ht="18" customHeight="1">
      <c r="A200" s="273"/>
      <c r="B200" s="595" t="s">
        <v>32</v>
      </c>
      <c r="C200" s="596"/>
      <c r="D200" s="596"/>
      <c r="E200" s="596"/>
      <c r="F200" s="596"/>
      <c r="G200" s="596"/>
      <c r="H200" s="596"/>
      <c r="I200" s="596"/>
      <c r="J200" s="596"/>
      <c r="K200" s="597"/>
      <c r="L200" s="624" t="s">
        <v>281</v>
      </c>
      <c r="M200" s="625"/>
      <c r="N200" s="625"/>
      <c r="O200" s="625"/>
      <c r="P200" s="625"/>
      <c r="Q200" s="625"/>
      <c r="R200" s="625"/>
      <c r="S200" s="625"/>
      <c r="T200" s="625"/>
      <c r="U200" s="625"/>
      <c r="V200" s="625"/>
      <c r="W200" s="625"/>
      <c r="X200" s="625"/>
      <c r="Y200" s="625"/>
      <c r="Z200" s="626"/>
      <c r="AA200" s="595" t="s">
        <v>33</v>
      </c>
      <c r="AB200" s="596"/>
      <c r="AC200" s="596"/>
      <c r="AD200" s="596"/>
      <c r="AE200" s="597"/>
      <c r="AF200" s="507" t="s">
        <v>34</v>
      </c>
      <c r="AG200" s="507"/>
      <c r="AH200" s="507"/>
      <c r="AI200" s="507"/>
      <c r="AJ200" s="507"/>
      <c r="AK200" s="507"/>
      <c r="AL200" s="506" t="s">
        <v>238</v>
      </c>
      <c r="AM200" s="507"/>
      <c r="AN200" s="507"/>
      <c r="AO200" s="507"/>
      <c r="AP200" s="507"/>
      <c r="AQ200" s="507"/>
      <c r="AR200" s="631" t="s">
        <v>239</v>
      </c>
      <c r="AS200" s="631"/>
      <c r="AT200" s="631"/>
      <c r="AU200" s="631"/>
      <c r="AV200" s="273"/>
    </row>
    <row r="201" spans="1:48" ht="18" customHeight="1">
      <c r="A201" s="273"/>
      <c r="B201" s="598"/>
      <c r="C201" s="599"/>
      <c r="D201" s="599"/>
      <c r="E201" s="599"/>
      <c r="F201" s="599"/>
      <c r="G201" s="599"/>
      <c r="H201" s="599"/>
      <c r="I201" s="599"/>
      <c r="J201" s="599"/>
      <c r="K201" s="600"/>
      <c r="L201" s="627"/>
      <c r="M201" s="628"/>
      <c r="N201" s="628"/>
      <c r="O201" s="628"/>
      <c r="P201" s="628"/>
      <c r="Q201" s="628"/>
      <c r="R201" s="628"/>
      <c r="S201" s="628"/>
      <c r="T201" s="628"/>
      <c r="U201" s="628"/>
      <c r="V201" s="628"/>
      <c r="W201" s="628"/>
      <c r="X201" s="628"/>
      <c r="Y201" s="628"/>
      <c r="Z201" s="629"/>
      <c r="AA201" s="598"/>
      <c r="AB201" s="599"/>
      <c r="AC201" s="599"/>
      <c r="AD201" s="599"/>
      <c r="AE201" s="600"/>
      <c r="AF201" s="507"/>
      <c r="AG201" s="507"/>
      <c r="AH201" s="507"/>
      <c r="AI201" s="507"/>
      <c r="AJ201" s="507"/>
      <c r="AK201" s="507"/>
      <c r="AL201" s="597"/>
      <c r="AM201" s="630"/>
      <c r="AN201" s="630"/>
      <c r="AO201" s="630"/>
      <c r="AP201" s="630"/>
      <c r="AQ201" s="630"/>
      <c r="AR201" s="631"/>
      <c r="AS201" s="631"/>
      <c r="AT201" s="631"/>
      <c r="AU201" s="631"/>
      <c r="AV201" s="273"/>
    </row>
    <row r="202" spans="1:48" s="273" customFormat="1" ht="50.1" hidden="1" customHeight="1">
      <c r="B202" s="604" t="s">
        <v>480</v>
      </c>
      <c r="C202" s="605"/>
      <c r="D202" s="605"/>
      <c r="E202" s="605"/>
      <c r="F202" s="605"/>
      <c r="G202" s="605"/>
      <c r="H202" s="605"/>
      <c r="I202" s="605"/>
      <c r="J202" s="605"/>
      <c r="K202" s="606"/>
      <c r="L202" s="604" t="s">
        <v>481</v>
      </c>
      <c r="M202" s="605"/>
      <c r="N202" s="605"/>
      <c r="O202" s="605"/>
      <c r="P202" s="605"/>
      <c r="Q202" s="605"/>
      <c r="R202" s="605"/>
      <c r="S202" s="605"/>
      <c r="T202" s="605"/>
      <c r="U202" s="605"/>
      <c r="V202" s="605"/>
      <c r="W202" s="605"/>
      <c r="X202" s="605"/>
      <c r="Y202" s="605"/>
      <c r="Z202" s="606"/>
      <c r="AA202" s="645">
        <v>8690000</v>
      </c>
      <c r="AB202" s="645"/>
      <c r="AC202" s="645"/>
      <c r="AD202" s="645"/>
      <c r="AE202" s="645"/>
      <c r="AF202" s="635">
        <v>44467</v>
      </c>
      <c r="AG202" s="635"/>
      <c r="AH202" s="635"/>
      <c r="AI202" s="635"/>
      <c r="AJ202" s="635"/>
      <c r="AK202" s="635"/>
      <c r="AL202" s="635">
        <v>44631</v>
      </c>
      <c r="AM202" s="635"/>
      <c r="AN202" s="635"/>
      <c r="AO202" s="635"/>
      <c r="AP202" s="635"/>
      <c r="AQ202" s="635"/>
      <c r="AR202" s="614"/>
      <c r="AS202" s="614"/>
      <c r="AT202" s="614"/>
      <c r="AU202" s="614"/>
      <c r="AV202" s="310"/>
    </row>
    <row r="203" spans="1:48" s="273" customFormat="1" ht="75" customHeight="1">
      <c r="B203" s="604" t="s">
        <v>552</v>
      </c>
      <c r="C203" s="605"/>
      <c r="D203" s="605"/>
      <c r="E203" s="605"/>
      <c r="F203" s="605"/>
      <c r="G203" s="605"/>
      <c r="H203" s="605"/>
      <c r="I203" s="605"/>
      <c r="J203" s="605"/>
      <c r="K203" s="606"/>
      <c r="L203" s="604" t="s">
        <v>553</v>
      </c>
      <c r="M203" s="605"/>
      <c r="N203" s="605"/>
      <c r="O203" s="605"/>
      <c r="P203" s="605"/>
      <c r="Q203" s="605"/>
      <c r="R203" s="605"/>
      <c r="S203" s="605"/>
      <c r="T203" s="605"/>
      <c r="U203" s="605"/>
      <c r="V203" s="605"/>
      <c r="W203" s="605"/>
      <c r="X203" s="605"/>
      <c r="Y203" s="605"/>
      <c r="Z203" s="606"/>
      <c r="AA203" s="645">
        <v>8646000</v>
      </c>
      <c r="AB203" s="645"/>
      <c r="AC203" s="645"/>
      <c r="AD203" s="645"/>
      <c r="AE203" s="645"/>
      <c r="AF203" s="635">
        <v>44792</v>
      </c>
      <c r="AG203" s="635"/>
      <c r="AH203" s="635"/>
      <c r="AI203" s="635"/>
      <c r="AJ203" s="635"/>
      <c r="AK203" s="635"/>
      <c r="AL203" s="610">
        <v>44923</v>
      </c>
      <c r="AM203" s="611"/>
      <c r="AN203" s="611"/>
      <c r="AO203" s="611"/>
      <c r="AP203" s="611"/>
      <c r="AQ203" s="612"/>
      <c r="AR203" s="643"/>
      <c r="AS203" s="644"/>
      <c r="AT203" s="644"/>
      <c r="AU203" s="644"/>
      <c r="AV203" s="310"/>
    </row>
    <row r="204" spans="1:48" s="273" customFormat="1" ht="75" customHeight="1">
      <c r="B204" s="604" t="s">
        <v>554</v>
      </c>
      <c r="C204" s="605"/>
      <c r="D204" s="605"/>
      <c r="E204" s="605"/>
      <c r="F204" s="605"/>
      <c r="G204" s="605"/>
      <c r="H204" s="605"/>
      <c r="I204" s="605"/>
      <c r="J204" s="605"/>
      <c r="K204" s="606"/>
      <c r="L204" s="604" t="s">
        <v>555</v>
      </c>
      <c r="M204" s="605"/>
      <c r="N204" s="605"/>
      <c r="O204" s="605"/>
      <c r="P204" s="605"/>
      <c r="Q204" s="605"/>
      <c r="R204" s="605"/>
      <c r="S204" s="605"/>
      <c r="T204" s="605"/>
      <c r="U204" s="605"/>
      <c r="V204" s="605"/>
      <c r="W204" s="605"/>
      <c r="X204" s="605"/>
      <c r="Y204" s="605"/>
      <c r="Z204" s="606"/>
      <c r="AA204" s="645">
        <v>2689500</v>
      </c>
      <c r="AB204" s="645"/>
      <c r="AC204" s="645"/>
      <c r="AD204" s="645"/>
      <c r="AE204" s="645"/>
      <c r="AF204" s="635">
        <v>44937</v>
      </c>
      <c r="AG204" s="635"/>
      <c r="AH204" s="635"/>
      <c r="AI204" s="635"/>
      <c r="AJ204" s="635"/>
      <c r="AK204" s="635"/>
      <c r="AL204" s="610">
        <v>45002</v>
      </c>
      <c r="AM204" s="611"/>
      <c r="AN204" s="611"/>
      <c r="AO204" s="611"/>
      <c r="AP204" s="611"/>
      <c r="AQ204" s="612"/>
      <c r="AR204" s="590"/>
      <c r="AS204" s="590"/>
      <c r="AT204" s="590"/>
      <c r="AU204" s="590"/>
      <c r="AV204" s="310"/>
    </row>
    <row r="205" spans="1:48" s="273" customFormat="1" ht="108.75" hidden="1" customHeight="1">
      <c r="B205" s="646" t="s">
        <v>488</v>
      </c>
      <c r="C205" s="646"/>
      <c r="D205" s="646"/>
      <c r="E205" s="646"/>
      <c r="F205" s="646"/>
      <c r="G205" s="646"/>
      <c r="H205" s="646"/>
      <c r="I205" s="646"/>
      <c r="J205" s="646"/>
      <c r="K205" s="646"/>
      <c r="L205" s="646" t="s">
        <v>489</v>
      </c>
      <c r="M205" s="646"/>
      <c r="N205" s="646"/>
      <c r="O205" s="646"/>
      <c r="P205" s="646"/>
      <c r="Q205" s="646"/>
      <c r="R205" s="646"/>
      <c r="S205" s="646"/>
      <c r="T205" s="646"/>
      <c r="U205" s="646"/>
      <c r="V205" s="646"/>
      <c r="W205" s="646"/>
      <c r="X205" s="646"/>
      <c r="Y205" s="646"/>
      <c r="Z205" s="646"/>
      <c r="AA205" s="639">
        <v>15539700</v>
      </c>
      <c r="AB205" s="639"/>
      <c r="AC205" s="639"/>
      <c r="AD205" s="639"/>
      <c r="AE205" s="639"/>
      <c r="AF205" s="613">
        <v>44468</v>
      </c>
      <c r="AG205" s="613"/>
      <c r="AH205" s="613"/>
      <c r="AI205" s="613"/>
      <c r="AJ205" s="613"/>
      <c r="AK205" s="613"/>
      <c r="AL205" s="613"/>
      <c r="AM205" s="613"/>
      <c r="AN205" s="613"/>
      <c r="AO205" s="613"/>
      <c r="AP205" s="613"/>
      <c r="AQ205" s="613"/>
      <c r="AR205" s="615" t="s">
        <v>556</v>
      </c>
      <c r="AS205" s="616"/>
      <c r="AT205" s="616"/>
      <c r="AU205" s="616"/>
      <c r="AV205" s="310"/>
    </row>
    <row r="206" spans="1:48" s="273" customFormat="1" ht="75" hidden="1" customHeight="1">
      <c r="B206" s="636" t="s">
        <v>482</v>
      </c>
      <c r="C206" s="637"/>
      <c r="D206" s="637"/>
      <c r="E206" s="637"/>
      <c r="F206" s="637"/>
      <c r="G206" s="637"/>
      <c r="H206" s="637"/>
      <c r="I206" s="637"/>
      <c r="J206" s="637"/>
      <c r="K206" s="638"/>
      <c r="L206" s="636" t="s">
        <v>483</v>
      </c>
      <c r="M206" s="637"/>
      <c r="N206" s="637"/>
      <c r="O206" s="637"/>
      <c r="P206" s="637"/>
      <c r="Q206" s="637"/>
      <c r="R206" s="637"/>
      <c r="S206" s="637"/>
      <c r="T206" s="637"/>
      <c r="U206" s="637"/>
      <c r="V206" s="637"/>
      <c r="W206" s="637"/>
      <c r="X206" s="637"/>
      <c r="Y206" s="637"/>
      <c r="Z206" s="638"/>
      <c r="AA206" s="639">
        <v>13750000</v>
      </c>
      <c r="AB206" s="639"/>
      <c r="AC206" s="639"/>
      <c r="AD206" s="639"/>
      <c r="AE206" s="639"/>
      <c r="AF206" s="613">
        <v>44468</v>
      </c>
      <c r="AG206" s="613"/>
      <c r="AH206" s="613"/>
      <c r="AI206" s="613"/>
      <c r="AJ206" s="613"/>
      <c r="AK206" s="613"/>
      <c r="AL206" s="640"/>
      <c r="AM206" s="641"/>
      <c r="AN206" s="641"/>
      <c r="AO206" s="641"/>
      <c r="AP206" s="641"/>
      <c r="AQ206" s="642"/>
      <c r="AR206" s="615" t="s">
        <v>557</v>
      </c>
      <c r="AS206" s="616"/>
      <c r="AT206" s="616"/>
      <c r="AU206" s="616"/>
      <c r="AV206" s="310"/>
    </row>
    <row r="207" spans="1:48" s="273" customFormat="1" ht="75" hidden="1" customHeight="1">
      <c r="B207" s="604"/>
      <c r="C207" s="605"/>
      <c r="D207" s="605"/>
      <c r="E207" s="605"/>
      <c r="F207" s="605"/>
      <c r="G207" s="605"/>
      <c r="H207" s="605"/>
      <c r="I207" s="605"/>
      <c r="J207" s="605"/>
      <c r="K207" s="606"/>
      <c r="L207" s="604"/>
      <c r="M207" s="605"/>
      <c r="N207" s="605"/>
      <c r="O207" s="605"/>
      <c r="P207" s="605"/>
      <c r="Q207" s="605"/>
      <c r="R207" s="605"/>
      <c r="S207" s="605"/>
      <c r="T207" s="605"/>
      <c r="U207" s="605"/>
      <c r="V207" s="605"/>
      <c r="W207" s="605"/>
      <c r="X207" s="605"/>
      <c r="Y207" s="605"/>
      <c r="Z207" s="606"/>
      <c r="AA207" s="645"/>
      <c r="AB207" s="645"/>
      <c r="AC207" s="645"/>
      <c r="AD207" s="645"/>
      <c r="AE207" s="645"/>
      <c r="AF207" s="635"/>
      <c r="AG207" s="635"/>
      <c r="AH207" s="635"/>
      <c r="AI207" s="635"/>
      <c r="AJ207" s="635"/>
      <c r="AK207" s="635"/>
      <c r="AL207" s="610"/>
      <c r="AM207" s="611"/>
      <c r="AN207" s="611"/>
      <c r="AO207" s="611"/>
      <c r="AP207" s="611"/>
      <c r="AQ207" s="612"/>
      <c r="AR207" s="643"/>
      <c r="AS207" s="644"/>
      <c r="AT207" s="644"/>
      <c r="AU207" s="644"/>
      <c r="AV207" s="310"/>
    </row>
    <row r="208" spans="1:48" s="273" customFormat="1" ht="50.1" hidden="1" customHeight="1">
      <c r="B208" s="604" t="s">
        <v>328</v>
      </c>
      <c r="C208" s="605"/>
      <c r="D208" s="605"/>
      <c r="E208" s="605"/>
      <c r="F208" s="605"/>
      <c r="G208" s="605"/>
      <c r="H208" s="605"/>
      <c r="I208" s="605"/>
      <c r="J208" s="605"/>
      <c r="K208" s="606"/>
      <c r="L208" s="604" t="s">
        <v>499</v>
      </c>
      <c r="M208" s="605"/>
      <c r="N208" s="605"/>
      <c r="O208" s="605"/>
      <c r="P208" s="605"/>
      <c r="Q208" s="605"/>
      <c r="R208" s="605"/>
      <c r="S208" s="605"/>
      <c r="T208" s="605"/>
      <c r="U208" s="605"/>
      <c r="V208" s="605"/>
      <c r="W208" s="605"/>
      <c r="X208" s="605"/>
      <c r="Y208" s="605"/>
      <c r="Z208" s="606"/>
      <c r="AA208" s="645">
        <v>1958000</v>
      </c>
      <c r="AB208" s="645"/>
      <c r="AC208" s="645"/>
      <c r="AD208" s="645"/>
      <c r="AE208" s="645"/>
      <c r="AF208" s="635">
        <v>44602</v>
      </c>
      <c r="AG208" s="635"/>
      <c r="AH208" s="635"/>
      <c r="AI208" s="635"/>
      <c r="AJ208" s="635"/>
      <c r="AK208" s="635"/>
      <c r="AL208" s="610">
        <v>44644</v>
      </c>
      <c r="AM208" s="611"/>
      <c r="AN208" s="611"/>
      <c r="AO208" s="611"/>
      <c r="AP208" s="611"/>
      <c r="AQ208" s="612"/>
      <c r="AR208" s="614"/>
      <c r="AS208" s="614"/>
      <c r="AT208" s="614"/>
      <c r="AU208" s="614"/>
      <c r="AV208" s="310"/>
    </row>
    <row r="209" spans="2:48" s="273" customFormat="1" ht="50.1" hidden="1" customHeight="1">
      <c r="B209" s="604" t="s">
        <v>496</v>
      </c>
      <c r="C209" s="605"/>
      <c r="D209" s="605"/>
      <c r="E209" s="605"/>
      <c r="F209" s="605"/>
      <c r="G209" s="605"/>
      <c r="H209" s="605"/>
      <c r="I209" s="605"/>
      <c r="J209" s="605"/>
      <c r="K209" s="606"/>
      <c r="L209" s="604" t="s">
        <v>497</v>
      </c>
      <c r="M209" s="605"/>
      <c r="N209" s="605"/>
      <c r="O209" s="605"/>
      <c r="P209" s="605"/>
      <c r="Q209" s="605"/>
      <c r="R209" s="605"/>
      <c r="S209" s="605"/>
      <c r="T209" s="605"/>
      <c r="U209" s="605"/>
      <c r="V209" s="605"/>
      <c r="W209" s="605"/>
      <c r="X209" s="605"/>
      <c r="Y209" s="605"/>
      <c r="Z209" s="606"/>
      <c r="AA209" s="645">
        <v>561000</v>
      </c>
      <c r="AB209" s="645"/>
      <c r="AC209" s="645"/>
      <c r="AD209" s="645"/>
      <c r="AE209" s="645"/>
      <c r="AF209" s="635">
        <v>44602</v>
      </c>
      <c r="AG209" s="635"/>
      <c r="AH209" s="635"/>
      <c r="AI209" s="635"/>
      <c r="AJ209" s="635"/>
      <c r="AK209" s="635"/>
      <c r="AL209" s="610">
        <v>44643</v>
      </c>
      <c r="AM209" s="611"/>
      <c r="AN209" s="611"/>
      <c r="AO209" s="611"/>
      <c r="AP209" s="611"/>
      <c r="AQ209" s="612"/>
      <c r="AR209" s="614"/>
      <c r="AS209" s="614"/>
      <c r="AT209" s="614"/>
      <c r="AU209" s="614"/>
      <c r="AV209" s="310"/>
    </row>
    <row r="210" spans="2:48" s="273" customFormat="1" ht="18" customHeight="1">
      <c r="B210" s="287"/>
      <c r="C210" s="287"/>
      <c r="D210" s="287"/>
      <c r="E210" s="287"/>
      <c r="F210" s="287"/>
      <c r="G210" s="287"/>
      <c r="H210" s="287"/>
      <c r="I210" s="287"/>
      <c r="J210" s="287"/>
      <c r="K210" s="287"/>
      <c r="L210" s="287"/>
      <c r="M210" s="287"/>
      <c r="N210" s="287"/>
      <c r="O210" s="287"/>
      <c r="P210" s="287"/>
      <c r="Q210" s="287"/>
      <c r="R210" s="287"/>
      <c r="S210" s="287"/>
      <c r="T210" s="287"/>
      <c r="U210" s="287"/>
      <c r="V210" s="287"/>
      <c r="W210" s="287"/>
      <c r="X210" s="287"/>
      <c r="Y210" s="287"/>
      <c r="Z210" s="287"/>
      <c r="AA210" s="7"/>
      <c r="AB210" s="7"/>
      <c r="AC210" s="7"/>
      <c r="AD210" s="7"/>
      <c r="AE210" s="7"/>
      <c r="AF210" s="7"/>
      <c r="AG210" s="5"/>
      <c r="AH210" s="8"/>
      <c r="AI210" s="8"/>
      <c r="AJ210" s="8"/>
      <c r="AK210" s="8"/>
      <c r="AL210" s="8"/>
      <c r="AM210" s="8"/>
      <c r="AN210" s="8"/>
      <c r="AO210" s="8"/>
      <c r="AP210" s="9"/>
      <c r="AQ210" s="9"/>
      <c r="AR210" s="9"/>
      <c r="AS210" s="9"/>
      <c r="AT210" s="9"/>
      <c r="AU210" s="310"/>
      <c r="AV210" s="310"/>
    </row>
    <row r="211" spans="2:48" s="5" customFormat="1" ht="18" customHeight="1">
      <c r="B211" s="302"/>
      <c r="C211" s="302"/>
      <c r="D211" s="302"/>
      <c r="E211" s="302"/>
      <c r="F211" s="302"/>
      <c r="G211" s="302"/>
      <c r="H211" s="302"/>
      <c r="I211" s="302"/>
      <c r="J211" s="302"/>
      <c r="K211" s="302"/>
      <c r="L211" s="302"/>
      <c r="M211" s="302"/>
      <c r="N211" s="302"/>
      <c r="O211" s="302"/>
      <c r="P211" s="302"/>
      <c r="Q211" s="302"/>
      <c r="R211" s="302"/>
      <c r="S211" s="302"/>
      <c r="T211" s="302"/>
      <c r="U211" s="302"/>
      <c r="V211" s="302"/>
      <c r="W211" s="302"/>
      <c r="X211" s="302"/>
      <c r="Y211" s="302"/>
      <c r="Z211" s="302"/>
      <c r="AV211" s="310"/>
    </row>
    <row r="212" spans="2:48" s="5" customFormat="1" ht="18" customHeight="1">
      <c r="B212" s="302"/>
      <c r="C212" s="302"/>
      <c r="D212" s="302"/>
      <c r="E212" s="302"/>
      <c r="F212" s="302"/>
      <c r="G212" s="302"/>
      <c r="H212" s="302"/>
      <c r="I212" s="302"/>
      <c r="J212" s="302"/>
      <c r="K212" s="302"/>
      <c r="L212" s="302"/>
      <c r="M212" s="302"/>
      <c r="N212" s="302"/>
      <c r="O212" s="302"/>
      <c r="P212" s="302"/>
      <c r="Q212" s="302"/>
      <c r="R212" s="302"/>
      <c r="S212" s="302"/>
      <c r="T212" s="302"/>
      <c r="U212" s="302"/>
      <c r="V212" s="302"/>
      <c r="W212" s="302"/>
      <c r="X212" s="302"/>
      <c r="Y212" s="302"/>
      <c r="Z212" s="302"/>
      <c r="AV212" s="310"/>
    </row>
    <row r="213" spans="2:48" s="5" customFormat="1" ht="18" customHeight="1">
      <c r="B213" s="302"/>
      <c r="C213" s="302"/>
      <c r="D213" s="302"/>
      <c r="E213" s="302"/>
      <c r="F213" s="302"/>
      <c r="G213" s="302"/>
      <c r="H213" s="302"/>
      <c r="I213" s="302"/>
      <c r="J213" s="302"/>
      <c r="K213" s="302"/>
      <c r="L213" s="302"/>
      <c r="M213" s="302"/>
      <c r="N213" s="302"/>
      <c r="O213" s="302"/>
      <c r="P213" s="302"/>
      <c r="Q213" s="302"/>
      <c r="R213" s="302"/>
      <c r="S213" s="302"/>
      <c r="T213" s="302"/>
      <c r="U213" s="302"/>
      <c r="V213" s="302"/>
      <c r="W213" s="302"/>
      <c r="X213" s="302"/>
      <c r="Y213" s="302"/>
      <c r="Z213" s="302"/>
      <c r="AV213" s="310"/>
    </row>
    <row r="214" spans="2:48" s="5" customFormat="1" ht="18" customHeight="1">
      <c r="B214" s="302"/>
      <c r="C214" s="302"/>
      <c r="D214" s="302"/>
      <c r="E214" s="302"/>
      <c r="F214" s="302"/>
      <c r="G214" s="302"/>
      <c r="H214" s="302"/>
      <c r="I214" s="302"/>
      <c r="J214" s="302"/>
      <c r="K214" s="302"/>
      <c r="L214" s="302"/>
      <c r="M214" s="302"/>
      <c r="N214" s="302"/>
      <c r="O214" s="302"/>
      <c r="P214" s="302"/>
      <c r="Q214" s="302"/>
      <c r="R214" s="302"/>
      <c r="S214" s="302"/>
      <c r="T214" s="302"/>
      <c r="U214" s="302"/>
      <c r="V214" s="302"/>
      <c r="W214" s="302"/>
      <c r="X214" s="302"/>
      <c r="Y214" s="302"/>
      <c r="Z214" s="302"/>
      <c r="AV214" s="310"/>
    </row>
    <row r="215" spans="2:48" s="273" customFormat="1" ht="18" customHeight="1">
      <c r="B215" s="273" t="s">
        <v>35</v>
      </c>
      <c r="M215" s="10"/>
    </row>
    <row r="216" spans="2:48" s="273" customFormat="1" ht="18" customHeight="1">
      <c r="B216" s="20" t="s">
        <v>36</v>
      </c>
      <c r="C216" s="20"/>
      <c r="D216" s="20"/>
      <c r="E216" s="20"/>
      <c r="F216" s="20"/>
      <c r="G216" s="20"/>
      <c r="H216" s="20"/>
      <c r="I216" s="20"/>
      <c r="J216" s="20"/>
      <c r="K216" s="20"/>
      <c r="L216" s="20"/>
      <c r="M216" s="10"/>
    </row>
    <row r="217" spans="2:48" s="273" customFormat="1" ht="18" customHeight="1">
      <c r="B217" s="584" t="s">
        <v>37</v>
      </c>
      <c r="C217" s="585"/>
      <c r="D217" s="585"/>
      <c r="E217" s="585"/>
      <c r="F217" s="585"/>
      <c r="G217" s="585"/>
      <c r="H217" s="585"/>
      <c r="I217" s="585"/>
      <c r="J217" s="585"/>
      <c r="K217" s="585"/>
      <c r="L217" s="585"/>
      <c r="M217" s="586"/>
      <c r="N217" s="584" t="s">
        <v>38</v>
      </c>
      <c r="O217" s="586"/>
      <c r="P217" s="584" t="s">
        <v>558</v>
      </c>
      <c r="Q217" s="585"/>
      <c r="R217" s="585"/>
      <c r="S217" s="585"/>
      <c r="T217" s="585"/>
      <c r="U217" s="586"/>
      <c r="V217" s="584" t="s">
        <v>386</v>
      </c>
      <c r="W217" s="585"/>
      <c r="X217" s="585"/>
      <c r="Y217" s="585"/>
      <c r="Z217" s="585"/>
      <c r="AA217" s="586"/>
      <c r="AB217" s="647" t="s">
        <v>39</v>
      </c>
      <c r="AC217" s="648"/>
      <c r="AD217" s="648"/>
      <c r="AE217" s="648"/>
      <c r="AF217" s="648"/>
      <c r="AG217" s="648"/>
      <c r="AH217" s="648"/>
      <c r="AI217" s="648"/>
      <c r="AJ217" s="648"/>
      <c r="AK217" s="649"/>
      <c r="AL217" s="590" t="s">
        <v>40</v>
      </c>
      <c r="AM217" s="590"/>
      <c r="AN217" s="590"/>
      <c r="AO217" s="590"/>
      <c r="AP217" s="590"/>
      <c r="AQ217" s="590"/>
      <c r="AR217" s="590"/>
      <c r="AS217" s="590"/>
      <c r="AT217" s="590"/>
      <c r="AU217" s="590"/>
    </row>
    <row r="218" spans="2:48" s="273" customFormat="1" ht="18" customHeight="1">
      <c r="B218" s="587"/>
      <c r="C218" s="588"/>
      <c r="D218" s="588"/>
      <c r="E218" s="588"/>
      <c r="F218" s="588"/>
      <c r="G218" s="588"/>
      <c r="H218" s="588"/>
      <c r="I218" s="588"/>
      <c r="J218" s="588"/>
      <c r="K218" s="588"/>
      <c r="L218" s="588"/>
      <c r="M218" s="589"/>
      <c r="N218" s="587"/>
      <c r="O218" s="589"/>
      <c r="P218" s="587"/>
      <c r="Q218" s="588"/>
      <c r="R218" s="588"/>
      <c r="S218" s="588"/>
      <c r="T218" s="588"/>
      <c r="U218" s="589"/>
      <c r="V218" s="587"/>
      <c r="W218" s="588"/>
      <c r="X218" s="588"/>
      <c r="Y218" s="588"/>
      <c r="Z218" s="588"/>
      <c r="AA218" s="589"/>
      <c r="AB218" s="647" t="s">
        <v>41</v>
      </c>
      <c r="AC218" s="648"/>
      <c r="AD218" s="648"/>
      <c r="AE218" s="648"/>
      <c r="AF218" s="648"/>
      <c r="AG218" s="649"/>
      <c r="AH218" s="647" t="s">
        <v>42</v>
      </c>
      <c r="AI218" s="648"/>
      <c r="AJ218" s="648"/>
      <c r="AK218" s="649"/>
      <c r="AL218" s="590"/>
      <c r="AM218" s="590"/>
      <c r="AN218" s="590"/>
      <c r="AO218" s="590"/>
      <c r="AP218" s="590"/>
      <c r="AQ218" s="590"/>
      <c r="AR218" s="590"/>
      <c r="AS218" s="590"/>
      <c r="AT218" s="590"/>
      <c r="AU218" s="590"/>
    </row>
    <row r="219" spans="2:48" s="273" customFormat="1" ht="18" customHeight="1">
      <c r="B219" s="88"/>
      <c r="C219" s="651" t="s">
        <v>43</v>
      </c>
      <c r="D219" s="651"/>
      <c r="E219" s="651"/>
      <c r="F219" s="651"/>
      <c r="G219" s="651"/>
      <c r="H219" s="651"/>
      <c r="I219" s="651"/>
      <c r="J219" s="651"/>
      <c r="K219" s="651"/>
      <c r="L219" s="651"/>
      <c r="M219" s="283"/>
      <c r="N219" s="647" t="s">
        <v>44</v>
      </c>
      <c r="O219" s="649"/>
      <c r="P219" s="658">
        <v>4645</v>
      </c>
      <c r="Q219" s="659"/>
      <c r="R219" s="659"/>
      <c r="S219" s="659"/>
      <c r="T219" s="659"/>
      <c r="U219" s="29"/>
      <c r="V219" s="658">
        <v>4750</v>
      </c>
      <c r="W219" s="659"/>
      <c r="X219" s="659"/>
      <c r="Y219" s="659"/>
      <c r="Z219" s="659"/>
      <c r="AA219" s="29"/>
      <c r="AB219" s="660">
        <f>P219-V219</f>
        <v>-105</v>
      </c>
      <c r="AC219" s="661"/>
      <c r="AD219" s="661"/>
      <c r="AE219" s="661"/>
      <c r="AF219" s="661"/>
      <c r="AG219" s="30"/>
      <c r="AH219" s="656">
        <f>IF(AB219=0,"---",IF(V219&lt;&gt;0,AB219/V219,"皆増"))</f>
        <v>-2.2105263157894735E-2</v>
      </c>
      <c r="AI219" s="657"/>
      <c r="AJ219" s="657"/>
      <c r="AK219" s="275"/>
      <c r="AL219" s="650" t="s">
        <v>45</v>
      </c>
      <c r="AM219" s="650"/>
      <c r="AN219" s="650"/>
      <c r="AO219" s="650"/>
      <c r="AP219" s="650"/>
      <c r="AQ219" s="650"/>
      <c r="AR219" s="650"/>
      <c r="AS219" s="650"/>
      <c r="AT219" s="650"/>
      <c r="AU219" s="650"/>
    </row>
    <row r="220" spans="2:48" s="273" customFormat="1" ht="18" customHeight="1">
      <c r="B220" s="88"/>
      <c r="C220" s="651" t="s">
        <v>46</v>
      </c>
      <c r="D220" s="651"/>
      <c r="E220" s="651"/>
      <c r="F220" s="651"/>
      <c r="G220" s="651"/>
      <c r="H220" s="651"/>
      <c r="I220" s="651"/>
      <c r="J220" s="651"/>
      <c r="K220" s="651"/>
      <c r="L220" s="651"/>
      <c r="M220" s="283"/>
      <c r="N220" s="647" t="s">
        <v>44</v>
      </c>
      <c r="O220" s="649"/>
      <c r="P220" s="662">
        <v>8759</v>
      </c>
      <c r="Q220" s="663"/>
      <c r="R220" s="663"/>
      <c r="S220" s="663"/>
      <c r="T220" s="663"/>
      <c r="U220" s="29"/>
      <c r="V220" s="662">
        <v>8759</v>
      </c>
      <c r="W220" s="663"/>
      <c r="X220" s="663"/>
      <c r="Y220" s="663"/>
      <c r="Z220" s="663"/>
      <c r="AA220" s="29"/>
      <c r="AB220" s="660">
        <f t="shared" ref="AB220:AB229" si="0">P220-V220</f>
        <v>0</v>
      </c>
      <c r="AC220" s="661"/>
      <c r="AD220" s="661"/>
      <c r="AE220" s="661"/>
      <c r="AF220" s="661"/>
      <c r="AG220" s="31"/>
      <c r="AH220" s="656">
        <v>0</v>
      </c>
      <c r="AI220" s="657"/>
      <c r="AJ220" s="657"/>
      <c r="AK220" s="32"/>
      <c r="AL220" s="650"/>
      <c r="AM220" s="650"/>
      <c r="AN220" s="650"/>
      <c r="AO220" s="650"/>
      <c r="AP220" s="650"/>
      <c r="AQ220" s="650"/>
      <c r="AR220" s="650"/>
      <c r="AS220" s="650"/>
      <c r="AT220" s="650"/>
      <c r="AU220" s="650"/>
    </row>
    <row r="221" spans="2:48" s="273" customFormat="1" ht="18" customHeight="1">
      <c r="B221" s="88"/>
      <c r="C221" s="651" t="s">
        <v>47</v>
      </c>
      <c r="D221" s="651"/>
      <c r="E221" s="651"/>
      <c r="F221" s="651"/>
      <c r="G221" s="651"/>
      <c r="H221" s="651"/>
      <c r="I221" s="651"/>
      <c r="J221" s="651"/>
      <c r="K221" s="651"/>
      <c r="L221" s="651"/>
      <c r="M221" s="283"/>
      <c r="N221" s="647" t="s">
        <v>44</v>
      </c>
      <c r="O221" s="649"/>
      <c r="P221" s="658">
        <v>5976</v>
      </c>
      <c r="Q221" s="659"/>
      <c r="R221" s="659"/>
      <c r="S221" s="659"/>
      <c r="T221" s="659"/>
      <c r="U221" s="29"/>
      <c r="V221" s="658">
        <v>6105</v>
      </c>
      <c r="W221" s="659"/>
      <c r="X221" s="659"/>
      <c r="Y221" s="659"/>
      <c r="Z221" s="659"/>
      <c r="AA221" s="29"/>
      <c r="AB221" s="660">
        <f t="shared" si="0"/>
        <v>-129</v>
      </c>
      <c r="AC221" s="661"/>
      <c r="AD221" s="661"/>
      <c r="AE221" s="661"/>
      <c r="AF221" s="661"/>
      <c r="AG221" s="33"/>
      <c r="AH221" s="656">
        <f t="shared" ref="AH221:AH230" si="1">IF(AB221=0,"---",IF(V221&lt;&gt;0,AB221/V221,"皆増"))</f>
        <v>-2.113022113022113E-2</v>
      </c>
      <c r="AI221" s="657"/>
      <c r="AJ221" s="657"/>
      <c r="AK221" s="275"/>
      <c r="AL221" s="650" t="s">
        <v>48</v>
      </c>
      <c r="AM221" s="650"/>
      <c r="AN221" s="650"/>
      <c r="AO221" s="650"/>
      <c r="AP221" s="650"/>
      <c r="AQ221" s="650"/>
      <c r="AR221" s="650"/>
      <c r="AS221" s="650"/>
      <c r="AT221" s="650"/>
      <c r="AU221" s="650"/>
    </row>
    <row r="222" spans="2:48" s="273" customFormat="1" ht="18" customHeight="1">
      <c r="B222" s="88"/>
      <c r="C222" s="651" t="s">
        <v>49</v>
      </c>
      <c r="D222" s="651"/>
      <c r="E222" s="651"/>
      <c r="F222" s="651"/>
      <c r="G222" s="651"/>
      <c r="H222" s="651"/>
      <c r="I222" s="651"/>
      <c r="J222" s="651"/>
      <c r="K222" s="651"/>
      <c r="L222" s="651"/>
      <c r="M222" s="283"/>
      <c r="N222" s="647" t="s">
        <v>50</v>
      </c>
      <c r="O222" s="649"/>
      <c r="P222" s="652">
        <f>P219/P221*100</f>
        <v>77.727576974564926</v>
      </c>
      <c r="Q222" s="653"/>
      <c r="R222" s="653"/>
      <c r="S222" s="653"/>
      <c r="T222" s="653"/>
      <c r="U222" s="29"/>
      <c r="V222" s="652">
        <f>V219/V221*100</f>
        <v>77.805077805077801</v>
      </c>
      <c r="W222" s="653"/>
      <c r="X222" s="653"/>
      <c r="Y222" s="653"/>
      <c r="Z222" s="653"/>
      <c r="AA222" s="29"/>
      <c r="AB222" s="654">
        <f t="shared" si="0"/>
        <v>-7.7500830512875041E-2</v>
      </c>
      <c r="AC222" s="655"/>
      <c r="AD222" s="655"/>
      <c r="AE222" s="655"/>
      <c r="AF222" s="655"/>
      <c r="AG222" s="31"/>
      <c r="AH222" s="656">
        <f t="shared" si="1"/>
        <v>-9.9608962164442552E-4</v>
      </c>
      <c r="AI222" s="657"/>
      <c r="AJ222" s="657"/>
      <c r="AK222" s="32"/>
      <c r="AL222" s="650" t="s">
        <v>51</v>
      </c>
      <c r="AM222" s="650"/>
      <c r="AN222" s="650"/>
      <c r="AO222" s="650"/>
      <c r="AP222" s="650"/>
      <c r="AQ222" s="650"/>
      <c r="AR222" s="650"/>
      <c r="AS222" s="650"/>
      <c r="AT222" s="650"/>
      <c r="AU222" s="650"/>
    </row>
    <row r="223" spans="2:48" s="273" customFormat="1" ht="18" customHeight="1">
      <c r="B223" s="670" t="s">
        <v>52</v>
      </c>
      <c r="C223" s="671"/>
      <c r="D223" s="88"/>
      <c r="E223" s="285"/>
      <c r="F223" s="651" t="s">
        <v>53</v>
      </c>
      <c r="G223" s="651"/>
      <c r="H223" s="651"/>
      <c r="I223" s="651"/>
      <c r="J223" s="651"/>
      <c r="K223" s="651"/>
      <c r="L223" s="283"/>
      <c r="M223" s="283"/>
      <c r="N223" s="647" t="s">
        <v>237</v>
      </c>
      <c r="O223" s="649"/>
      <c r="P223" s="658">
        <v>686045</v>
      </c>
      <c r="Q223" s="659"/>
      <c r="R223" s="659"/>
      <c r="S223" s="659"/>
      <c r="T223" s="659"/>
      <c r="U223" s="29"/>
      <c r="V223" s="658">
        <v>648825</v>
      </c>
      <c r="W223" s="659"/>
      <c r="X223" s="659"/>
      <c r="Y223" s="659"/>
      <c r="Z223" s="659"/>
      <c r="AA223" s="29"/>
      <c r="AB223" s="660">
        <f t="shared" si="0"/>
        <v>37220</v>
      </c>
      <c r="AC223" s="661"/>
      <c r="AD223" s="661"/>
      <c r="AE223" s="661"/>
      <c r="AF223" s="661"/>
      <c r="AG223" s="34"/>
      <c r="AH223" s="656">
        <f t="shared" si="1"/>
        <v>5.7365237159480602E-2</v>
      </c>
      <c r="AI223" s="657"/>
      <c r="AJ223" s="657"/>
      <c r="AK223" s="275"/>
      <c r="AL223" s="590"/>
      <c r="AM223" s="590"/>
      <c r="AN223" s="590"/>
      <c r="AO223" s="590"/>
      <c r="AP223" s="590"/>
      <c r="AQ223" s="590"/>
      <c r="AR223" s="590"/>
      <c r="AS223" s="590"/>
      <c r="AT223" s="590"/>
      <c r="AU223" s="590"/>
    </row>
    <row r="224" spans="2:48" s="273" customFormat="1" ht="18" customHeight="1">
      <c r="B224" s="672"/>
      <c r="C224" s="673"/>
      <c r="D224" s="35"/>
      <c r="E224" s="276"/>
      <c r="F224" s="651" t="s">
        <v>54</v>
      </c>
      <c r="G224" s="651"/>
      <c r="H224" s="651"/>
      <c r="I224" s="651"/>
      <c r="J224" s="651"/>
      <c r="K224" s="651"/>
      <c r="L224" s="287"/>
      <c r="M224" s="287"/>
      <c r="N224" s="647" t="s">
        <v>237</v>
      </c>
      <c r="O224" s="649"/>
      <c r="P224" s="658">
        <v>57170</v>
      </c>
      <c r="Q224" s="659"/>
      <c r="R224" s="659"/>
      <c r="S224" s="659"/>
      <c r="T224" s="659"/>
      <c r="U224" s="29"/>
      <c r="V224" s="658">
        <v>54069</v>
      </c>
      <c r="W224" s="659"/>
      <c r="X224" s="659"/>
      <c r="Y224" s="659"/>
      <c r="Z224" s="659"/>
      <c r="AA224" s="29"/>
      <c r="AB224" s="660">
        <f t="shared" si="0"/>
        <v>3101</v>
      </c>
      <c r="AC224" s="661"/>
      <c r="AD224" s="661"/>
      <c r="AE224" s="661"/>
      <c r="AF224" s="661"/>
      <c r="AG224" s="36"/>
      <c r="AH224" s="656">
        <f t="shared" si="1"/>
        <v>5.7352641994488522E-2</v>
      </c>
      <c r="AI224" s="657"/>
      <c r="AJ224" s="657"/>
      <c r="AK224" s="32"/>
      <c r="AL224" s="590"/>
      <c r="AM224" s="590"/>
      <c r="AN224" s="590"/>
      <c r="AO224" s="590"/>
      <c r="AP224" s="590"/>
      <c r="AQ224" s="590"/>
      <c r="AR224" s="590"/>
      <c r="AS224" s="590"/>
      <c r="AT224" s="590"/>
      <c r="AU224" s="590"/>
    </row>
    <row r="225" spans="2:49" s="273" customFormat="1" ht="18" customHeight="1">
      <c r="B225" s="674"/>
      <c r="C225" s="675"/>
      <c r="D225" s="88"/>
      <c r="E225" s="285"/>
      <c r="F225" s="651" t="s">
        <v>55</v>
      </c>
      <c r="G225" s="651"/>
      <c r="H225" s="651"/>
      <c r="I225" s="651"/>
      <c r="J225" s="651"/>
      <c r="K225" s="651"/>
      <c r="L225" s="283"/>
      <c r="M225" s="283"/>
      <c r="N225" s="647" t="s">
        <v>237</v>
      </c>
      <c r="O225" s="649"/>
      <c r="P225" s="658">
        <v>1880</v>
      </c>
      <c r="Q225" s="659"/>
      <c r="R225" s="659"/>
      <c r="S225" s="659"/>
      <c r="T225" s="659"/>
      <c r="U225" s="29"/>
      <c r="V225" s="658">
        <v>1778</v>
      </c>
      <c r="W225" s="659"/>
      <c r="X225" s="659"/>
      <c r="Y225" s="659"/>
      <c r="Z225" s="659"/>
      <c r="AA225" s="29"/>
      <c r="AB225" s="660">
        <f t="shared" si="0"/>
        <v>102</v>
      </c>
      <c r="AC225" s="661"/>
      <c r="AD225" s="661"/>
      <c r="AE225" s="661"/>
      <c r="AF225" s="661"/>
      <c r="AG225" s="37"/>
      <c r="AH225" s="656">
        <f t="shared" si="1"/>
        <v>5.736782902137233E-2</v>
      </c>
      <c r="AI225" s="657"/>
      <c r="AJ225" s="657"/>
      <c r="AK225" s="275"/>
      <c r="AL225" s="590"/>
      <c r="AM225" s="590"/>
      <c r="AN225" s="590"/>
      <c r="AO225" s="590"/>
      <c r="AP225" s="590"/>
      <c r="AQ225" s="590"/>
      <c r="AR225" s="590"/>
      <c r="AS225" s="590"/>
      <c r="AT225" s="590"/>
      <c r="AU225" s="590"/>
    </row>
    <row r="226" spans="2:49" s="273" customFormat="1" ht="18" customHeight="1">
      <c r="B226" s="664" t="s">
        <v>56</v>
      </c>
      <c r="C226" s="665"/>
      <c r="D226" s="35"/>
      <c r="E226" s="276"/>
      <c r="F226" s="651" t="s">
        <v>53</v>
      </c>
      <c r="G226" s="651"/>
      <c r="H226" s="651"/>
      <c r="I226" s="651"/>
      <c r="J226" s="651"/>
      <c r="K226" s="651"/>
      <c r="L226" s="287"/>
      <c r="M226" s="287"/>
      <c r="N226" s="647" t="s">
        <v>237</v>
      </c>
      <c r="O226" s="649"/>
      <c r="P226" s="658">
        <v>448181</v>
      </c>
      <c r="Q226" s="659"/>
      <c r="R226" s="659"/>
      <c r="S226" s="659"/>
      <c r="T226" s="659"/>
      <c r="U226" s="29"/>
      <c r="V226" s="658">
        <v>464653</v>
      </c>
      <c r="W226" s="659"/>
      <c r="X226" s="659"/>
      <c r="Y226" s="659"/>
      <c r="Z226" s="659"/>
      <c r="AA226" s="29"/>
      <c r="AB226" s="660">
        <f t="shared" si="0"/>
        <v>-16472</v>
      </c>
      <c r="AC226" s="661"/>
      <c r="AD226" s="661"/>
      <c r="AE226" s="661"/>
      <c r="AF226" s="661"/>
      <c r="AG226" s="36"/>
      <c r="AH226" s="656">
        <f t="shared" si="1"/>
        <v>-3.5450110082147324E-2</v>
      </c>
      <c r="AI226" s="657"/>
      <c r="AJ226" s="657"/>
      <c r="AK226" s="32"/>
      <c r="AL226" s="590"/>
      <c r="AM226" s="590"/>
      <c r="AN226" s="590"/>
      <c r="AO226" s="590"/>
      <c r="AP226" s="590"/>
      <c r="AQ226" s="590"/>
      <c r="AR226" s="590"/>
      <c r="AS226" s="590"/>
      <c r="AT226" s="590"/>
      <c r="AU226" s="590"/>
    </row>
    <row r="227" spans="2:49" s="273" customFormat="1" ht="18" customHeight="1">
      <c r="B227" s="666"/>
      <c r="C227" s="667"/>
      <c r="D227" s="88"/>
      <c r="E227" s="285"/>
      <c r="F227" s="651" t="s">
        <v>54</v>
      </c>
      <c r="G227" s="651"/>
      <c r="H227" s="651"/>
      <c r="I227" s="651"/>
      <c r="J227" s="651"/>
      <c r="K227" s="651"/>
      <c r="L227" s="283"/>
      <c r="M227" s="283"/>
      <c r="N227" s="647" t="s">
        <v>237</v>
      </c>
      <c r="O227" s="649"/>
      <c r="P227" s="658">
        <v>37348</v>
      </c>
      <c r="Q227" s="659"/>
      <c r="R227" s="659"/>
      <c r="S227" s="659"/>
      <c r="T227" s="659"/>
      <c r="U227" s="29"/>
      <c r="V227" s="658">
        <v>38721</v>
      </c>
      <c r="W227" s="659"/>
      <c r="X227" s="659"/>
      <c r="Y227" s="659"/>
      <c r="Z227" s="659"/>
      <c r="AA227" s="29"/>
      <c r="AB227" s="660">
        <f t="shared" si="0"/>
        <v>-1373</v>
      </c>
      <c r="AC227" s="661"/>
      <c r="AD227" s="661"/>
      <c r="AE227" s="661"/>
      <c r="AF227" s="661"/>
      <c r="AG227" s="37"/>
      <c r="AH227" s="656">
        <f t="shared" si="1"/>
        <v>-3.5458794969138195E-2</v>
      </c>
      <c r="AI227" s="657"/>
      <c r="AJ227" s="657"/>
      <c r="AK227" s="275"/>
      <c r="AL227" s="590"/>
      <c r="AM227" s="590"/>
      <c r="AN227" s="590"/>
      <c r="AO227" s="590"/>
      <c r="AP227" s="590"/>
      <c r="AQ227" s="590"/>
      <c r="AR227" s="590"/>
      <c r="AS227" s="590"/>
      <c r="AT227" s="590"/>
      <c r="AU227" s="590"/>
    </row>
    <row r="228" spans="2:49" s="273" customFormat="1" ht="18" customHeight="1">
      <c r="B228" s="668"/>
      <c r="C228" s="669"/>
      <c r="D228" s="38"/>
      <c r="E228" s="276"/>
      <c r="F228" s="651" t="s">
        <v>55</v>
      </c>
      <c r="G228" s="651"/>
      <c r="H228" s="651"/>
      <c r="I228" s="651"/>
      <c r="J228" s="651"/>
      <c r="K228" s="651"/>
      <c r="L228" s="281"/>
      <c r="M228" s="281"/>
      <c r="N228" s="647" t="s">
        <v>237</v>
      </c>
      <c r="O228" s="649"/>
      <c r="P228" s="658">
        <v>1228</v>
      </c>
      <c r="Q228" s="659"/>
      <c r="R228" s="659"/>
      <c r="S228" s="659"/>
      <c r="T228" s="659"/>
      <c r="U228" s="29"/>
      <c r="V228" s="658">
        <v>1273</v>
      </c>
      <c r="W228" s="659"/>
      <c r="X228" s="659"/>
      <c r="Y228" s="659"/>
      <c r="Z228" s="659"/>
      <c r="AA228" s="29"/>
      <c r="AB228" s="660">
        <f t="shared" si="0"/>
        <v>-45</v>
      </c>
      <c r="AC228" s="661"/>
      <c r="AD228" s="661"/>
      <c r="AE228" s="661"/>
      <c r="AF228" s="661"/>
      <c r="AG228" s="36"/>
      <c r="AH228" s="656">
        <f t="shared" si="1"/>
        <v>-3.5349567949725061E-2</v>
      </c>
      <c r="AI228" s="657"/>
      <c r="AJ228" s="657"/>
      <c r="AK228" s="32"/>
      <c r="AL228" s="590"/>
      <c r="AM228" s="590"/>
      <c r="AN228" s="590"/>
      <c r="AO228" s="590"/>
      <c r="AP228" s="590"/>
      <c r="AQ228" s="590"/>
      <c r="AR228" s="590"/>
      <c r="AS228" s="590"/>
      <c r="AT228" s="590"/>
      <c r="AU228" s="590"/>
    </row>
    <row r="229" spans="2:49" s="273" customFormat="1" ht="18" customHeight="1">
      <c r="B229" s="88"/>
      <c r="C229" s="651" t="s">
        <v>57</v>
      </c>
      <c r="D229" s="651"/>
      <c r="E229" s="651"/>
      <c r="F229" s="651"/>
      <c r="G229" s="651"/>
      <c r="H229" s="651"/>
      <c r="I229" s="651"/>
      <c r="J229" s="651"/>
      <c r="K229" s="651"/>
      <c r="L229" s="651"/>
      <c r="M229" s="283"/>
      <c r="N229" s="647" t="s">
        <v>237</v>
      </c>
      <c r="O229" s="649"/>
      <c r="P229" s="658">
        <v>2376</v>
      </c>
      <c r="Q229" s="659"/>
      <c r="R229" s="659"/>
      <c r="S229" s="659"/>
      <c r="T229" s="659"/>
      <c r="U229" s="29"/>
      <c r="V229" s="658">
        <v>2108</v>
      </c>
      <c r="W229" s="659"/>
      <c r="X229" s="659"/>
      <c r="Y229" s="659"/>
      <c r="Z229" s="659"/>
      <c r="AA229" s="29"/>
      <c r="AB229" s="660">
        <f t="shared" si="0"/>
        <v>268</v>
      </c>
      <c r="AC229" s="661"/>
      <c r="AD229" s="661"/>
      <c r="AE229" s="661"/>
      <c r="AF229" s="661"/>
      <c r="AG229" s="37"/>
      <c r="AH229" s="656">
        <f t="shared" si="1"/>
        <v>0.12713472485768501</v>
      </c>
      <c r="AI229" s="657"/>
      <c r="AJ229" s="657"/>
      <c r="AK229" s="275"/>
      <c r="AL229" s="590"/>
      <c r="AM229" s="590"/>
      <c r="AN229" s="590"/>
      <c r="AO229" s="590"/>
      <c r="AP229" s="590"/>
      <c r="AQ229" s="590"/>
      <c r="AR229" s="590"/>
      <c r="AS229" s="590"/>
      <c r="AT229" s="590"/>
      <c r="AU229" s="590"/>
    </row>
    <row r="230" spans="2:49" s="273" customFormat="1" ht="18" customHeight="1">
      <c r="B230" s="38"/>
      <c r="C230" s="651" t="s">
        <v>58</v>
      </c>
      <c r="D230" s="651"/>
      <c r="E230" s="651"/>
      <c r="F230" s="651"/>
      <c r="G230" s="651"/>
      <c r="H230" s="651"/>
      <c r="I230" s="651"/>
      <c r="J230" s="651"/>
      <c r="K230" s="651"/>
      <c r="L230" s="651"/>
      <c r="M230" s="281"/>
      <c r="N230" s="647" t="s">
        <v>50</v>
      </c>
      <c r="O230" s="649"/>
      <c r="P230" s="652">
        <f>P226/P223*100</f>
        <v>65.328221909641499</v>
      </c>
      <c r="Q230" s="653"/>
      <c r="R230" s="653"/>
      <c r="S230" s="653"/>
      <c r="T230" s="653"/>
      <c r="U230" s="29"/>
      <c r="V230" s="652">
        <f>V226/V223*100</f>
        <v>71.61453396524486</v>
      </c>
      <c r="W230" s="653"/>
      <c r="X230" s="653"/>
      <c r="Y230" s="653"/>
      <c r="Z230" s="653"/>
      <c r="AA230" s="29"/>
      <c r="AB230" s="682">
        <f>P230-V230</f>
        <v>-6.2863120556033607</v>
      </c>
      <c r="AC230" s="683"/>
      <c r="AD230" s="683"/>
      <c r="AE230" s="683"/>
      <c r="AF230" s="683"/>
      <c r="AG230" s="39"/>
      <c r="AH230" s="656">
        <f t="shared" si="1"/>
        <v>-8.7779836124524127E-2</v>
      </c>
      <c r="AI230" s="657"/>
      <c r="AJ230" s="657"/>
      <c r="AK230" s="275"/>
      <c r="AL230" s="590"/>
      <c r="AM230" s="590"/>
      <c r="AN230" s="590"/>
      <c r="AO230" s="590"/>
      <c r="AP230" s="590"/>
      <c r="AQ230" s="590"/>
      <c r="AR230" s="590"/>
      <c r="AS230" s="590"/>
      <c r="AT230" s="590"/>
      <c r="AU230" s="590"/>
    </row>
    <row r="231" spans="2:49" s="273" customFormat="1" ht="9" customHeight="1">
      <c r="AD231" s="9"/>
      <c r="AE231" s="9"/>
      <c r="AF231" s="9"/>
      <c r="AG231" s="9"/>
      <c r="AH231" s="310"/>
      <c r="AI231" s="310"/>
      <c r="AJ231" s="310"/>
      <c r="AK231" s="310"/>
      <c r="AL231" s="310"/>
      <c r="AM231" s="310"/>
      <c r="AN231" s="310"/>
      <c r="AO231" s="310"/>
      <c r="AP231" s="310"/>
      <c r="AQ231" s="310"/>
      <c r="AR231" s="310"/>
      <c r="AS231" s="310"/>
      <c r="AT231" s="310"/>
      <c r="AU231" s="310"/>
      <c r="AV231" s="310"/>
    </row>
    <row r="232" spans="2:49" ht="18" customHeight="1">
      <c r="M232" s="69"/>
      <c r="N232" s="69"/>
      <c r="O232" s="69"/>
      <c r="P232" s="69"/>
      <c r="Q232" s="69"/>
      <c r="R232" s="69"/>
      <c r="S232" s="69"/>
      <c r="T232" s="69"/>
      <c r="U232" s="69"/>
      <c r="V232" s="69"/>
      <c r="W232" s="69"/>
      <c r="X232" s="69"/>
      <c r="Y232" s="69"/>
      <c r="Z232" s="69"/>
    </row>
    <row r="233" spans="2:49" ht="18" customHeight="1">
      <c r="M233" s="69"/>
      <c r="N233" s="69"/>
      <c r="O233" s="69"/>
      <c r="P233" s="69"/>
      <c r="Q233" s="69"/>
      <c r="R233" s="69"/>
      <c r="S233" s="69"/>
      <c r="T233" s="69"/>
      <c r="U233" s="69"/>
      <c r="V233" s="69"/>
      <c r="W233" s="69"/>
      <c r="X233" s="69"/>
      <c r="Y233" s="69"/>
      <c r="Z233" s="69"/>
      <c r="AA233" s="69"/>
    </row>
    <row r="234" spans="2:49" ht="18" customHeight="1">
      <c r="M234" s="69"/>
      <c r="N234" s="69"/>
      <c r="O234" s="69"/>
      <c r="P234" s="69"/>
      <c r="Q234" s="69"/>
      <c r="R234" s="69"/>
      <c r="S234" s="69"/>
      <c r="T234" s="69"/>
      <c r="U234" s="69"/>
      <c r="V234" s="69"/>
      <c r="W234" s="69"/>
      <c r="X234" s="69"/>
      <c r="Y234" s="69"/>
      <c r="Z234" s="69"/>
      <c r="AA234" s="69"/>
    </row>
    <row r="235" spans="2:49" s="273" customFormat="1" ht="18" customHeight="1">
      <c r="D235" s="273" t="s">
        <v>146</v>
      </c>
      <c r="K235" s="10"/>
      <c r="Z235" s="273" t="s">
        <v>147</v>
      </c>
      <c r="AW235" s="69"/>
    </row>
    <row r="236" spans="2:49" s="273" customFormat="1" ht="18" customHeight="1">
      <c r="D236" s="1"/>
      <c r="E236" s="679" t="s">
        <v>59</v>
      </c>
      <c r="F236" s="679"/>
      <c r="G236" s="679"/>
      <c r="H236" s="679"/>
      <c r="I236" s="679"/>
      <c r="J236" s="1"/>
      <c r="K236" s="1"/>
      <c r="L236" s="678">
        <f>L250</f>
        <v>111167503</v>
      </c>
      <c r="M236" s="678"/>
      <c r="N236" s="678"/>
      <c r="O236" s="678"/>
      <c r="P236" s="678"/>
      <c r="Q236" s="678"/>
      <c r="R236" s="678"/>
      <c r="S236" s="69"/>
      <c r="T236" s="69"/>
      <c r="U236" s="680" t="s">
        <v>559</v>
      </c>
      <c r="V236" s="680"/>
      <c r="W236" s="680"/>
      <c r="X236" s="680"/>
      <c r="Y236" s="69"/>
      <c r="Z236" s="69"/>
      <c r="AA236" s="679" t="s">
        <v>60</v>
      </c>
      <c r="AB236" s="679"/>
      <c r="AC236" s="679"/>
      <c r="AD236" s="679"/>
      <c r="AE236" s="679"/>
      <c r="AF236" s="1"/>
      <c r="AG236" s="1"/>
      <c r="AH236" s="678">
        <f>L265+L271-L257</f>
        <v>130479140</v>
      </c>
      <c r="AI236" s="678"/>
      <c r="AJ236" s="678"/>
      <c r="AK236" s="678"/>
      <c r="AL236" s="678"/>
      <c r="AM236" s="678"/>
      <c r="AN236" s="678"/>
      <c r="AO236" s="69"/>
      <c r="AP236" s="69"/>
      <c r="AQ236" s="680" t="s">
        <v>577</v>
      </c>
      <c r="AR236" s="680"/>
      <c r="AS236" s="680"/>
      <c r="AT236" s="680"/>
      <c r="AU236" s="69"/>
      <c r="AV236" s="69"/>
    </row>
    <row r="237" spans="2:49" s="273" customFormat="1" ht="9.9499999999999993" customHeight="1" thickBot="1">
      <c r="D237" s="1"/>
      <c r="E237" s="41"/>
      <c r="F237" s="41"/>
      <c r="G237" s="41"/>
      <c r="H237" s="41"/>
      <c r="I237" s="41"/>
      <c r="J237" s="681" t="s">
        <v>61</v>
      </c>
      <c r="K237" s="681"/>
      <c r="L237" s="42"/>
      <c r="M237" s="42"/>
      <c r="N237" s="42"/>
      <c r="O237" s="42"/>
      <c r="P237" s="42"/>
      <c r="Q237" s="42"/>
      <c r="R237" s="42"/>
      <c r="S237" s="678" t="s">
        <v>61</v>
      </c>
      <c r="T237" s="678"/>
      <c r="U237" s="680"/>
      <c r="V237" s="680"/>
      <c r="W237" s="680"/>
      <c r="X237" s="680"/>
      <c r="Y237" s="69"/>
      <c r="Z237" s="69"/>
      <c r="AA237" s="41"/>
      <c r="AB237" s="41"/>
      <c r="AC237" s="41"/>
      <c r="AD237" s="41"/>
      <c r="AE237" s="41"/>
      <c r="AF237" s="681" t="s">
        <v>61</v>
      </c>
      <c r="AG237" s="681"/>
      <c r="AH237" s="42"/>
      <c r="AI237" s="42"/>
      <c r="AJ237" s="42"/>
      <c r="AK237" s="42"/>
      <c r="AL237" s="42"/>
      <c r="AM237" s="42"/>
      <c r="AN237" s="42"/>
      <c r="AO237" s="678" t="s">
        <v>61</v>
      </c>
      <c r="AP237" s="678"/>
      <c r="AQ237" s="680"/>
      <c r="AR237" s="680"/>
      <c r="AS237" s="680"/>
      <c r="AT237" s="680"/>
      <c r="AU237" s="69"/>
      <c r="AV237" s="69"/>
    </row>
    <row r="238" spans="2:49" s="273" customFormat="1" ht="9.9499999999999993" customHeight="1">
      <c r="D238" s="1"/>
      <c r="E238" s="2"/>
      <c r="F238" s="2"/>
      <c r="G238" s="2"/>
      <c r="H238" s="2"/>
      <c r="I238" s="2"/>
      <c r="J238" s="681"/>
      <c r="K238" s="681"/>
      <c r="L238" s="69"/>
      <c r="M238" s="69"/>
      <c r="N238" s="69"/>
      <c r="O238" s="69"/>
      <c r="P238" s="69"/>
      <c r="Q238" s="69"/>
      <c r="R238" s="69"/>
      <c r="S238" s="678"/>
      <c r="T238" s="678"/>
      <c r="U238" s="680"/>
      <c r="V238" s="680"/>
      <c r="W238" s="680"/>
      <c r="X238" s="680"/>
      <c r="Y238" s="69"/>
      <c r="Z238" s="69"/>
      <c r="AA238" s="1"/>
      <c r="AB238" s="1"/>
      <c r="AC238" s="1"/>
      <c r="AD238" s="1"/>
      <c r="AE238" s="1"/>
      <c r="AF238" s="681"/>
      <c r="AG238" s="681"/>
      <c r="AH238" s="69"/>
      <c r="AI238" s="69"/>
      <c r="AJ238" s="69"/>
      <c r="AK238" s="69"/>
      <c r="AL238" s="69"/>
      <c r="AM238" s="69"/>
      <c r="AN238" s="69"/>
      <c r="AO238" s="678"/>
      <c r="AP238" s="678"/>
      <c r="AQ238" s="680"/>
      <c r="AR238" s="680"/>
      <c r="AS238" s="680"/>
      <c r="AT238" s="680"/>
      <c r="AU238" s="69"/>
      <c r="AV238" s="69"/>
    </row>
    <row r="239" spans="2:49" s="273" customFormat="1" ht="18" customHeight="1">
      <c r="D239" s="1"/>
      <c r="E239" s="679" t="s">
        <v>56</v>
      </c>
      <c r="F239" s="679"/>
      <c r="G239" s="679"/>
      <c r="H239" s="679"/>
      <c r="I239" s="679"/>
      <c r="J239" s="1"/>
      <c r="K239" s="1"/>
      <c r="L239" s="678">
        <f>P226</f>
        <v>448181</v>
      </c>
      <c r="M239" s="678"/>
      <c r="N239" s="678"/>
      <c r="O239" s="678"/>
      <c r="P239" s="678"/>
      <c r="Q239" s="678"/>
      <c r="R239" s="678"/>
      <c r="S239" s="69"/>
      <c r="T239" s="69"/>
      <c r="U239" s="680"/>
      <c r="V239" s="680"/>
      <c r="W239" s="680"/>
      <c r="X239" s="680"/>
      <c r="Y239" s="69"/>
      <c r="Z239" s="69"/>
      <c r="AA239" s="679" t="s">
        <v>56</v>
      </c>
      <c r="AB239" s="679"/>
      <c r="AC239" s="679"/>
      <c r="AD239" s="679"/>
      <c r="AE239" s="679"/>
      <c r="AF239" s="1"/>
      <c r="AG239" s="1"/>
      <c r="AH239" s="678">
        <f>P226</f>
        <v>448181</v>
      </c>
      <c r="AI239" s="678"/>
      <c r="AJ239" s="678"/>
      <c r="AK239" s="678"/>
      <c r="AL239" s="678"/>
      <c r="AM239" s="678"/>
      <c r="AN239" s="678"/>
      <c r="AO239" s="69"/>
      <c r="AP239" s="69"/>
      <c r="AQ239" s="680"/>
      <c r="AR239" s="680"/>
      <c r="AS239" s="680"/>
      <c r="AT239" s="680"/>
      <c r="AU239" s="69"/>
      <c r="AV239" s="69"/>
    </row>
    <row r="240" spans="2:49" s="273" customFormat="1" ht="18" customHeight="1">
      <c r="D240" s="1"/>
      <c r="E240" s="287"/>
      <c r="F240" s="287"/>
      <c r="G240" s="287"/>
      <c r="H240" s="287"/>
      <c r="I240" s="287"/>
      <c r="J240" s="1"/>
      <c r="K240" s="1"/>
      <c r="L240" s="286"/>
      <c r="M240" s="286"/>
      <c r="N240" s="286"/>
      <c r="O240" s="286"/>
      <c r="P240" s="286"/>
      <c r="Q240" s="286"/>
      <c r="R240" s="286"/>
      <c r="S240" s="69"/>
      <c r="T240" s="69"/>
      <c r="U240" s="288"/>
      <c r="V240" s="288"/>
      <c r="W240" s="288"/>
      <c r="X240" s="288"/>
      <c r="Y240" s="69"/>
      <c r="Z240" s="69"/>
      <c r="AA240" s="287"/>
      <c r="AB240" s="287"/>
      <c r="AC240" s="287"/>
      <c r="AD240" s="287"/>
      <c r="AE240" s="287"/>
      <c r="AF240" s="1"/>
      <c r="AG240" s="1"/>
      <c r="AH240" s="286"/>
      <c r="AI240" s="286"/>
      <c r="AJ240" s="286"/>
      <c r="AK240" s="286"/>
      <c r="AL240" s="286"/>
      <c r="AM240" s="286"/>
      <c r="AN240" s="286"/>
      <c r="AO240" s="69"/>
      <c r="AP240" s="69"/>
      <c r="AQ240" s="288"/>
      <c r="AR240" s="288"/>
      <c r="AS240" s="288"/>
      <c r="AT240" s="288"/>
      <c r="AU240" s="69"/>
      <c r="AV240" s="69"/>
    </row>
    <row r="241" spans="1:48" s="5" customFormat="1" ht="18" customHeight="1">
      <c r="B241" s="302"/>
      <c r="C241" s="302"/>
      <c r="D241" s="302"/>
      <c r="E241" s="302"/>
      <c r="F241" s="302"/>
      <c r="G241" s="302"/>
      <c r="H241" s="302"/>
      <c r="I241" s="302"/>
      <c r="J241" s="302"/>
      <c r="K241" s="302"/>
      <c r="L241" s="302"/>
      <c r="M241" s="302"/>
      <c r="N241" s="302"/>
      <c r="O241" s="302"/>
      <c r="P241" s="302"/>
      <c r="Q241" s="302"/>
      <c r="R241" s="302"/>
      <c r="S241" s="302"/>
      <c r="T241" s="302"/>
      <c r="U241" s="302"/>
      <c r="V241" s="302"/>
      <c r="W241" s="302"/>
      <c r="X241" s="302"/>
      <c r="Y241" s="302"/>
      <c r="Z241" s="302"/>
      <c r="AV241" s="310"/>
    </row>
    <row r="242" spans="1:48" s="5" customFormat="1" ht="18" customHeight="1">
      <c r="B242" s="302"/>
      <c r="C242" s="302"/>
      <c r="D242" s="302"/>
      <c r="E242" s="302"/>
      <c r="F242" s="302"/>
      <c r="G242" s="302"/>
      <c r="H242" s="302"/>
      <c r="I242" s="302"/>
      <c r="J242" s="302"/>
      <c r="K242" s="302"/>
      <c r="L242" s="302"/>
      <c r="M242" s="302"/>
      <c r="N242" s="302"/>
      <c r="O242" s="302"/>
      <c r="P242" s="302"/>
      <c r="Q242" s="302"/>
      <c r="R242" s="302"/>
      <c r="S242" s="302"/>
      <c r="T242" s="302"/>
      <c r="U242" s="302"/>
      <c r="V242" s="302"/>
      <c r="W242" s="302"/>
      <c r="X242" s="302"/>
      <c r="Y242" s="302"/>
      <c r="Z242" s="302"/>
      <c r="AV242" s="310"/>
    </row>
    <row r="243" spans="1:48" s="5" customFormat="1" ht="18" customHeight="1">
      <c r="B243" s="302"/>
      <c r="C243" s="302"/>
      <c r="D243" s="302"/>
      <c r="E243" s="302"/>
      <c r="F243" s="302"/>
      <c r="G243" s="302"/>
      <c r="H243" s="302"/>
      <c r="I243" s="302"/>
      <c r="J243" s="302"/>
      <c r="K243" s="302"/>
      <c r="L243" s="302"/>
      <c r="M243" s="302"/>
      <c r="N243" s="302"/>
      <c r="O243" s="302"/>
      <c r="P243" s="302"/>
      <c r="Q243" s="302"/>
      <c r="R243" s="302"/>
      <c r="S243" s="302"/>
      <c r="T243" s="302"/>
      <c r="U243" s="302"/>
      <c r="V243" s="302"/>
      <c r="W243" s="302"/>
      <c r="X243" s="302"/>
      <c r="Y243" s="302"/>
      <c r="Z243" s="302"/>
      <c r="AV243" s="310"/>
    </row>
    <row r="244" spans="1:48" s="273" customFormat="1" ht="18" customHeight="1">
      <c r="D244" s="1"/>
      <c r="E244" s="287"/>
      <c r="F244" s="287"/>
      <c r="G244" s="287"/>
      <c r="H244" s="287"/>
      <c r="I244" s="287"/>
      <c r="J244" s="1"/>
      <c r="K244" s="1"/>
      <c r="L244" s="286"/>
      <c r="M244" s="286"/>
      <c r="N244" s="286"/>
      <c r="O244" s="286"/>
      <c r="P244" s="286"/>
      <c r="Q244" s="286"/>
      <c r="R244" s="286"/>
      <c r="S244" s="69"/>
      <c r="T244" s="69"/>
      <c r="U244" s="288"/>
      <c r="V244" s="288"/>
      <c r="W244" s="288"/>
      <c r="X244" s="288"/>
      <c r="Y244" s="69"/>
      <c r="Z244" s="69"/>
      <c r="AA244" s="287"/>
      <c r="AB244" s="287"/>
      <c r="AC244" s="287"/>
      <c r="AD244" s="287"/>
      <c r="AE244" s="287"/>
      <c r="AF244" s="1"/>
      <c r="AG244" s="1"/>
      <c r="AH244" s="286"/>
      <c r="AI244" s="286"/>
      <c r="AJ244" s="286"/>
      <c r="AK244" s="286"/>
      <c r="AL244" s="286"/>
      <c r="AM244" s="286"/>
      <c r="AN244" s="286"/>
      <c r="AO244" s="69"/>
      <c r="AP244" s="69"/>
      <c r="AQ244" s="288"/>
      <c r="AR244" s="288"/>
      <c r="AS244" s="288"/>
      <c r="AT244" s="288"/>
      <c r="AU244" s="69"/>
      <c r="AV244" s="69"/>
    </row>
    <row r="245" spans="1:48" ht="18" customHeight="1">
      <c r="A245" s="273"/>
      <c r="B245" s="273" t="s">
        <v>62</v>
      </c>
      <c r="C245" s="273"/>
      <c r="D245" s="273"/>
      <c r="E245" s="273"/>
      <c r="F245" s="273"/>
      <c r="G245" s="273"/>
      <c r="H245" s="273"/>
      <c r="I245" s="273"/>
      <c r="J245" s="273"/>
      <c r="K245" s="10"/>
      <c r="L245" s="273"/>
      <c r="M245" s="273"/>
      <c r="N245" s="273"/>
      <c r="O245" s="273"/>
      <c r="P245" s="273"/>
      <c r="Q245" s="273"/>
      <c r="R245" s="273"/>
      <c r="S245" s="273"/>
      <c r="T245" s="273"/>
      <c r="U245" s="273"/>
      <c r="V245" s="273"/>
      <c r="W245" s="273"/>
      <c r="X245" s="273"/>
      <c r="Y245" s="273"/>
      <c r="Z245" s="273"/>
      <c r="AA245" s="273"/>
      <c r="AB245" s="273"/>
      <c r="AC245" s="273"/>
      <c r="AD245" s="273"/>
      <c r="AE245" s="273"/>
      <c r="AF245" s="273"/>
      <c r="AG245" s="273"/>
      <c r="AH245" s="273"/>
      <c r="AI245" s="273"/>
      <c r="AJ245" s="273"/>
      <c r="AK245" s="273"/>
      <c r="AL245" s="273"/>
      <c r="AM245" s="273"/>
      <c r="AN245" s="273"/>
      <c r="AO245" s="273"/>
      <c r="AP245" s="273"/>
      <c r="AQ245" s="273"/>
      <c r="AR245" s="273"/>
      <c r="AS245" s="273"/>
      <c r="AT245" s="273"/>
      <c r="AU245" s="5"/>
      <c r="AV245" s="5"/>
    </row>
    <row r="246" spans="1:48" s="273" customFormat="1" ht="18" customHeight="1">
      <c r="B246" s="5" t="s">
        <v>63</v>
      </c>
      <c r="K246" s="10"/>
      <c r="AM246" s="279"/>
      <c r="AN246" s="279"/>
      <c r="AO246" s="478" t="s">
        <v>101</v>
      </c>
      <c r="AP246" s="478"/>
      <c r="AQ246" s="478"/>
      <c r="AR246" s="478"/>
      <c r="AS246" s="478"/>
      <c r="AT246" s="478"/>
      <c r="AU246" s="478"/>
      <c r="AV246" s="280"/>
    </row>
    <row r="247" spans="1:48" s="273" customFormat="1" ht="18" customHeight="1">
      <c r="B247" s="584" t="s">
        <v>64</v>
      </c>
      <c r="C247" s="585"/>
      <c r="D247" s="585"/>
      <c r="E247" s="585"/>
      <c r="F247" s="585"/>
      <c r="G247" s="585"/>
      <c r="H247" s="585"/>
      <c r="I247" s="585"/>
      <c r="J247" s="585"/>
      <c r="K247" s="586"/>
      <c r="L247" s="590" t="s">
        <v>558</v>
      </c>
      <c r="M247" s="590"/>
      <c r="N247" s="590"/>
      <c r="O247" s="590"/>
      <c r="P247" s="590"/>
      <c r="Q247" s="590"/>
      <c r="R247" s="590"/>
      <c r="S247" s="590"/>
      <c r="T247" s="590" t="s">
        <v>386</v>
      </c>
      <c r="U247" s="590"/>
      <c r="V247" s="590"/>
      <c r="W247" s="590"/>
      <c r="X247" s="590"/>
      <c r="Y247" s="590"/>
      <c r="Z247" s="590"/>
      <c r="AA247" s="590"/>
      <c r="AB247" s="647" t="s">
        <v>39</v>
      </c>
      <c r="AC247" s="648"/>
      <c r="AD247" s="648"/>
      <c r="AE247" s="648"/>
      <c r="AF247" s="648"/>
      <c r="AG247" s="648"/>
      <c r="AH247" s="648"/>
      <c r="AI247" s="648"/>
      <c r="AJ247" s="648"/>
      <c r="AK247" s="649"/>
      <c r="AL247" s="590" t="s">
        <v>40</v>
      </c>
      <c r="AM247" s="590"/>
      <c r="AN247" s="590"/>
      <c r="AO247" s="590"/>
      <c r="AP247" s="590"/>
      <c r="AQ247" s="590"/>
      <c r="AR247" s="590"/>
      <c r="AS247" s="590"/>
      <c r="AT247" s="590"/>
      <c r="AU247" s="590"/>
      <c r="AV247" s="5"/>
    </row>
    <row r="248" spans="1:48" s="273" customFormat="1" ht="18" customHeight="1">
      <c r="B248" s="587"/>
      <c r="C248" s="588"/>
      <c r="D248" s="588"/>
      <c r="E248" s="588"/>
      <c r="F248" s="588"/>
      <c r="G248" s="588"/>
      <c r="H248" s="588"/>
      <c r="I248" s="588"/>
      <c r="J248" s="588"/>
      <c r="K248" s="589"/>
      <c r="L248" s="590"/>
      <c r="M248" s="590"/>
      <c r="N248" s="590"/>
      <c r="O248" s="590"/>
      <c r="P248" s="590"/>
      <c r="Q248" s="590"/>
      <c r="R248" s="590"/>
      <c r="S248" s="590"/>
      <c r="T248" s="590"/>
      <c r="U248" s="590"/>
      <c r="V248" s="590"/>
      <c r="W248" s="590"/>
      <c r="X248" s="590"/>
      <c r="Y248" s="590"/>
      <c r="Z248" s="590"/>
      <c r="AA248" s="590"/>
      <c r="AB248" s="647" t="s">
        <v>41</v>
      </c>
      <c r="AC248" s="648"/>
      <c r="AD248" s="648"/>
      <c r="AE248" s="648"/>
      <c r="AF248" s="648"/>
      <c r="AG248" s="649"/>
      <c r="AH248" s="647" t="s">
        <v>42</v>
      </c>
      <c r="AI248" s="648"/>
      <c r="AJ248" s="648"/>
      <c r="AK248" s="649"/>
      <c r="AL248" s="590"/>
      <c r="AM248" s="590"/>
      <c r="AN248" s="590"/>
      <c r="AO248" s="590"/>
      <c r="AP248" s="590"/>
      <c r="AQ248" s="590"/>
      <c r="AR248" s="590"/>
      <c r="AS248" s="590"/>
      <c r="AT248" s="590"/>
      <c r="AU248" s="590"/>
      <c r="AV248" s="5"/>
    </row>
    <row r="249" spans="1:48" s="273" customFormat="1" ht="18" customHeight="1">
      <c r="B249" s="694" t="s">
        <v>65</v>
      </c>
      <c r="C249" s="695"/>
      <c r="D249" s="695"/>
      <c r="E249" s="695"/>
      <c r="F249" s="695"/>
      <c r="G249" s="695"/>
      <c r="H249" s="695"/>
      <c r="I249" s="695"/>
      <c r="J249" s="695"/>
      <c r="K249" s="696"/>
      <c r="L249" s="658">
        <f>SUM(L250:R251)</f>
        <v>111755118</v>
      </c>
      <c r="M249" s="659"/>
      <c r="N249" s="659"/>
      <c r="O249" s="659"/>
      <c r="P249" s="659"/>
      <c r="Q249" s="659"/>
      <c r="R249" s="659"/>
      <c r="S249" s="29"/>
      <c r="T249" s="658">
        <f>SUM(T250:Z251)</f>
        <v>115093749</v>
      </c>
      <c r="U249" s="659"/>
      <c r="V249" s="659"/>
      <c r="W249" s="659"/>
      <c r="X249" s="659"/>
      <c r="Y249" s="659"/>
      <c r="Z249" s="659"/>
      <c r="AA249" s="29"/>
      <c r="AB249" s="660">
        <f>L249-T249</f>
        <v>-3338631</v>
      </c>
      <c r="AC249" s="661"/>
      <c r="AD249" s="661"/>
      <c r="AE249" s="661"/>
      <c r="AF249" s="661"/>
      <c r="AG249" s="30"/>
      <c r="AH249" s="689">
        <f t="shared" ref="AH249:AH260" si="2">IF(AB249=0,"---",IF(T249&lt;&gt;0,AB249/T249,"皆増"))</f>
        <v>-2.9007926399200013E-2</v>
      </c>
      <c r="AI249" s="690"/>
      <c r="AJ249" s="690"/>
      <c r="AK249" s="691"/>
      <c r="AL249" s="590"/>
      <c r="AM249" s="590"/>
      <c r="AN249" s="590"/>
      <c r="AO249" s="590"/>
      <c r="AP249" s="590"/>
      <c r="AQ249" s="590"/>
      <c r="AR249" s="590"/>
      <c r="AS249" s="590"/>
      <c r="AT249" s="590"/>
      <c r="AU249" s="590"/>
      <c r="AV249" s="5"/>
    </row>
    <row r="250" spans="1:48" s="273" customFormat="1" ht="18" customHeight="1">
      <c r="B250" s="684" t="s">
        <v>59</v>
      </c>
      <c r="C250" s="685"/>
      <c r="D250" s="685"/>
      <c r="E250" s="685"/>
      <c r="F250" s="685"/>
      <c r="G250" s="685"/>
      <c r="H250" s="685"/>
      <c r="I250" s="685"/>
      <c r="J250" s="685"/>
      <c r="K250" s="686"/>
      <c r="L250" s="658">
        <v>111167503</v>
      </c>
      <c r="M250" s="659"/>
      <c r="N250" s="659"/>
      <c r="O250" s="659"/>
      <c r="P250" s="659"/>
      <c r="Q250" s="659"/>
      <c r="R250" s="659"/>
      <c r="S250" s="29"/>
      <c r="T250" s="658">
        <v>114581965</v>
      </c>
      <c r="U250" s="659"/>
      <c r="V250" s="659"/>
      <c r="W250" s="659"/>
      <c r="X250" s="659"/>
      <c r="Y250" s="659"/>
      <c r="Z250" s="659"/>
      <c r="AA250" s="29"/>
      <c r="AB250" s="692">
        <f t="shared" ref="AB250:AB259" si="3">L250-T250</f>
        <v>-3414462</v>
      </c>
      <c r="AC250" s="693"/>
      <c r="AD250" s="693"/>
      <c r="AE250" s="693"/>
      <c r="AF250" s="693"/>
      <c r="AG250" s="31"/>
      <c r="AH250" s="689">
        <f t="shared" si="2"/>
        <v>-2.9799296948695198E-2</v>
      </c>
      <c r="AI250" s="690"/>
      <c r="AJ250" s="690"/>
      <c r="AK250" s="691"/>
      <c r="AL250" s="590"/>
      <c r="AM250" s="590"/>
      <c r="AN250" s="590"/>
      <c r="AO250" s="590"/>
      <c r="AP250" s="590"/>
      <c r="AQ250" s="590"/>
      <c r="AR250" s="590"/>
      <c r="AS250" s="590"/>
      <c r="AT250" s="590"/>
      <c r="AU250" s="590"/>
      <c r="AV250" s="5"/>
    </row>
    <row r="251" spans="1:48" s="273" customFormat="1" ht="18" customHeight="1">
      <c r="B251" s="684" t="s">
        <v>66</v>
      </c>
      <c r="C251" s="685"/>
      <c r="D251" s="685"/>
      <c r="E251" s="685"/>
      <c r="F251" s="685"/>
      <c r="G251" s="685"/>
      <c r="H251" s="685"/>
      <c r="I251" s="685"/>
      <c r="J251" s="685"/>
      <c r="K251" s="686"/>
      <c r="L251" s="658">
        <v>587615</v>
      </c>
      <c r="M251" s="659"/>
      <c r="N251" s="659"/>
      <c r="O251" s="659"/>
      <c r="P251" s="659"/>
      <c r="Q251" s="659"/>
      <c r="R251" s="659"/>
      <c r="S251" s="29"/>
      <c r="T251" s="658">
        <v>511784</v>
      </c>
      <c r="U251" s="659"/>
      <c r="V251" s="659"/>
      <c r="W251" s="659"/>
      <c r="X251" s="659"/>
      <c r="Y251" s="659"/>
      <c r="Z251" s="659"/>
      <c r="AA251" s="29"/>
      <c r="AB251" s="687">
        <f t="shared" si="3"/>
        <v>75831</v>
      </c>
      <c r="AC251" s="688"/>
      <c r="AD251" s="688"/>
      <c r="AE251" s="688"/>
      <c r="AF251" s="688"/>
      <c r="AG251" s="33"/>
      <c r="AH251" s="689">
        <f t="shared" si="2"/>
        <v>0.14816993106466791</v>
      </c>
      <c r="AI251" s="690"/>
      <c r="AJ251" s="690"/>
      <c r="AK251" s="691"/>
      <c r="AL251" s="590"/>
      <c r="AM251" s="590"/>
      <c r="AN251" s="590"/>
      <c r="AO251" s="590"/>
      <c r="AP251" s="590"/>
      <c r="AQ251" s="590"/>
      <c r="AR251" s="590"/>
      <c r="AS251" s="590"/>
      <c r="AT251" s="590"/>
      <c r="AU251" s="590"/>
      <c r="AV251" s="5"/>
    </row>
    <row r="252" spans="1:48" s="273" customFormat="1" ht="18" customHeight="1">
      <c r="B252" s="694" t="s">
        <v>67</v>
      </c>
      <c r="C252" s="695"/>
      <c r="D252" s="695"/>
      <c r="E252" s="695"/>
      <c r="F252" s="695"/>
      <c r="G252" s="695"/>
      <c r="H252" s="695"/>
      <c r="I252" s="695"/>
      <c r="J252" s="695"/>
      <c r="K252" s="696"/>
      <c r="L252" s="697">
        <f>SUM(L253:R257)</f>
        <v>48402738</v>
      </c>
      <c r="M252" s="698"/>
      <c r="N252" s="698"/>
      <c r="O252" s="698"/>
      <c r="P252" s="698"/>
      <c r="Q252" s="698"/>
      <c r="R252" s="698"/>
      <c r="S252" s="29"/>
      <c r="T252" s="697">
        <f>SUM(T253:Z257)</f>
        <v>38711569</v>
      </c>
      <c r="U252" s="698"/>
      <c r="V252" s="698"/>
      <c r="W252" s="698"/>
      <c r="X252" s="698"/>
      <c r="Y252" s="698"/>
      <c r="Z252" s="698"/>
      <c r="AA252" s="29"/>
      <c r="AB252" s="692">
        <f t="shared" si="3"/>
        <v>9691169</v>
      </c>
      <c r="AC252" s="693"/>
      <c r="AD252" s="693"/>
      <c r="AE252" s="693"/>
      <c r="AF252" s="693"/>
      <c r="AG252" s="31"/>
      <c r="AH252" s="689">
        <f t="shared" si="2"/>
        <v>0.25034296594901645</v>
      </c>
      <c r="AI252" s="690"/>
      <c r="AJ252" s="690"/>
      <c r="AK252" s="691"/>
      <c r="AL252" s="590"/>
      <c r="AM252" s="590"/>
      <c r="AN252" s="590"/>
      <c r="AO252" s="590"/>
      <c r="AP252" s="590"/>
      <c r="AQ252" s="590"/>
      <c r="AR252" s="590"/>
      <c r="AS252" s="590"/>
      <c r="AT252" s="590"/>
      <c r="AU252" s="590"/>
      <c r="AV252" s="5"/>
    </row>
    <row r="253" spans="1:48" s="273" customFormat="1" ht="18" customHeight="1">
      <c r="B253" s="684" t="s">
        <v>68</v>
      </c>
      <c r="C253" s="685"/>
      <c r="D253" s="685"/>
      <c r="E253" s="685"/>
      <c r="F253" s="685"/>
      <c r="G253" s="685"/>
      <c r="H253" s="685"/>
      <c r="I253" s="685"/>
      <c r="J253" s="685"/>
      <c r="K253" s="686"/>
      <c r="L253" s="658">
        <v>101</v>
      </c>
      <c r="M253" s="659"/>
      <c r="N253" s="659"/>
      <c r="O253" s="659"/>
      <c r="P253" s="659"/>
      <c r="Q253" s="659"/>
      <c r="R253" s="659"/>
      <c r="S253" s="29"/>
      <c r="T253" s="658">
        <v>100</v>
      </c>
      <c r="U253" s="659"/>
      <c r="V253" s="659"/>
      <c r="W253" s="659"/>
      <c r="X253" s="659"/>
      <c r="Y253" s="659"/>
      <c r="Z253" s="659"/>
      <c r="AA253" s="29"/>
      <c r="AB253" s="687">
        <f t="shared" si="3"/>
        <v>1</v>
      </c>
      <c r="AC253" s="688"/>
      <c r="AD253" s="688"/>
      <c r="AE253" s="688"/>
      <c r="AF253" s="688"/>
      <c r="AG253" s="33"/>
      <c r="AH253" s="689">
        <f t="shared" si="2"/>
        <v>0.01</v>
      </c>
      <c r="AI253" s="690"/>
      <c r="AJ253" s="690"/>
      <c r="AK253" s="691"/>
      <c r="AL253" s="590"/>
      <c r="AM253" s="590"/>
      <c r="AN253" s="590"/>
      <c r="AO253" s="590"/>
      <c r="AP253" s="590"/>
      <c r="AQ253" s="590"/>
      <c r="AR253" s="590"/>
      <c r="AS253" s="590"/>
      <c r="AT253" s="590"/>
      <c r="AU253" s="590"/>
      <c r="AV253" s="5"/>
    </row>
    <row r="254" spans="1:48" s="273" customFormat="1" ht="18" customHeight="1">
      <c r="B254" s="684" t="s">
        <v>69</v>
      </c>
      <c r="C254" s="685"/>
      <c r="D254" s="685"/>
      <c r="E254" s="685"/>
      <c r="F254" s="685"/>
      <c r="G254" s="685"/>
      <c r="H254" s="685"/>
      <c r="I254" s="685"/>
      <c r="J254" s="685"/>
      <c r="K254" s="686"/>
      <c r="L254" s="658">
        <v>17528750</v>
      </c>
      <c r="M254" s="659"/>
      <c r="N254" s="659"/>
      <c r="O254" s="659"/>
      <c r="P254" s="659"/>
      <c r="Q254" s="659"/>
      <c r="R254" s="659"/>
      <c r="S254" s="29"/>
      <c r="T254" s="658">
        <v>14060942</v>
      </c>
      <c r="U254" s="659"/>
      <c r="V254" s="659"/>
      <c r="W254" s="659"/>
      <c r="X254" s="659"/>
      <c r="Y254" s="659"/>
      <c r="Z254" s="659"/>
      <c r="AA254" s="29"/>
      <c r="AB254" s="692">
        <f t="shared" si="3"/>
        <v>3467808</v>
      </c>
      <c r="AC254" s="693"/>
      <c r="AD254" s="693"/>
      <c r="AE254" s="693"/>
      <c r="AF254" s="693"/>
      <c r="AG254" s="31"/>
      <c r="AH254" s="689">
        <f t="shared" si="2"/>
        <v>0.246627004079812</v>
      </c>
      <c r="AI254" s="690"/>
      <c r="AJ254" s="690"/>
      <c r="AK254" s="691"/>
      <c r="AL254" s="590"/>
      <c r="AM254" s="590"/>
      <c r="AN254" s="590"/>
      <c r="AO254" s="590"/>
      <c r="AP254" s="590"/>
      <c r="AQ254" s="590"/>
      <c r="AR254" s="590"/>
      <c r="AS254" s="590"/>
      <c r="AT254" s="590"/>
      <c r="AU254" s="590"/>
      <c r="AV254" s="5"/>
    </row>
    <row r="255" spans="1:48" s="273" customFormat="1" ht="18" customHeight="1">
      <c r="B255" s="684" t="s">
        <v>302</v>
      </c>
      <c r="C255" s="685"/>
      <c r="D255" s="685"/>
      <c r="E255" s="685"/>
      <c r="F255" s="685"/>
      <c r="G255" s="685"/>
      <c r="H255" s="685"/>
      <c r="I255" s="685"/>
      <c r="J255" s="685"/>
      <c r="K255" s="686"/>
      <c r="L255" s="658">
        <v>0</v>
      </c>
      <c r="M255" s="659"/>
      <c r="N255" s="659"/>
      <c r="O255" s="659"/>
      <c r="P255" s="659"/>
      <c r="Q255" s="659"/>
      <c r="R255" s="659"/>
      <c r="S255" s="29"/>
      <c r="T255" s="658">
        <v>0</v>
      </c>
      <c r="U255" s="659"/>
      <c r="V255" s="659"/>
      <c r="W255" s="659"/>
      <c r="X255" s="659"/>
      <c r="Y255" s="659"/>
      <c r="Z255" s="659"/>
      <c r="AA255" s="29"/>
      <c r="AB255" s="692">
        <f t="shared" si="3"/>
        <v>0</v>
      </c>
      <c r="AC255" s="693"/>
      <c r="AD255" s="693"/>
      <c r="AE255" s="693"/>
      <c r="AF255" s="693"/>
      <c r="AG255" s="31"/>
      <c r="AH255" s="689" t="str">
        <f>IF(AB255=0,"---",IF(T255&lt;&gt;0,AB255/T255,"皆増"))</f>
        <v>---</v>
      </c>
      <c r="AI255" s="690"/>
      <c r="AJ255" s="690"/>
      <c r="AK255" s="691"/>
      <c r="AL255" s="282"/>
      <c r="AM255" s="283"/>
      <c r="AN255" s="283"/>
      <c r="AO255" s="283"/>
      <c r="AP255" s="283"/>
      <c r="AQ255" s="283"/>
      <c r="AR255" s="283"/>
      <c r="AS255" s="283"/>
      <c r="AT255" s="283"/>
      <c r="AU255" s="284"/>
      <c r="AV255" s="5"/>
    </row>
    <row r="256" spans="1:48" s="273" customFormat="1" ht="18" customHeight="1">
      <c r="B256" s="684" t="s">
        <v>70</v>
      </c>
      <c r="C256" s="685"/>
      <c r="D256" s="685"/>
      <c r="E256" s="685"/>
      <c r="F256" s="685"/>
      <c r="G256" s="685"/>
      <c r="H256" s="685"/>
      <c r="I256" s="685"/>
      <c r="J256" s="685"/>
      <c r="K256" s="686"/>
      <c r="L256" s="658">
        <v>5612300</v>
      </c>
      <c r="M256" s="659"/>
      <c r="N256" s="659"/>
      <c r="O256" s="659"/>
      <c r="P256" s="659"/>
      <c r="Q256" s="659"/>
      <c r="R256" s="659"/>
      <c r="S256" s="29"/>
      <c r="T256" s="658">
        <v>586705</v>
      </c>
      <c r="U256" s="659"/>
      <c r="V256" s="659"/>
      <c r="W256" s="659"/>
      <c r="X256" s="659"/>
      <c r="Y256" s="659"/>
      <c r="Z256" s="659"/>
      <c r="AA256" s="29"/>
      <c r="AB256" s="692">
        <f>L256-T256</f>
        <v>5025595</v>
      </c>
      <c r="AC256" s="693"/>
      <c r="AD256" s="693"/>
      <c r="AE256" s="693"/>
      <c r="AF256" s="693"/>
      <c r="AG256" s="31"/>
      <c r="AH256" s="689">
        <f>IF(AB256=0,"---",IF(T256&lt;&gt;0,AB256/T256,"皆増"))</f>
        <v>8.5657954167767443</v>
      </c>
      <c r="AI256" s="690"/>
      <c r="AJ256" s="690"/>
      <c r="AK256" s="691"/>
      <c r="AL256" s="647"/>
      <c r="AM256" s="648"/>
      <c r="AN256" s="648"/>
      <c r="AO256" s="648"/>
      <c r="AP256" s="648"/>
      <c r="AQ256" s="648"/>
      <c r="AR256" s="648"/>
      <c r="AS256" s="648"/>
      <c r="AT256" s="648"/>
      <c r="AU256" s="649"/>
      <c r="AV256" s="5"/>
    </row>
    <row r="257" spans="1:48" s="273" customFormat="1" ht="18" customHeight="1">
      <c r="B257" s="684" t="s">
        <v>71</v>
      </c>
      <c r="C257" s="685"/>
      <c r="D257" s="685"/>
      <c r="E257" s="685"/>
      <c r="F257" s="685"/>
      <c r="G257" s="685"/>
      <c r="H257" s="685"/>
      <c r="I257" s="685"/>
      <c r="J257" s="685"/>
      <c r="K257" s="686"/>
      <c r="L257" s="658">
        <v>25261587</v>
      </c>
      <c r="M257" s="659"/>
      <c r="N257" s="659"/>
      <c r="O257" s="659"/>
      <c r="P257" s="659"/>
      <c r="Q257" s="659"/>
      <c r="R257" s="659"/>
      <c r="S257" s="29"/>
      <c r="T257" s="658">
        <v>24063822</v>
      </c>
      <c r="U257" s="659"/>
      <c r="V257" s="659"/>
      <c r="W257" s="659"/>
      <c r="X257" s="659"/>
      <c r="Y257" s="659"/>
      <c r="Z257" s="659"/>
      <c r="AA257" s="29"/>
      <c r="AB257" s="692">
        <f>L257-T257</f>
        <v>1197765</v>
      </c>
      <c r="AC257" s="693"/>
      <c r="AD257" s="693"/>
      <c r="AE257" s="693"/>
      <c r="AF257" s="693"/>
      <c r="AG257" s="31"/>
      <c r="AH257" s="689">
        <f>IF(AB257=0,"---",IF(T257&lt;&gt;0,AB257/T257,"皆増"))</f>
        <v>4.977451212862196E-2</v>
      </c>
      <c r="AI257" s="690"/>
      <c r="AJ257" s="690"/>
      <c r="AK257" s="691"/>
      <c r="AL257" s="590"/>
      <c r="AM257" s="590"/>
      <c r="AN257" s="590"/>
      <c r="AO257" s="590"/>
      <c r="AP257" s="590"/>
      <c r="AQ257" s="590"/>
      <c r="AR257" s="590"/>
      <c r="AS257" s="590"/>
      <c r="AT257" s="590"/>
      <c r="AU257" s="590"/>
      <c r="AV257" s="5"/>
    </row>
    <row r="258" spans="1:48" s="123" customFormat="1" ht="18" hidden="1" customHeight="1">
      <c r="B258" s="699" t="s">
        <v>72</v>
      </c>
      <c r="C258" s="700"/>
      <c r="D258" s="700"/>
      <c r="E258" s="700"/>
      <c r="F258" s="700"/>
      <c r="G258" s="700"/>
      <c r="H258" s="700"/>
      <c r="I258" s="700"/>
      <c r="J258" s="700"/>
      <c r="K258" s="701"/>
      <c r="L258" s="676">
        <f>SUM(L259)</f>
        <v>0</v>
      </c>
      <c r="M258" s="677"/>
      <c r="N258" s="677"/>
      <c r="O258" s="677"/>
      <c r="P258" s="677"/>
      <c r="Q258" s="677"/>
      <c r="R258" s="677"/>
      <c r="S258" s="44"/>
      <c r="T258" s="676">
        <f>SUM(T259)</f>
        <v>0</v>
      </c>
      <c r="U258" s="677"/>
      <c r="V258" s="677"/>
      <c r="W258" s="677"/>
      <c r="X258" s="677"/>
      <c r="Y258" s="677"/>
      <c r="Z258" s="677"/>
      <c r="AA258" s="44"/>
      <c r="AB258" s="702">
        <f>L258-T258</f>
        <v>0</v>
      </c>
      <c r="AC258" s="703"/>
      <c r="AD258" s="703"/>
      <c r="AE258" s="703"/>
      <c r="AF258" s="703"/>
      <c r="AG258" s="45"/>
      <c r="AH258" s="704" t="str">
        <f>IF(AB258=0,"---",IF(T258&lt;&gt;0,AB258/T258,"皆増"))</f>
        <v>---</v>
      </c>
      <c r="AI258" s="705"/>
      <c r="AJ258" s="705"/>
      <c r="AK258" s="46"/>
      <c r="AL258" s="590"/>
      <c r="AM258" s="590"/>
      <c r="AN258" s="590"/>
      <c r="AO258" s="590"/>
      <c r="AP258" s="590"/>
      <c r="AQ258" s="590"/>
      <c r="AR258" s="590"/>
      <c r="AS258" s="590"/>
      <c r="AT258" s="590"/>
      <c r="AU258" s="590"/>
      <c r="AV258" s="47"/>
    </row>
    <row r="259" spans="1:48" s="123" customFormat="1" ht="18" hidden="1" customHeight="1">
      <c r="B259" s="706" t="s">
        <v>73</v>
      </c>
      <c r="C259" s="707"/>
      <c r="D259" s="707"/>
      <c r="E259" s="707"/>
      <c r="F259" s="707"/>
      <c r="G259" s="707"/>
      <c r="H259" s="707"/>
      <c r="I259" s="707"/>
      <c r="J259" s="707"/>
      <c r="K259" s="708"/>
      <c r="L259" s="676">
        <v>0</v>
      </c>
      <c r="M259" s="677"/>
      <c r="N259" s="677"/>
      <c r="O259" s="677"/>
      <c r="P259" s="677"/>
      <c r="Q259" s="677"/>
      <c r="R259" s="677"/>
      <c r="S259" s="44"/>
      <c r="T259" s="676">
        <v>0</v>
      </c>
      <c r="U259" s="677"/>
      <c r="V259" s="677"/>
      <c r="W259" s="677"/>
      <c r="X259" s="677"/>
      <c r="Y259" s="677"/>
      <c r="Z259" s="677"/>
      <c r="AA259" s="44"/>
      <c r="AB259" s="709">
        <f t="shared" si="3"/>
        <v>0</v>
      </c>
      <c r="AC259" s="710"/>
      <c r="AD259" s="710"/>
      <c r="AE259" s="710"/>
      <c r="AF259" s="710"/>
      <c r="AG259" s="48"/>
      <c r="AH259" s="711" t="str">
        <f t="shared" si="2"/>
        <v>---</v>
      </c>
      <c r="AI259" s="712"/>
      <c r="AJ259" s="712"/>
      <c r="AK259" s="49"/>
      <c r="AL259" s="590"/>
      <c r="AM259" s="590"/>
      <c r="AN259" s="590"/>
      <c r="AO259" s="590"/>
      <c r="AP259" s="590"/>
      <c r="AQ259" s="590"/>
      <c r="AR259" s="590"/>
      <c r="AS259" s="590"/>
      <c r="AT259" s="590"/>
      <c r="AU259" s="590"/>
      <c r="AV259" s="47"/>
    </row>
    <row r="260" spans="1:48" s="273" customFormat="1" ht="18" customHeight="1">
      <c r="B260" s="647" t="s">
        <v>13</v>
      </c>
      <c r="C260" s="648"/>
      <c r="D260" s="648"/>
      <c r="E260" s="648"/>
      <c r="F260" s="648"/>
      <c r="G260" s="648"/>
      <c r="H260" s="648"/>
      <c r="I260" s="648"/>
      <c r="J260" s="648"/>
      <c r="K260" s="649"/>
      <c r="L260" s="658">
        <f>L249+L252+L258</f>
        <v>160157856</v>
      </c>
      <c r="M260" s="659"/>
      <c r="N260" s="659"/>
      <c r="O260" s="659"/>
      <c r="P260" s="659"/>
      <c r="Q260" s="659"/>
      <c r="R260" s="659"/>
      <c r="S260" s="29"/>
      <c r="T260" s="658">
        <f>T249+T252+T258</f>
        <v>153805318</v>
      </c>
      <c r="U260" s="659"/>
      <c r="V260" s="659"/>
      <c r="W260" s="659"/>
      <c r="X260" s="659"/>
      <c r="Y260" s="659"/>
      <c r="Z260" s="659"/>
      <c r="AA260" s="29"/>
      <c r="AB260" s="692">
        <f>L260-T260</f>
        <v>6352538</v>
      </c>
      <c r="AC260" s="693"/>
      <c r="AD260" s="693"/>
      <c r="AE260" s="693"/>
      <c r="AF260" s="693"/>
      <c r="AG260" s="31"/>
      <c r="AH260" s="689">
        <f t="shared" si="2"/>
        <v>4.1302460035874705E-2</v>
      </c>
      <c r="AI260" s="690"/>
      <c r="AJ260" s="690"/>
      <c r="AK260" s="691"/>
      <c r="AL260" s="590"/>
      <c r="AM260" s="590"/>
      <c r="AN260" s="590"/>
      <c r="AO260" s="590"/>
      <c r="AP260" s="590"/>
      <c r="AQ260" s="590"/>
      <c r="AR260" s="590"/>
      <c r="AS260" s="590"/>
      <c r="AT260" s="590"/>
      <c r="AU260" s="590"/>
      <c r="AV260" s="5"/>
    </row>
    <row r="261" spans="1:48" s="273" customFormat="1" ht="18" customHeight="1">
      <c r="A261" s="287"/>
      <c r="B261" s="287"/>
      <c r="C261" s="287"/>
      <c r="D261" s="287"/>
      <c r="E261" s="287"/>
      <c r="F261" s="287"/>
      <c r="G261" s="287"/>
      <c r="H261" s="287"/>
      <c r="I261" s="287"/>
      <c r="J261" s="287"/>
      <c r="K261" s="287"/>
      <c r="L261" s="287"/>
      <c r="M261" s="287"/>
      <c r="N261" s="50"/>
      <c r="O261" s="50"/>
      <c r="P261" s="50"/>
      <c r="Q261" s="50"/>
      <c r="R261" s="50"/>
      <c r="S261" s="50"/>
      <c r="T261" s="50"/>
      <c r="U261" s="286"/>
      <c r="V261" s="50"/>
      <c r="W261" s="50"/>
      <c r="X261" s="50"/>
      <c r="Y261" s="50"/>
      <c r="Z261" s="50"/>
      <c r="AA261" s="50"/>
      <c r="AB261" s="50"/>
      <c r="AC261" s="37"/>
      <c r="AD261" s="289"/>
      <c r="AE261" s="289"/>
      <c r="AF261" s="289"/>
      <c r="AG261" s="289"/>
      <c r="AH261" s="289"/>
      <c r="AI261" s="51"/>
      <c r="AJ261" s="52"/>
      <c r="AK261" s="52"/>
      <c r="AL261" s="52"/>
      <c r="AM261" s="5"/>
      <c r="AN261" s="5"/>
      <c r="AO261" s="5"/>
      <c r="AP261" s="5"/>
      <c r="AQ261" s="5"/>
      <c r="AR261" s="5"/>
      <c r="AS261" s="5"/>
      <c r="AT261" s="5"/>
      <c r="AU261" s="5"/>
      <c r="AV261" s="5"/>
    </row>
    <row r="262" spans="1:48" s="273" customFormat="1" ht="18" customHeight="1">
      <c r="B262" s="5" t="s">
        <v>74</v>
      </c>
      <c r="C262" s="5"/>
      <c r="D262" s="5"/>
      <c r="M262" s="10"/>
      <c r="AM262" s="279"/>
      <c r="AN262" s="279"/>
      <c r="AO262" s="478" t="s">
        <v>101</v>
      </c>
      <c r="AP262" s="478"/>
      <c r="AQ262" s="478"/>
      <c r="AR262" s="478"/>
      <c r="AS262" s="478"/>
      <c r="AT262" s="478"/>
      <c r="AU262" s="478"/>
      <c r="AV262" s="280"/>
    </row>
    <row r="263" spans="1:48" s="273" customFormat="1" ht="18" customHeight="1">
      <c r="B263" s="584" t="s">
        <v>64</v>
      </c>
      <c r="C263" s="585"/>
      <c r="D263" s="585"/>
      <c r="E263" s="585"/>
      <c r="F263" s="585"/>
      <c r="G263" s="585"/>
      <c r="H263" s="585"/>
      <c r="I263" s="585"/>
      <c r="J263" s="585"/>
      <c r="K263" s="586"/>
      <c r="L263" s="590" t="s">
        <v>558</v>
      </c>
      <c r="M263" s="590"/>
      <c r="N263" s="590"/>
      <c r="O263" s="590"/>
      <c r="P263" s="590"/>
      <c r="Q263" s="590"/>
      <c r="R263" s="590"/>
      <c r="S263" s="590"/>
      <c r="T263" s="590" t="s">
        <v>386</v>
      </c>
      <c r="U263" s="590"/>
      <c r="V263" s="590"/>
      <c r="W263" s="590"/>
      <c r="X263" s="590"/>
      <c r="Y263" s="590"/>
      <c r="Z263" s="590"/>
      <c r="AA263" s="590"/>
      <c r="AB263" s="647" t="s">
        <v>39</v>
      </c>
      <c r="AC263" s="648"/>
      <c r="AD263" s="648"/>
      <c r="AE263" s="648"/>
      <c r="AF263" s="648"/>
      <c r="AG263" s="648"/>
      <c r="AH263" s="648"/>
      <c r="AI263" s="648"/>
      <c r="AJ263" s="648"/>
      <c r="AK263" s="649"/>
      <c r="AL263" s="590" t="s">
        <v>40</v>
      </c>
      <c r="AM263" s="590"/>
      <c r="AN263" s="590"/>
      <c r="AO263" s="590"/>
      <c r="AP263" s="590"/>
      <c r="AQ263" s="590"/>
      <c r="AR263" s="590"/>
      <c r="AS263" s="590"/>
      <c r="AT263" s="590"/>
      <c r="AU263" s="590"/>
      <c r="AV263" s="5"/>
    </row>
    <row r="264" spans="1:48" s="273" customFormat="1" ht="18" customHeight="1">
      <c r="B264" s="587"/>
      <c r="C264" s="588"/>
      <c r="D264" s="588"/>
      <c r="E264" s="588"/>
      <c r="F264" s="588"/>
      <c r="G264" s="588"/>
      <c r="H264" s="588"/>
      <c r="I264" s="588"/>
      <c r="J264" s="588"/>
      <c r="K264" s="589"/>
      <c r="L264" s="590"/>
      <c r="M264" s="590"/>
      <c r="N264" s="590"/>
      <c r="O264" s="590"/>
      <c r="P264" s="590"/>
      <c r="Q264" s="590"/>
      <c r="R264" s="590"/>
      <c r="S264" s="590"/>
      <c r="T264" s="590"/>
      <c r="U264" s="590"/>
      <c r="V264" s="590"/>
      <c r="W264" s="590"/>
      <c r="X264" s="590"/>
      <c r="Y264" s="590"/>
      <c r="Z264" s="590"/>
      <c r="AA264" s="590"/>
      <c r="AB264" s="647" t="s">
        <v>41</v>
      </c>
      <c r="AC264" s="648"/>
      <c r="AD264" s="648"/>
      <c r="AE264" s="648"/>
      <c r="AF264" s="648"/>
      <c r="AG264" s="649"/>
      <c r="AH264" s="647" t="s">
        <v>42</v>
      </c>
      <c r="AI264" s="648"/>
      <c r="AJ264" s="648"/>
      <c r="AK264" s="649"/>
      <c r="AL264" s="590"/>
      <c r="AM264" s="590"/>
      <c r="AN264" s="590"/>
      <c r="AO264" s="590"/>
      <c r="AP264" s="590"/>
      <c r="AQ264" s="590"/>
      <c r="AR264" s="590"/>
      <c r="AS264" s="590"/>
      <c r="AT264" s="590"/>
      <c r="AU264" s="590"/>
    </row>
    <row r="265" spans="1:48" s="273" customFormat="1" ht="18" customHeight="1">
      <c r="B265" s="581" t="s">
        <v>75</v>
      </c>
      <c r="C265" s="582"/>
      <c r="D265" s="582"/>
      <c r="E265" s="582"/>
      <c r="F265" s="582"/>
      <c r="G265" s="582"/>
      <c r="H265" s="582"/>
      <c r="I265" s="582"/>
      <c r="J265" s="582"/>
      <c r="K265" s="583"/>
      <c r="L265" s="719">
        <f>SUM(L266:R270)</f>
        <v>149464388</v>
      </c>
      <c r="M265" s="720"/>
      <c r="N265" s="720"/>
      <c r="O265" s="720"/>
      <c r="P265" s="720"/>
      <c r="Q265" s="720"/>
      <c r="R265" s="720"/>
      <c r="S265" s="306"/>
      <c r="T265" s="719">
        <f>SUM(T266:Z270)</f>
        <v>139249531</v>
      </c>
      <c r="U265" s="720"/>
      <c r="V265" s="720"/>
      <c r="W265" s="720"/>
      <c r="X265" s="720"/>
      <c r="Y265" s="720"/>
      <c r="Z265" s="720"/>
      <c r="AA265" s="306"/>
      <c r="AB265" s="715">
        <f t="shared" ref="AB265:AB275" si="4">L265-T265</f>
        <v>10214857</v>
      </c>
      <c r="AC265" s="716"/>
      <c r="AD265" s="716"/>
      <c r="AE265" s="716"/>
      <c r="AF265" s="716"/>
      <c r="AG265" s="274"/>
      <c r="AH265" s="689">
        <f>IF(AB265=0,"---",IF(T265&lt;&gt;0,AB265/T265,"皆増"))</f>
        <v>7.3356491232993815E-2</v>
      </c>
      <c r="AI265" s="690"/>
      <c r="AJ265" s="690"/>
      <c r="AK265" s="691"/>
      <c r="AL265" s="590"/>
      <c r="AM265" s="590"/>
      <c r="AN265" s="590"/>
      <c r="AO265" s="590"/>
      <c r="AP265" s="590"/>
      <c r="AQ265" s="590"/>
      <c r="AR265" s="590"/>
      <c r="AS265" s="590"/>
      <c r="AT265" s="590"/>
      <c r="AU265" s="590"/>
    </row>
    <row r="266" spans="1:48" s="273" customFormat="1" ht="18" customHeight="1">
      <c r="B266" s="684" t="s">
        <v>76</v>
      </c>
      <c r="C266" s="685"/>
      <c r="D266" s="685"/>
      <c r="E266" s="685"/>
      <c r="F266" s="685"/>
      <c r="G266" s="685"/>
      <c r="H266" s="685"/>
      <c r="I266" s="685"/>
      <c r="J266" s="685"/>
      <c r="K266" s="686"/>
      <c r="L266" s="713">
        <v>25383824</v>
      </c>
      <c r="M266" s="714"/>
      <c r="N266" s="714"/>
      <c r="O266" s="714"/>
      <c r="P266" s="714"/>
      <c r="Q266" s="714"/>
      <c r="R266" s="714"/>
      <c r="S266" s="53"/>
      <c r="T266" s="713">
        <v>21845254</v>
      </c>
      <c r="U266" s="714"/>
      <c r="V266" s="714"/>
      <c r="W266" s="714"/>
      <c r="X266" s="714"/>
      <c r="Y266" s="714"/>
      <c r="Z266" s="714"/>
      <c r="AA266" s="53"/>
      <c r="AB266" s="717">
        <f t="shared" si="4"/>
        <v>3538570</v>
      </c>
      <c r="AC266" s="718"/>
      <c r="AD266" s="718"/>
      <c r="AE266" s="718"/>
      <c r="AF266" s="718"/>
      <c r="AH266" s="689">
        <f t="shared" ref="AH266:AH275" si="5">IF(AB266=0,"---",IF(T266&lt;&gt;0,AB266/T266,"皆増"))</f>
        <v>0.16198346789650511</v>
      </c>
      <c r="AI266" s="690"/>
      <c r="AJ266" s="690"/>
      <c r="AK266" s="691"/>
      <c r="AL266" s="590"/>
      <c r="AM266" s="590"/>
      <c r="AN266" s="590"/>
      <c r="AO266" s="590"/>
      <c r="AP266" s="590"/>
      <c r="AQ266" s="590"/>
      <c r="AR266" s="590"/>
      <c r="AS266" s="590"/>
      <c r="AT266" s="590"/>
      <c r="AU266" s="590"/>
    </row>
    <row r="267" spans="1:48" s="273" customFormat="1" ht="18" customHeight="1">
      <c r="B267" s="684" t="s">
        <v>77</v>
      </c>
      <c r="C267" s="685"/>
      <c r="D267" s="685"/>
      <c r="E267" s="685"/>
      <c r="F267" s="685"/>
      <c r="G267" s="685"/>
      <c r="H267" s="685"/>
      <c r="I267" s="685"/>
      <c r="J267" s="685"/>
      <c r="K267" s="686"/>
      <c r="L267" s="713">
        <v>11557387</v>
      </c>
      <c r="M267" s="714"/>
      <c r="N267" s="714"/>
      <c r="O267" s="714"/>
      <c r="P267" s="714"/>
      <c r="Q267" s="714"/>
      <c r="R267" s="714"/>
      <c r="S267" s="53"/>
      <c r="T267" s="713">
        <v>9656463</v>
      </c>
      <c r="U267" s="714"/>
      <c r="V267" s="714"/>
      <c r="W267" s="714"/>
      <c r="X267" s="714"/>
      <c r="Y267" s="714"/>
      <c r="Z267" s="714"/>
      <c r="AA267" s="53"/>
      <c r="AB267" s="715">
        <f t="shared" si="4"/>
        <v>1900924</v>
      </c>
      <c r="AC267" s="716"/>
      <c r="AD267" s="716"/>
      <c r="AE267" s="716"/>
      <c r="AF267" s="716"/>
      <c r="AG267" s="274"/>
      <c r="AH267" s="689">
        <f t="shared" si="5"/>
        <v>0.19685510108618445</v>
      </c>
      <c r="AI267" s="690"/>
      <c r="AJ267" s="690"/>
      <c r="AK267" s="691"/>
      <c r="AL267" s="590"/>
      <c r="AM267" s="590"/>
      <c r="AN267" s="590"/>
      <c r="AO267" s="590"/>
      <c r="AP267" s="590"/>
      <c r="AQ267" s="590"/>
      <c r="AR267" s="590"/>
      <c r="AS267" s="590"/>
      <c r="AT267" s="590"/>
      <c r="AU267" s="590"/>
    </row>
    <row r="268" spans="1:48" s="273" customFormat="1" ht="18" customHeight="1">
      <c r="B268" s="684" t="s">
        <v>78</v>
      </c>
      <c r="C268" s="685"/>
      <c r="D268" s="685"/>
      <c r="E268" s="685"/>
      <c r="F268" s="685"/>
      <c r="G268" s="685"/>
      <c r="H268" s="685"/>
      <c r="I268" s="685"/>
      <c r="J268" s="685"/>
      <c r="K268" s="686"/>
      <c r="L268" s="713">
        <v>23300172</v>
      </c>
      <c r="M268" s="714"/>
      <c r="N268" s="714"/>
      <c r="O268" s="714"/>
      <c r="P268" s="714"/>
      <c r="Q268" s="714"/>
      <c r="R268" s="714"/>
      <c r="S268" s="53"/>
      <c r="T268" s="713">
        <v>20106315</v>
      </c>
      <c r="U268" s="714"/>
      <c r="V268" s="714"/>
      <c r="W268" s="714"/>
      <c r="X268" s="714"/>
      <c r="Y268" s="714"/>
      <c r="Z268" s="714"/>
      <c r="AA268" s="53"/>
      <c r="AB268" s="717">
        <f t="shared" si="4"/>
        <v>3193857</v>
      </c>
      <c r="AC268" s="718"/>
      <c r="AD268" s="718"/>
      <c r="AE268" s="718"/>
      <c r="AF268" s="718"/>
      <c r="AH268" s="689">
        <f t="shared" si="5"/>
        <v>0.15884845134476408</v>
      </c>
      <c r="AI268" s="690"/>
      <c r="AJ268" s="690"/>
      <c r="AK268" s="691"/>
      <c r="AL268" s="590"/>
      <c r="AM268" s="590"/>
      <c r="AN268" s="590"/>
      <c r="AO268" s="590"/>
      <c r="AP268" s="590"/>
      <c r="AQ268" s="590"/>
      <c r="AR268" s="590"/>
      <c r="AS268" s="590"/>
      <c r="AT268" s="590"/>
      <c r="AU268" s="590"/>
    </row>
    <row r="269" spans="1:48" s="273" customFormat="1" ht="18" customHeight="1">
      <c r="B269" s="684" t="s">
        <v>79</v>
      </c>
      <c r="C269" s="685"/>
      <c r="D269" s="685"/>
      <c r="E269" s="685"/>
      <c r="F269" s="685"/>
      <c r="G269" s="685"/>
      <c r="H269" s="685"/>
      <c r="I269" s="685"/>
      <c r="J269" s="685"/>
      <c r="K269" s="686"/>
      <c r="L269" s="713">
        <v>89223005</v>
      </c>
      <c r="M269" s="714"/>
      <c r="N269" s="714"/>
      <c r="O269" s="714"/>
      <c r="P269" s="714"/>
      <c r="Q269" s="714"/>
      <c r="R269" s="714"/>
      <c r="S269" s="53"/>
      <c r="T269" s="713">
        <v>87641499</v>
      </c>
      <c r="U269" s="714"/>
      <c r="V269" s="714"/>
      <c r="W269" s="714"/>
      <c r="X269" s="714"/>
      <c r="Y269" s="714"/>
      <c r="Z269" s="714"/>
      <c r="AA269" s="53"/>
      <c r="AB269" s="715">
        <f t="shared" si="4"/>
        <v>1581506</v>
      </c>
      <c r="AC269" s="716"/>
      <c r="AD269" s="716"/>
      <c r="AE269" s="716"/>
      <c r="AF269" s="716"/>
      <c r="AG269" s="274"/>
      <c r="AH269" s="689">
        <f t="shared" si="5"/>
        <v>1.8045172869532961E-2</v>
      </c>
      <c r="AI269" s="690"/>
      <c r="AJ269" s="690"/>
      <c r="AK269" s="691"/>
      <c r="AL269" s="590"/>
      <c r="AM269" s="590"/>
      <c r="AN269" s="590"/>
      <c r="AO269" s="590"/>
      <c r="AP269" s="590"/>
      <c r="AQ269" s="590"/>
      <c r="AR269" s="590"/>
      <c r="AS269" s="590"/>
      <c r="AT269" s="590"/>
      <c r="AU269" s="590"/>
    </row>
    <row r="270" spans="1:48" s="123" customFormat="1" ht="18" hidden="1" customHeight="1">
      <c r="B270" s="706" t="s">
        <v>80</v>
      </c>
      <c r="C270" s="707"/>
      <c r="D270" s="707"/>
      <c r="E270" s="707"/>
      <c r="F270" s="707"/>
      <c r="G270" s="707"/>
      <c r="H270" s="707"/>
      <c r="I270" s="707"/>
      <c r="J270" s="707"/>
      <c r="K270" s="708"/>
      <c r="L270" s="726">
        <v>0</v>
      </c>
      <c r="M270" s="727"/>
      <c r="N270" s="727"/>
      <c r="O270" s="727"/>
      <c r="P270" s="727"/>
      <c r="Q270" s="727"/>
      <c r="R270" s="727"/>
      <c r="S270" s="54"/>
      <c r="T270" s="726">
        <v>0</v>
      </c>
      <c r="U270" s="727"/>
      <c r="V270" s="727"/>
      <c r="W270" s="727"/>
      <c r="X270" s="727"/>
      <c r="Y270" s="727"/>
      <c r="Z270" s="727"/>
      <c r="AA270" s="54"/>
      <c r="AB270" s="721">
        <f>L270-T270</f>
        <v>0</v>
      </c>
      <c r="AC270" s="722"/>
      <c r="AD270" s="722"/>
      <c r="AE270" s="722"/>
      <c r="AF270" s="722"/>
      <c r="AG270" s="291"/>
      <c r="AH270" s="704" t="str">
        <f>IF(AB270=0,"---",IF(T270&lt;&gt;0,AB270/T270,"皆増"))</f>
        <v>---</v>
      </c>
      <c r="AI270" s="705"/>
      <c r="AJ270" s="705"/>
      <c r="AK270" s="55"/>
      <c r="AL270" s="590"/>
      <c r="AM270" s="590"/>
      <c r="AN270" s="590"/>
      <c r="AO270" s="590"/>
      <c r="AP270" s="590"/>
      <c r="AQ270" s="590"/>
      <c r="AR270" s="590"/>
      <c r="AS270" s="590"/>
      <c r="AT270" s="590"/>
      <c r="AU270" s="590"/>
    </row>
    <row r="271" spans="1:48" s="273" customFormat="1" ht="18" customHeight="1">
      <c r="B271" s="694" t="s">
        <v>81</v>
      </c>
      <c r="C271" s="695"/>
      <c r="D271" s="695"/>
      <c r="E271" s="695"/>
      <c r="F271" s="695"/>
      <c r="G271" s="695"/>
      <c r="H271" s="695"/>
      <c r="I271" s="695"/>
      <c r="J271" s="695"/>
      <c r="K271" s="696"/>
      <c r="L271" s="719">
        <f>SUM(L272:R273)</f>
        <v>6276339</v>
      </c>
      <c r="M271" s="720"/>
      <c r="N271" s="720"/>
      <c r="O271" s="720"/>
      <c r="P271" s="720"/>
      <c r="Q271" s="720"/>
      <c r="R271" s="720"/>
      <c r="S271" s="306"/>
      <c r="T271" s="719">
        <f>SUM(T272:Z273)</f>
        <v>6867447</v>
      </c>
      <c r="U271" s="720"/>
      <c r="V271" s="720"/>
      <c r="W271" s="720"/>
      <c r="X271" s="720"/>
      <c r="Y271" s="720"/>
      <c r="Z271" s="720"/>
      <c r="AA271" s="306"/>
      <c r="AB271" s="715">
        <f t="shared" si="4"/>
        <v>-591108</v>
      </c>
      <c r="AC271" s="716"/>
      <c r="AD271" s="716"/>
      <c r="AE271" s="716"/>
      <c r="AF271" s="716"/>
      <c r="AG271" s="274"/>
      <c r="AH271" s="689">
        <f t="shared" si="5"/>
        <v>-8.6073907814650769E-2</v>
      </c>
      <c r="AI271" s="690"/>
      <c r="AJ271" s="690"/>
      <c r="AK271" s="691"/>
      <c r="AL271" s="590"/>
      <c r="AM271" s="590"/>
      <c r="AN271" s="590"/>
      <c r="AO271" s="590"/>
      <c r="AP271" s="590"/>
      <c r="AQ271" s="590"/>
      <c r="AR271" s="590"/>
      <c r="AS271" s="590"/>
      <c r="AT271" s="590"/>
      <c r="AU271" s="590"/>
    </row>
    <row r="272" spans="1:48" s="273" customFormat="1" ht="18" customHeight="1">
      <c r="B272" s="684" t="s">
        <v>82</v>
      </c>
      <c r="C272" s="685"/>
      <c r="D272" s="685"/>
      <c r="E272" s="685"/>
      <c r="F272" s="685"/>
      <c r="G272" s="685"/>
      <c r="H272" s="685"/>
      <c r="I272" s="685"/>
      <c r="J272" s="685"/>
      <c r="K272" s="686"/>
      <c r="L272" s="713">
        <v>6219248</v>
      </c>
      <c r="M272" s="714"/>
      <c r="N272" s="714"/>
      <c r="O272" s="714"/>
      <c r="P272" s="714"/>
      <c r="Q272" s="714"/>
      <c r="R272" s="714"/>
      <c r="S272" s="53"/>
      <c r="T272" s="713">
        <v>6822167</v>
      </c>
      <c r="U272" s="714"/>
      <c r="V272" s="714"/>
      <c r="W272" s="714"/>
      <c r="X272" s="714"/>
      <c r="Y272" s="714"/>
      <c r="Z272" s="714"/>
      <c r="AA272" s="53"/>
      <c r="AB272" s="717">
        <f t="shared" si="4"/>
        <v>-602919</v>
      </c>
      <c r="AC272" s="718"/>
      <c r="AD272" s="718"/>
      <c r="AE272" s="718"/>
      <c r="AF272" s="718"/>
      <c r="AH272" s="689">
        <f t="shared" si="5"/>
        <v>-8.83764645456495E-2</v>
      </c>
      <c r="AI272" s="690"/>
      <c r="AJ272" s="690"/>
      <c r="AK272" s="691"/>
      <c r="AL272" s="590"/>
      <c r="AM272" s="590"/>
      <c r="AN272" s="590"/>
      <c r="AO272" s="590"/>
      <c r="AP272" s="590"/>
      <c r="AQ272" s="590"/>
      <c r="AR272" s="590"/>
      <c r="AS272" s="590"/>
      <c r="AT272" s="590"/>
      <c r="AU272" s="590"/>
    </row>
    <row r="273" spans="1:48" s="273" customFormat="1" ht="18" customHeight="1">
      <c r="B273" s="684" t="s">
        <v>83</v>
      </c>
      <c r="C273" s="685"/>
      <c r="D273" s="685"/>
      <c r="E273" s="685"/>
      <c r="F273" s="685"/>
      <c r="G273" s="685"/>
      <c r="H273" s="685"/>
      <c r="I273" s="685"/>
      <c r="J273" s="685"/>
      <c r="K273" s="686"/>
      <c r="L273" s="713">
        <v>57091</v>
      </c>
      <c r="M273" s="714"/>
      <c r="N273" s="714"/>
      <c r="O273" s="714"/>
      <c r="P273" s="714"/>
      <c r="Q273" s="714"/>
      <c r="R273" s="714"/>
      <c r="S273" s="53"/>
      <c r="T273" s="713">
        <v>45280</v>
      </c>
      <c r="U273" s="714"/>
      <c r="V273" s="714"/>
      <c r="W273" s="714"/>
      <c r="X273" s="714"/>
      <c r="Y273" s="714"/>
      <c r="Z273" s="714"/>
      <c r="AA273" s="53"/>
      <c r="AB273" s="715">
        <f t="shared" si="4"/>
        <v>11811</v>
      </c>
      <c r="AC273" s="716"/>
      <c r="AD273" s="716"/>
      <c r="AE273" s="716"/>
      <c r="AF273" s="716"/>
      <c r="AG273" s="274"/>
      <c r="AH273" s="689">
        <f t="shared" si="5"/>
        <v>0.26084363957597173</v>
      </c>
      <c r="AI273" s="690"/>
      <c r="AJ273" s="690"/>
      <c r="AK273" s="691"/>
      <c r="AL273" s="590"/>
      <c r="AM273" s="590"/>
      <c r="AN273" s="590"/>
      <c r="AO273" s="590"/>
      <c r="AP273" s="590"/>
      <c r="AQ273" s="590"/>
      <c r="AR273" s="590"/>
      <c r="AS273" s="590"/>
      <c r="AT273" s="590"/>
      <c r="AU273" s="590"/>
    </row>
    <row r="274" spans="1:48" s="123" customFormat="1" ht="18" hidden="1" customHeight="1">
      <c r="B274" s="723" t="s">
        <v>84</v>
      </c>
      <c r="C274" s="724"/>
      <c r="D274" s="724"/>
      <c r="E274" s="724"/>
      <c r="F274" s="724"/>
      <c r="G274" s="724"/>
      <c r="H274" s="724"/>
      <c r="I274" s="724"/>
      <c r="J274" s="724"/>
      <c r="K274" s="725"/>
      <c r="L274" s="726">
        <v>0</v>
      </c>
      <c r="M274" s="727"/>
      <c r="N274" s="727"/>
      <c r="O274" s="727"/>
      <c r="P274" s="727"/>
      <c r="Q274" s="727"/>
      <c r="R274" s="727"/>
      <c r="S274" s="54"/>
      <c r="T274" s="726">
        <v>0</v>
      </c>
      <c r="U274" s="727"/>
      <c r="V274" s="727"/>
      <c r="W274" s="727"/>
      <c r="X274" s="727"/>
      <c r="Y274" s="727"/>
      <c r="Z274" s="727"/>
      <c r="AA274" s="54"/>
      <c r="AB274" s="721">
        <f>L274-T274</f>
        <v>0</v>
      </c>
      <c r="AC274" s="722"/>
      <c r="AD274" s="722"/>
      <c r="AE274" s="722"/>
      <c r="AF274" s="722"/>
      <c r="AG274" s="291"/>
      <c r="AH274" s="704" t="str">
        <f>IF(AB274=0,"---",IF(T274&lt;&gt;0,AB274/T274,"皆増"))</f>
        <v>---</v>
      </c>
      <c r="AI274" s="705"/>
      <c r="AJ274" s="705"/>
      <c r="AK274" s="55"/>
      <c r="AL274" s="590"/>
      <c r="AM274" s="590"/>
      <c r="AN274" s="590"/>
      <c r="AO274" s="590"/>
      <c r="AP274" s="590"/>
      <c r="AQ274" s="590"/>
      <c r="AR274" s="590"/>
      <c r="AS274" s="590"/>
      <c r="AT274" s="590"/>
      <c r="AU274" s="590"/>
    </row>
    <row r="275" spans="1:48" s="273" customFormat="1" ht="18" customHeight="1">
      <c r="B275" s="647" t="s">
        <v>13</v>
      </c>
      <c r="C275" s="648"/>
      <c r="D275" s="648"/>
      <c r="E275" s="648"/>
      <c r="F275" s="648"/>
      <c r="G275" s="648"/>
      <c r="H275" s="648"/>
      <c r="I275" s="648"/>
      <c r="J275" s="648"/>
      <c r="K275" s="649"/>
      <c r="L275" s="719">
        <f>L265+L271+L274</f>
        <v>155740727</v>
      </c>
      <c r="M275" s="720"/>
      <c r="N275" s="720"/>
      <c r="O275" s="720"/>
      <c r="P275" s="720"/>
      <c r="Q275" s="720"/>
      <c r="R275" s="720"/>
      <c r="S275" s="306"/>
      <c r="T275" s="719">
        <f>T265+T271+T274</f>
        <v>146116978</v>
      </c>
      <c r="U275" s="720"/>
      <c r="V275" s="720"/>
      <c r="W275" s="720"/>
      <c r="X275" s="720"/>
      <c r="Y275" s="720"/>
      <c r="Z275" s="720"/>
      <c r="AA275" s="306"/>
      <c r="AB275" s="715">
        <f t="shared" si="4"/>
        <v>9623749</v>
      </c>
      <c r="AC275" s="716"/>
      <c r="AD275" s="716"/>
      <c r="AE275" s="716"/>
      <c r="AF275" s="716"/>
      <c r="AG275" s="274"/>
      <c r="AH275" s="689">
        <f t="shared" si="5"/>
        <v>6.5863318087512043E-2</v>
      </c>
      <c r="AI275" s="690"/>
      <c r="AJ275" s="690"/>
      <c r="AK275" s="691"/>
      <c r="AL275" s="590"/>
      <c r="AM275" s="590"/>
      <c r="AN275" s="590"/>
      <c r="AO275" s="590"/>
      <c r="AP275" s="590"/>
      <c r="AQ275" s="590"/>
      <c r="AR275" s="590"/>
      <c r="AS275" s="590"/>
      <c r="AT275" s="590"/>
      <c r="AU275" s="590"/>
    </row>
    <row r="276" spans="1:48" s="273" customFormat="1" ht="18" customHeight="1">
      <c r="A276" s="287"/>
      <c r="B276" s="287"/>
      <c r="C276" s="287"/>
      <c r="D276" s="287"/>
      <c r="E276" s="7"/>
      <c r="F276" s="7"/>
      <c r="G276" s="7"/>
      <c r="H276" s="7"/>
      <c r="I276" s="7"/>
      <c r="J276" s="290"/>
      <c r="K276" s="56"/>
      <c r="L276" s="5"/>
      <c r="M276" s="5"/>
    </row>
    <row r="277" spans="1:48" s="273" customFormat="1" ht="18" customHeight="1">
      <c r="A277" s="287"/>
      <c r="B277" s="287"/>
      <c r="C277" s="287"/>
      <c r="D277" s="287"/>
      <c r="E277" s="7"/>
      <c r="F277" s="7"/>
      <c r="G277" s="7"/>
      <c r="H277" s="7"/>
      <c r="I277" s="7"/>
      <c r="J277" s="290"/>
      <c r="K277" s="56"/>
      <c r="L277" s="5"/>
      <c r="M277" s="5"/>
    </row>
    <row r="278" spans="1:48" s="273" customFormat="1" ht="18" customHeight="1">
      <c r="A278" s="287"/>
      <c r="B278" s="287"/>
      <c r="C278" s="287"/>
      <c r="D278" s="287"/>
      <c r="E278" s="7"/>
      <c r="F278" s="7"/>
      <c r="G278" s="7"/>
      <c r="H278" s="7"/>
      <c r="I278" s="7"/>
      <c r="J278" s="290"/>
      <c r="K278" s="56"/>
      <c r="L278" s="5"/>
      <c r="M278" s="5"/>
    </row>
    <row r="279" spans="1:48" s="273" customFormat="1" ht="18" customHeight="1">
      <c r="A279" s="287"/>
      <c r="B279" s="287"/>
      <c r="C279" s="287"/>
      <c r="D279" s="287"/>
      <c r="E279" s="7"/>
      <c r="F279" s="7"/>
      <c r="G279" s="7"/>
      <c r="H279" s="7"/>
      <c r="I279" s="7"/>
      <c r="J279" s="290"/>
      <c r="K279" s="56"/>
      <c r="L279" s="5"/>
      <c r="M279" s="5"/>
    </row>
    <row r="280" spans="1:48" s="273" customFormat="1" ht="18" customHeight="1">
      <c r="A280" s="287"/>
      <c r="B280" s="287"/>
      <c r="C280" s="287"/>
      <c r="D280" s="287"/>
      <c r="E280" s="7"/>
      <c r="F280" s="7"/>
      <c r="G280" s="7"/>
      <c r="H280" s="7"/>
      <c r="I280" s="7"/>
      <c r="J280" s="290"/>
      <c r="K280" s="56"/>
      <c r="L280" s="5"/>
      <c r="M280" s="5"/>
    </row>
    <row r="281" spans="1:48" s="273" customFormat="1" ht="18" customHeight="1">
      <c r="B281" s="5" t="s">
        <v>85</v>
      </c>
      <c r="K281" s="10"/>
      <c r="AM281" s="2"/>
      <c r="AN281" s="2"/>
      <c r="AO281" s="478" t="s">
        <v>101</v>
      </c>
      <c r="AP281" s="478"/>
      <c r="AQ281" s="478"/>
      <c r="AR281" s="478"/>
      <c r="AS281" s="478"/>
      <c r="AT281" s="478"/>
      <c r="AU281" s="478"/>
    </row>
    <row r="282" spans="1:48" s="273" customFormat="1" ht="18" customHeight="1">
      <c r="B282" s="584" t="s">
        <v>64</v>
      </c>
      <c r="C282" s="585"/>
      <c r="D282" s="585"/>
      <c r="E282" s="585"/>
      <c r="F282" s="585"/>
      <c r="G282" s="585"/>
      <c r="H282" s="585"/>
      <c r="I282" s="585"/>
      <c r="J282" s="585"/>
      <c r="K282" s="586"/>
      <c r="L282" s="590" t="s">
        <v>558</v>
      </c>
      <c r="M282" s="590"/>
      <c r="N282" s="590"/>
      <c r="O282" s="590"/>
      <c r="P282" s="590"/>
      <c r="Q282" s="590"/>
      <c r="R282" s="590"/>
      <c r="S282" s="590"/>
      <c r="T282" s="590" t="s">
        <v>386</v>
      </c>
      <c r="U282" s="590"/>
      <c r="V282" s="590"/>
      <c r="W282" s="590"/>
      <c r="X282" s="590"/>
      <c r="Y282" s="590"/>
      <c r="Z282" s="590"/>
      <c r="AA282" s="590"/>
      <c r="AB282" s="647" t="s">
        <v>39</v>
      </c>
      <c r="AC282" s="648"/>
      <c r="AD282" s="648"/>
      <c r="AE282" s="648"/>
      <c r="AF282" s="648"/>
      <c r="AG282" s="648"/>
      <c r="AH282" s="648"/>
      <c r="AI282" s="648"/>
      <c r="AJ282" s="648"/>
      <c r="AK282" s="649"/>
      <c r="AL282" s="590" t="s">
        <v>40</v>
      </c>
      <c r="AM282" s="590"/>
      <c r="AN282" s="590"/>
      <c r="AO282" s="590"/>
      <c r="AP282" s="590"/>
      <c r="AQ282" s="590"/>
      <c r="AR282" s="590"/>
      <c r="AS282" s="590"/>
      <c r="AT282" s="590"/>
      <c r="AU282" s="590"/>
    </row>
    <row r="283" spans="1:48" s="273" customFormat="1" ht="18" customHeight="1">
      <c r="B283" s="587"/>
      <c r="C283" s="588"/>
      <c r="D283" s="588"/>
      <c r="E283" s="588"/>
      <c r="F283" s="588"/>
      <c r="G283" s="588"/>
      <c r="H283" s="588"/>
      <c r="I283" s="588"/>
      <c r="J283" s="588"/>
      <c r="K283" s="589"/>
      <c r="L283" s="590"/>
      <c r="M283" s="590"/>
      <c r="N283" s="590"/>
      <c r="O283" s="590"/>
      <c r="P283" s="590"/>
      <c r="Q283" s="590"/>
      <c r="R283" s="590"/>
      <c r="S283" s="590"/>
      <c r="T283" s="590"/>
      <c r="U283" s="590"/>
      <c r="V283" s="590"/>
      <c r="W283" s="590"/>
      <c r="X283" s="590"/>
      <c r="Y283" s="590"/>
      <c r="Z283" s="590"/>
      <c r="AA283" s="590"/>
      <c r="AB283" s="647" t="s">
        <v>41</v>
      </c>
      <c r="AC283" s="648"/>
      <c r="AD283" s="648"/>
      <c r="AE283" s="648"/>
      <c r="AF283" s="648"/>
      <c r="AG283" s="649"/>
      <c r="AH283" s="647" t="s">
        <v>42</v>
      </c>
      <c r="AI283" s="648"/>
      <c r="AJ283" s="648"/>
      <c r="AK283" s="649"/>
      <c r="AL283" s="590"/>
      <c r="AM283" s="590"/>
      <c r="AN283" s="590"/>
      <c r="AO283" s="590"/>
      <c r="AP283" s="590"/>
      <c r="AQ283" s="590"/>
      <c r="AR283" s="590"/>
      <c r="AS283" s="590"/>
      <c r="AT283" s="590"/>
      <c r="AU283" s="590"/>
    </row>
    <row r="284" spans="1:48" s="273" customFormat="1" ht="18" customHeight="1">
      <c r="B284" s="694" t="s">
        <v>86</v>
      </c>
      <c r="C284" s="695"/>
      <c r="D284" s="695"/>
      <c r="E284" s="695"/>
      <c r="F284" s="695"/>
      <c r="G284" s="695"/>
      <c r="H284" s="695"/>
      <c r="I284" s="695"/>
      <c r="J284" s="695"/>
      <c r="K284" s="696"/>
      <c r="L284" s="713">
        <v>3200400</v>
      </c>
      <c r="M284" s="714"/>
      <c r="N284" s="714"/>
      <c r="O284" s="714"/>
      <c r="P284" s="714"/>
      <c r="Q284" s="714"/>
      <c r="R284" s="714"/>
      <c r="S284" s="53"/>
      <c r="T284" s="713">
        <v>18594465</v>
      </c>
      <c r="U284" s="714"/>
      <c r="V284" s="714"/>
      <c r="W284" s="714"/>
      <c r="X284" s="714"/>
      <c r="Y284" s="714"/>
      <c r="Z284" s="714"/>
      <c r="AA284" s="53"/>
      <c r="AB284" s="715">
        <f>L284-T284</f>
        <v>-15394065</v>
      </c>
      <c r="AC284" s="716"/>
      <c r="AD284" s="716"/>
      <c r="AE284" s="716"/>
      <c r="AF284" s="716"/>
      <c r="AG284" s="57"/>
      <c r="AH284" s="689">
        <f>IF(AB284=0,"---",IF(T284&lt;&gt;0,AB284/T284,"皆増"))</f>
        <v>-0.82788426555967054</v>
      </c>
      <c r="AI284" s="690"/>
      <c r="AJ284" s="690"/>
      <c r="AK284" s="691"/>
      <c r="AL284" s="590"/>
      <c r="AM284" s="590"/>
      <c r="AN284" s="590"/>
      <c r="AO284" s="590"/>
      <c r="AP284" s="590"/>
      <c r="AQ284" s="590"/>
      <c r="AR284" s="590"/>
      <c r="AS284" s="590"/>
      <c r="AT284" s="590"/>
      <c r="AU284" s="590"/>
    </row>
    <row r="285" spans="1:48" s="273" customFormat="1" ht="18" customHeight="1">
      <c r="B285" s="694" t="s">
        <v>136</v>
      </c>
      <c r="C285" s="695"/>
      <c r="D285" s="695"/>
      <c r="E285" s="695"/>
      <c r="F285" s="695"/>
      <c r="G285" s="695"/>
      <c r="H285" s="695"/>
      <c r="I285" s="695"/>
      <c r="J285" s="695"/>
      <c r="K285" s="696"/>
      <c r="L285" s="713">
        <v>27900000</v>
      </c>
      <c r="M285" s="714"/>
      <c r="N285" s="714"/>
      <c r="O285" s="714"/>
      <c r="P285" s="714"/>
      <c r="Q285" s="714"/>
      <c r="R285" s="714"/>
      <c r="S285" s="53"/>
      <c r="T285" s="713">
        <v>12700000</v>
      </c>
      <c r="U285" s="714"/>
      <c r="V285" s="714"/>
      <c r="W285" s="714"/>
      <c r="X285" s="714"/>
      <c r="Y285" s="714"/>
      <c r="Z285" s="714"/>
      <c r="AA285" s="53"/>
      <c r="AB285" s="715">
        <f>L285-T285</f>
        <v>15200000</v>
      </c>
      <c r="AC285" s="716"/>
      <c r="AD285" s="716"/>
      <c r="AE285" s="716"/>
      <c r="AF285" s="716"/>
      <c r="AG285" s="57"/>
      <c r="AH285" s="728">
        <f>IF(AB285=0,"---",IF(T285&lt;&gt;0,AB285/T285,"皆増"))</f>
        <v>1.1968503937007875</v>
      </c>
      <c r="AI285" s="729"/>
      <c r="AJ285" s="729"/>
      <c r="AK285" s="730"/>
      <c r="AL285" s="590"/>
      <c r="AM285" s="590"/>
      <c r="AN285" s="590"/>
      <c r="AO285" s="590"/>
      <c r="AP285" s="590"/>
      <c r="AQ285" s="590"/>
      <c r="AR285" s="590"/>
      <c r="AS285" s="590"/>
      <c r="AT285" s="590"/>
      <c r="AU285" s="590"/>
    </row>
    <row r="286" spans="1:48" s="273" customFormat="1" ht="18" customHeight="1">
      <c r="B286" s="694" t="s">
        <v>87</v>
      </c>
      <c r="C286" s="695"/>
      <c r="D286" s="695"/>
      <c r="E286" s="695"/>
      <c r="F286" s="695"/>
      <c r="G286" s="695"/>
      <c r="H286" s="695"/>
      <c r="I286" s="695"/>
      <c r="J286" s="695"/>
      <c r="K286" s="696"/>
      <c r="L286" s="713">
        <v>29500000</v>
      </c>
      <c r="M286" s="714"/>
      <c r="N286" s="714"/>
      <c r="O286" s="714"/>
      <c r="P286" s="714"/>
      <c r="Q286" s="714"/>
      <c r="R286" s="714"/>
      <c r="S286" s="53"/>
      <c r="T286" s="713">
        <v>24300000</v>
      </c>
      <c r="U286" s="714"/>
      <c r="V286" s="714"/>
      <c r="W286" s="714"/>
      <c r="X286" s="714"/>
      <c r="Y286" s="714"/>
      <c r="Z286" s="714"/>
      <c r="AA286" s="53"/>
      <c r="AB286" s="715">
        <f>L286-T286</f>
        <v>5200000</v>
      </c>
      <c r="AC286" s="716"/>
      <c r="AD286" s="716"/>
      <c r="AE286" s="716"/>
      <c r="AF286" s="716"/>
      <c r="AG286" s="57"/>
      <c r="AH286" s="728">
        <f>IF(AB286=0,"---",IF(T286&lt;&gt;0,AB286/T286,"皆増"))</f>
        <v>0.2139917695473251</v>
      </c>
      <c r="AI286" s="729"/>
      <c r="AJ286" s="729"/>
      <c r="AK286" s="730"/>
      <c r="AL286" s="590"/>
      <c r="AM286" s="590"/>
      <c r="AN286" s="590"/>
      <c r="AO286" s="590"/>
      <c r="AP286" s="590"/>
      <c r="AQ286" s="590"/>
      <c r="AR286" s="590"/>
      <c r="AS286" s="590"/>
      <c r="AT286" s="590"/>
      <c r="AU286" s="590"/>
    </row>
    <row r="287" spans="1:48" s="273" customFormat="1" ht="18" customHeight="1">
      <c r="B287" s="647" t="s">
        <v>13</v>
      </c>
      <c r="C287" s="648"/>
      <c r="D287" s="648"/>
      <c r="E287" s="648"/>
      <c r="F287" s="648"/>
      <c r="G287" s="648"/>
      <c r="H287" s="648"/>
      <c r="I287" s="648"/>
      <c r="J287" s="648"/>
      <c r="K287" s="649"/>
      <c r="L287" s="719">
        <f>SUM(L284:R286)</f>
        <v>60600400</v>
      </c>
      <c r="M287" s="720"/>
      <c r="N287" s="720"/>
      <c r="O287" s="720"/>
      <c r="P287" s="720"/>
      <c r="Q287" s="720"/>
      <c r="R287" s="720"/>
      <c r="S287" s="306"/>
      <c r="T287" s="719">
        <f>SUM(T284:Z286)</f>
        <v>55594465</v>
      </c>
      <c r="U287" s="720"/>
      <c r="V287" s="720"/>
      <c r="W287" s="720"/>
      <c r="X287" s="720"/>
      <c r="Y287" s="720"/>
      <c r="Z287" s="720"/>
      <c r="AA287" s="306"/>
      <c r="AB287" s="715">
        <f>L287-T287</f>
        <v>5005935</v>
      </c>
      <c r="AC287" s="716"/>
      <c r="AD287" s="716"/>
      <c r="AE287" s="716"/>
      <c r="AF287" s="716"/>
      <c r="AG287" s="57"/>
      <c r="AH287" s="689">
        <f>IF(AB287=0,"---",IF(T287&lt;&gt;0,AB287/T287,"皆増"))</f>
        <v>9.0043766047573262E-2</v>
      </c>
      <c r="AI287" s="690"/>
      <c r="AJ287" s="690"/>
      <c r="AK287" s="691"/>
      <c r="AL287" s="590"/>
      <c r="AM287" s="590"/>
      <c r="AN287" s="590"/>
      <c r="AO287" s="590"/>
      <c r="AP287" s="590"/>
      <c r="AQ287" s="590"/>
      <c r="AR287" s="590"/>
      <c r="AS287" s="590"/>
      <c r="AT287" s="590"/>
      <c r="AU287" s="590"/>
    </row>
    <row r="288" spans="1:48" s="273" customFormat="1" ht="18" customHeight="1">
      <c r="A288" s="287"/>
      <c r="B288" s="287"/>
      <c r="C288" s="287"/>
      <c r="D288" s="287"/>
      <c r="E288" s="287"/>
      <c r="F288" s="287"/>
      <c r="G288" s="287"/>
      <c r="H288" s="287"/>
      <c r="I288" s="287"/>
      <c r="J288" s="287"/>
      <c r="K288" s="287"/>
      <c r="L288" s="287"/>
      <c r="M288" s="287"/>
      <c r="N288" s="7"/>
      <c r="O288" s="7"/>
      <c r="P288" s="7"/>
      <c r="Q288" s="7"/>
      <c r="R288" s="7"/>
      <c r="S288" s="7"/>
      <c r="T288" s="287"/>
      <c r="U288" s="287"/>
      <c r="V288" s="7"/>
      <c r="W288" s="7"/>
      <c r="X288" s="7"/>
      <c r="Y288" s="7"/>
      <c r="Z288" s="7"/>
      <c r="AA288" s="7"/>
      <c r="AB288" s="7"/>
      <c r="AC288" s="7"/>
      <c r="AD288" s="290"/>
      <c r="AE288" s="290"/>
      <c r="AF288" s="290"/>
      <c r="AG288" s="290"/>
      <c r="AH288" s="290"/>
      <c r="AI288" s="290"/>
      <c r="AJ288" s="56"/>
      <c r="AK288" s="56"/>
      <c r="AL288" s="56"/>
      <c r="AM288" s="5"/>
      <c r="AN288" s="5"/>
      <c r="AO288" s="5"/>
      <c r="AP288" s="5"/>
      <c r="AQ288" s="5"/>
      <c r="AR288" s="5"/>
      <c r="AS288" s="5"/>
      <c r="AT288" s="5"/>
      <c r="AU288" s="5"/>
      <c r="AV288" s="5"/>
    </row>
    <row r="289" spans="1:48" s="273" customFormat="1" ht="18" customHeight="1">
      <c r="B289" s="5" t="s">
        <v>88</v>
      </c>
      <c r="K289" s="10"/>
      <c r="AM289" s="2"/>
      <c r="AN289" s="2"/>
      <c r="AO289" s="478" t="s">
        <v>101</v>
      </c>
      <c r="AP289" s="478"/>
      <c r="AQ289" s="478"/>
      <c r="AR289" s="478"/>
      <c r="AS289" s="478"/>
      <c r="AT289" s="478"/>
      <c r="AU289" s="478"/>
    </row>
    <row r="290" spans="1:48" s="273" customFormat="1" ht="18" customHeight="1">
      <c r="B290" s="584" t="s">
        <v>64</v>
      </c>
      <c r="C290" s="585"/>
      <c r="D290" s="585"/>
      <c r="E290" s="585"/>
      <c r="F290" s="585"/>
      <c r="G290" s="585"/>
      <c r="H290" s="585"/>
      <c r="I290" s="585"/>
      <c r="J290" s="585"/>
      <c r="K290" s="586"/>
      <c r="L290" s="590" t="s">
        <v>558</v>
      </c>
      <c r="M290" s="590"/>
      <c r="N290" s="590"/>
      <c r="O290" s="590"/>
      <c r="P290" s="590"/>
      <c r="Q290" s="590"/>
      <c r="R290" s="590"/>
      <c r="S290" s="590"/>
      <c r="T290" s="590" t="s">
        <v>386</v>
      </c>
      <c r="U290" s="590"/>
      <c r="V290" s="590"/>
      <c r="W290" s="590"/>
      <c r="X290" s="590"/>
      <c r="Y290" s="590"/>
      <c r="Z290" s="590"/>
      <c r="AA290" s="590"/>
      <c r="AB290" s="647" t="s">
        <v>39</v>
      </c>
      <c r="AC290" s="648"/>
      <c r="AD290" s="648"/>
      <c r="AE290" s="648"/>
      <c r="AF290" s="648"/>
      <c r="AG290" s="648"/>
      <c r="AH290" s="648"/>
      <c r="AI290" s="648"/>
      <c r="AJ290" s="648"/>
      <c r="AK290" s="649"/>
      <c r="AL290" s="590" t="s">
        <v>40</v>
      </c>
      <c r="AM290" s="590"/>
      <c r="AN290" s="590"/>
      <c r="AO290" s="590"/>
      <c r="AP290" s="590"/>
      <c r="AQ290" s="590"/>
      <c r="AR290" s="590"/>
      <c r="AS290" s="590"/>
      <c r="AT290" s="590"/>
      <c r="AU290" s="590"/>
    </row>
    <row r="291" spans="1:48" s="273" customFormat="1" ht="18" customHeight="1">
      <c r="B291" s="587"/>
      <c r="C291" s="588"/>
      <c r="D291" s="588"/>
      <c r="E291" s="588"/>
      <c r="F291" s="588"/>
      <c r="G291" s="588"/>
      <c r="H291" s="588"/>
      <c r="I291" s="588"/>
      <c r="J291" s="588"/>
      <c r="K291" s="589"/>
      <c r="L291" s="590"/>
      <c r="M291" s="590"/>
      <c r="N291" s="590"/>
      <c r="O291" s="590"/>
      <c r="P291" s="590"/>
      <c r="Q291" s="590"/>
      <c r="R291" s="590"/>
      <c r="S291" s="590"/>
      <c r="T291" s="590"/>
      <c r="U291" s="590"/>
      <c r="V291" s="590"/>
      <c r="W291" s="590"/>
      <c r="X291" s="590"/>
      <c r="Y291" s="590"/>
      <c r="Z291" s="590"/>
      <c r="AA291" s="590"/>
      <c r="AB291" s="647" t="s">
        <v>41</v>
      </c>
      <c r="AC291" s="648"/>
      <c r="AD291" s="648"/>
      <c r="AE291" s="648"/>
      <c r="AF291" s="648"/>
      <c r="AG291" s="649"/>
      <c r="AH291" s="647" t="s">
        <v>42</v>
      </c>
      <c r="AI291" s="648"/>
      <c r="AJ291" s="648"/>
      <c r="AK291" s="649"/>
      <c r="AL291" s="590"/>
      <c r="AM291" s="590"/>
      <c r="AN291" s="590"/>
      <c r="AO291" s="590"/>
      <c r="AP291" s="590"/>
      <c r="AQ291" s="590"/>
      <c r="AR291" s="590"/>
      <c r="AS291" s="590"/>
      <c r="AT291" s="590"/>
      <c r="AU291" s="590"/>
    </row>
    <row r="292" spans="1:48" s="273" customFormat="1" ht="18" customHeight="1">
      <c r="B292" s="581" t="s">
        <v>89</v>
      </c>
      <c r="C292" s="582"/>
      <c r="D292" s="582"/>
      <c r="E292" s="582"/>
      <c r="F292" s="582"/>
      <c r="G292" s="582"/>
      <c r="H292" s="582"/>
      <c r="I292" s="582"/>
      <c r="J292" s="582"/>
      <c r="K292" s="583"/>
      <c r="L292" s="713">
        <v>80430960</v>
      </c>
      <c r="M292" s="714"/>
      <c r="N292" s="714"/>
      <c r="O292" s="714"/>
      <c r="P292" s="714"/>
      <c r="Q292" s="714"/>
      <c r="R292" s="714"/>
      <c r="S292" s="53"/>
      <c r="T292" s="713">
        <v>81438000</v>
      </c>
      <c r="U292" s="714"/>
      <c r="V292" s="714"/>
      <c r="W292" s="714"/>
      <c r="X292" s="714"/>
      <c r="Y292" s="714"/>
      <c r="Z292" s="714"/>
      <c r="AA292" s="53"/>
      <c r="AB292" s="715">
        <f>L292-T292</f>
        <v>-1007040</v>
      </c>
      <c r="AC292" s="716"/>
      <c r="AD292" s="716"/>
      <c r="AE292" s="716"/>
      <c r="AF292" s="716"/>
      <c r="AG292" s="57"/>
      <c r="AH292" s="689">
        <f>IF(AB292=0,"---",IF(T292&lt;&gt;0,AB292/T292,"皆増"))</f>
        <v>-1.2365726073823032E-2</v>
      </c>
      <c r="AI292" s="690"/>
      <c r="AJ292" s="690"/>
      <c r="AK292" s="691"/>
      <c r="AL292" s="590"/>
      <c r="AM292" s="590"/>
      <c r="AN292" s="590"/>
      <c r="AO292" s="590"/>
      <c r="AP292" s="590"/>
      <c r="AQ292" s="590"/>
      <c r="AR292" s="590"/>
      <c r="AS292" s="590"/>
      <c r="AT292" s="590"/>
      <c r="AU292" s="590"/>
    </row>
    <row r="293" spans="1:48" s="273" customFormat="1" ht="18" customHeight="1">
      <c r="B293" s="581" t="s">
        <v>90</v>
      </c>
      <c r="C293" s="582"/>
      <c r="D293" s="582"/>
      <c r="E293" s="582"/>
      <c r="F293" s="582"/>
      <c r="G293" s="582"/>
      <c r="H293" s="582"/>
      <c r="I293" s="582"/>
      <c r="J293" s="582"/>
      <c r="K293" s="583"/>
      <c r="L293" s="713">
        <v>34305615</v>
      </c>
      <c r="M293" s="714"/>
      <c r="N293" s="714"/>
      <c r="O293" s="714"/>
      <c r="P293" s="714"/>
      <c r="Q293" s="714"/>
      <c r="R293" s="714"/>
      <c r="S293" s="53"/>
      <c r="T293" s="713">
        <v>31095348</v>
      </c>
      <c r="U293" s="714"/>
      <c r="V293" s="714"/>
      <c r="W293" s="714"/>
      <c r="X293" s="714"/>
      <c r="Y293" s="714"/>
      <c r="Z293" s="714"/>
      <c r="AA293" s="53"/>
      <c r="AB293" s="715">
        <f>L293-T293</f>
        <v>3210267</v>
      </c>
      <c r="AC293" s="716"/>
      <c r="AD293" s="716"/>
      <c r="AE293" s="716"/>
      <c r="AF293" s="716"/>
      <c r="AG293" s="57"/>
      <c r="AH293" s="689">
        <f>IF(AB293=0,"---",IF(T293&lt;&gt;0,AB293/T293,"皆増"))</f>
        <v>0.10323946205715402</v>
      </c>
      <c r="AI293" s="690"/>
      <c r="AJ293" s="690"/>
      <c r="AK293" s="691"/>
      <c r="AL293" s="590"/>
      <c r="AM293" s="590"/>
      <c r="AN293" s="590"/>
      <c r="AO293" s="590"/>
      <c r="AP293" s="590"/>
      <c r="AQ293" s="590"/>
      <c r="AR293" s="590"/>
      <c r="AS293" s="590"/>
      <c r="AT293" s="590"/>
      <c r="AU293" s="590"/>
    </row>
    <row r="294" spans="1:48" s="273" customFormat="1" ht="18" customHeight="1">
      <c r="B294" s="647" t="s">
        <v>13</v>
      </c>
      <c r="C294" s="648"/>
      <c r="D294" s="648"/>
      <c r="E294" s="648"/>
      <c r="F294" s="648"/>
      <c r="G294" s="648"/>
      <c r="H294" s="648"/>
      <c r="I294" s="648"/>
      <c r="J294" s="648"/>
      <c r="K294" s="649"/>
      <c r="L294" s="719">
        <f>SUM(L292:N293)</f>
        <v>114736575</v>
      </c>
      <c r="M294" s="720"/>
      <c r="N294" s="720"/>
      <c r="O294" s="720"/>
      <c r="P294" s="720"/>
      <c r="Q294" s="720"/>
      <c r="R294" s="720"/>
      <c r="S294" s="306"/>
      <c r="T294" s="719">
        <f>SUM(T292:V293)</f>
        <v>112533348</v>
      </c>
      <c r="U294" s="720"/>
      <c r="V294" s="720"/>
      <c r="W294" s="720"/>
      <c r="X294" s="720"/>
      <c r="Y294" s="720"/>
      <c r="Z294" s="720"/>
      <c r="AA294" s="306"/>
      <c r="AB294" s="715">
        <f>L294-T294</f>
        <v>2203227</v>
      </c>
      <c r="AC294" s="716"/>
      <c r="AD294" s="716"/>
      <c r="AE294" s="716"/>
      <c r="AF294" s="716"/>
      <c r="AG294" s="57"/>
      <c r="AH294" s="689">
        <f>IF(AB294=0,"---",IF(T294&lt;&gt;0,AB294/T294,"皆増"))</f>
        <v>1.9578436429350702E-2</v>
      </c>
      <c r="AI294" s="690"/>
      <c r="AJ294" s="690"/>
      <c r="AK294" s="691"/>
      <c r="AL294" s="590"/>
      <c r="AM294" s="590"/>
      <c r="AN294" s="590"/>
      <c r="AO294" s="590"/>
      <c r="AP294" s="590"/>
      <c r="AQ294" s="590"/>
      <c r="AR294" s="590"/>
      <c r="AS294" s="590"/>
      <c r="AT294" s="590"/>
      <c r="AU294" s="590"/>
    </row>
    <row r="295" spans="1:48" s="273" customFormat="1" ht="18" customHeight="1">
      <c r="A295" s="287"/>
      <c r="B295" s="287"/>
      <c r="C295" s="287"/>
      <c r="D295" s="287"/>
      <c r="E295" s="287"/>
      <c r="F295" s="287"/>
      <c r="G295" s="287"/>
      <c r="H295" s="287"/>
      <c r="I295" s="287"/>
      <c r="J295" s="287"/>
      <c r="K295" s="287"/>
      <c r="L295" s="287"/>
      <c r="M295" s="287"/>
      <c r="N295" s="7"/>
      <c r="O295" s="7"/>
      <c r="P295" s="7"/>
      <c r="Q295" s="7"/>
      <c r="R295" s="7"/>
      <c r="S295" s="7"/>
      <c r="T295" s="7"/>
      <c r="U295" s="7"/>
      <c r="V295" s="7"/>
      <c r="W295" s="7"/>
      <c r="X295" s="7"/>
      <c r="Y295" s="7"/>
      <c r="Z295" s="7"/>
      <c r="AA295" s="7"/>
      <c r="AB295" s="7"/>
      <c r="AC295" s="7"/>
      <c r="AD295" s="290"/>
      <c r="AE295" s="290"/>
      <c r="AF295" s="290"/>
      <c r="AG295" s="290"/>
      <c r="AH295" s="290"/>
      <c r="AI295" s="290"/>
      <c r="AJ295" s="56"/>
      <c r="AK295" s="56"/>
      <c r="AL295" s="56"/>
      <c r="AM295" s="5"/>
      <c r="AN295" s="5"/>
      <c r="AO295" s="5"/>
      <c r="AP295" s="5"/>
      <c r="AQ295" s="5"/>
      <c r="AR295" s="5"/>
      <c r="AS295" s="5"/>
      <c r="AT295" s="5"/>
      <c r="AU295" s="5"/>
      <c r="AV295" s="5"/>
    </row>
    <row r="296" spans="1:48" s="273" customFormat="1" ht="18" customHeight="1">
      <c r="B296" s="130" t="s">
        <v>91</v>
      </c>
      <c r="C296" s="130"/>
      <c r="D296" s="130"/>
      <c r="E296" s="130"/>
      <c r="F296" s="130"/>
      <c r="G296" s="130"/>
      <c r="H296" s="130"/>
      <c r="I296" s="130"/>
      <c r="J296" s="130"/>
      <c r="K296" s="145"/>
      <c r="L296" s="130"/>
      <c r="M296" s="130"/>
      <c r="N296" s="130"/>
      <c r="O296" s="130"/>
      <c r="P296" s="130"/>
      <c r="Q296" s="130"/>
      <c r="R296" s="130"/>
      <c r="S296" s="130"/>
      <c r="T296" s="130"/>
      <c r="U296" s="130"/>
      <c r="AE296" s="292"/>
      <c r="AF296" s="292"/>
      <c r="AG296" s="292"/>
      <c r="AH296" s="292"/>
    </row>
    <row r="297" spans="1:48" s="273" customFormat="1" ht="18" customHeight="1">
      <c r="B297" s="130"/>
      <c r="C297" s="130" t="s">
        <v>245</v>
      </c>
      <c r="D297" s="130"/>
      <c r="E297" s="130"/>
      <c r="F297" s="130"/>
      <c r="G297" s="130"/>
      <c r="H297" s="130"/>
      <c r="I297" s="130"/>
      <c r="J297" s="130"/>
      <c r="K297" s="130"/>
      <c r="L297" s="145"/>
      <c r="M297" s="130"/>
      <c r="N297" s="130"/>
      <c r="O297" s="130"/>
      <c r="P297" s="130"/>
      <c r="Q297" s="130"/>
      <c r="R297" s="130"/>
      <c r="S297" s="130"/>
      <c r="T297" s="130"/>
      <c r="U297" s="130"/>
      <c r="X297" s="273" t="s">
        <v>246</v>
      </c>
      <c r="Z297" s="58"/>
      <c r="AI297" s="292"/>
      <c r="AJ297" s="292"/>
      <c r="AK297" s="292"/>
      <c r="AL297" s="292"/>
      <c r="AM297" s="292"/>
    </row>
    <row r="298" spans="1:48" s="273" customFormat="1" ht="18" customHeight="1">
      <c r="B298" s="130"/>
      <c r="C298" s="130"/>
      <c r="D298" s="130"/>
      <c r="E298" s="130" t="s">
        <v>560</v>
      </c>
      <c r="F298" s="130"/>
      <c r="G298" s="130"/>
      <c r="H298" s="130"/>
      <c r="I298" s="130"/>
      <c r="J298" s="130"/>
      <c r="K298" s="130"/>
      <c r="L298" s="130"/>
      <c r="M298" s="130"/>
      <c r="N298" s="130"/>
      <c r="O298" s="130"/>
      <c r="P298" s="731">
        <v>122284254</v>
      </c>
      <c r="Q298" s="731"/>
      <c r="R298" s="731"/>
      <c r="S298" s="731"/>
      <c r="T298" s="130" t="s">
        <v>92</v>
      </c>
      <c r="U298" s="130"/>
      <c r="Y298" s="58"/>
      <c r="Z298" s="273" t="s">
        <v>93</v>
      </c>
      <c r="AI298" s="542" t="s">
        <v>563</v>
      </c>
      <c r="AJ298" s="542"/>
      <c r="AK298" s="542"/>
      <c r="AL298" s="292"/>
      <c r="AM298" s="292"/>
      <c r="AN298" s="292"/>
    </row>
    <row r="299" spans="1:48" s="273" customFormat="1" ht="18" customHeight="1">
      <c r="B299" s="130"/>
      <c r="C299" s="130"/>
      <c r="D299" s="130"/>
      <c r="E299" s="130" t="s">
        <v>561</v>
      </c>
      <c r="F299" s="130"/>
      <c r="G299" s="130"/>
      <c r="H299" s="130"/>
      <c r="I299" s="130"/>
      <c r="J299" s="130"/>
      <c r="K299" s="130"/>
      <c r="L299" s="130"/>
      <c r="M299" s="130"/>
      <c r="N299" s="130"/>
      <c r="O299" s="130"/>
      <c r="P299" s="731">
        <v>118767596</v>
      </c>
      <c r="Q299" s="731"/>
      <c r="R299" s="731"/>
      <c r="S299" s="731"/>
      <c r="T299" s="130" t="s">
        <v>92</v>
      </c>
      <c r="U299" s="130"/>
      <c r="Y299" s="58"/>
      <c r="Z299" s="273" t="s">
        <v>94</v>
      </c>
      <c r="AI299" s="542" t="s">
        <v>564</v>
      </c>
      <c r="AJ299" s="542"/>
      <c r="AK299" s="542"/>
      <c r="AL299" s="292"/>
      <c r="AM299" s="292"/>
      <c r="AN299" s="292"/>
    </row>
    <row r="300" spans="1:48" s="273" customFormat="1" ht="18" customHeight="1">
      <c r="B300" s="130"/>
      <c r="C300" s="130"/>
      <c r="D300" s="130"/>
      <c r="E300" s="130" t="s">
        <v>562</v>
      </c>
      <c r="F300" s="130"/>
      <c r="G300" s="130"/>
      <c r="H300" s="130"/>
      <c r="I300" s="130"/>
      <c r="J300" s="130"/>
      <c r="K300" s="130"/>
      <c r="L300" s="130"/>
      <c r="M300" s="130"/>
      <c r="N300" s="130"/>
      <c r="O300" s="130"/>
      <c r="P300" s="943">
        <f>ROUNDDOWN(P299/P298*100,2)</f>
        <v>97.12</v>
      </c>
      <c r="Q300" s="943"/>
      <c r="R300" s="943"/>
      <c r="S300" s="943"/>
      <c r="T300" s="130" t="s">
        <v>50</v>
      </c>
      <c r="U300" s="130"/>
      <c r="Y300" s="292"/>
      <c r="Z300" s="292"/>
      <c r="AA300" s="292"/>
      <c r="AB300" s="292"/>
      <c r="AG300" s="293"/>
      <c r="AH300" s="293"/>
      <c r="AI300" s="293"/>
    </row>
    <row r="301" spans="1:48" s="273" customFormat="1" ht="18" customHeight="1"/>
    <row r="302" spans="1:48" s="273" customFormat="1" ht="18" customHeight="1">
      <c r="B302" s="273" t="s">
        <v>95</v>
      </c>
    </row>
    <row r="303" spans="1:48" s="273" customFormat="1" ht="18" customHeight="1">
      <c r="B303" s="130" t="s">
        <v>96</v>
      </c>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130"/>
      <c r="AL303" s="305"/>
      <c r="AM303" s="305"/>
      <c r="AN303" s="305"/>
      <c r="AO303" s="623" t="s">
        <v>145</v>
      </c>
      <c r="AP303" s="623"/>
      <c r="AQ303" s="623"/>
      <c r="AR303" s="623"/>
      <c r="AS303" s="623"/>
      <c r="AT303" s="623"/>
      <c r="AU303" s="623"/>
    </row>
    <row r="304" spans="1:48" s="273" customFormat="1" ht="18" customHeight="1">
      <c r="B304" s="507" t="s">
        <v>97</v>
      </c>
      <c r="C304" s="507"/>
      <c r="D304" s="507"/>
      <c r="E304" s="507"/>
      <c r="F304" s="507"/>
      <c r="G304" s="507"/>
      <c r="H304" s="507" t="s">
        <v>98</v>
      </c>
      <c r="I304" s="507"/>
      <c r="J304" s="507"/>
      <c r="K304" s="507"/>
      <c r="L304" s="507"/>
      <c r="M304" s="595" t="s">
        <v>99</v>
      </c>
      <c r="N304" s="596"/>
      <c r="O304" s="596"/>
      <c r="P304" s="596"/>
      <c r="Q304" s="596"/>
      <c r="R304" s="596"/>
      <c r="S304" s="596"/>
      <c r="T304" s="596"/>
      <c r="U304" s="596"/>
      <c r="V304" s="596"/>
      <c r="W304" s="596"/>
      <c r="X304" s="596"/>
      <c r="Y304" s="596"/>
      <c r="Z304" s="596"/>
      <c r="AA304" s="596"/>
      <c r="AB304" s="596"/>
      <c r="AC304" s="596"/>
      <c r="AD304" s="596"/>
      <c r="AE304" s="596"/>
      <c r="AF304" s="596"/>
      <c r="AG304" s="596"/>
      <c r="AH304" s="596"/>
      <c r="AI304" s="597"/>
      <c r="AJ304" s="595" t="s">
        <v>100</v>
      </c>
      <c r="AK304" s="596"/>
      <c r="AL304" s="596"/>
      <c r="AM304" s="596"/>
      <c r="AN304" s="596"/>
      <c r="AO304" s="596"/>
      <c r="AP304" s="596"/>
      <c r="AQ304" s="596"/>
      <c r="AR304" s="596"/>
      <c r="AS304" s="596"/>
      <c r="AT304" s="596"/>
      <c r="AU304" s="597"/>
    </row>
    <row r="305" spans="2:47" s="273" customFormat="1" ht="18" customHeight="1">
      <c r="B305" s="507"/>
      <c r="C305" s="507"/>
      <c r="D305" s="507"/>
      <c r="E305" s="507"/>
      <c r="F305" s="507"/>
      <c r="G305" s="507"/>
      <c r="H305" s="507"/>
      <c r="I305" s="507"/>
      <c r="J305" s="507"/>
      <c r="K305" s="507"/>
      <c r="L305" s="507"/>
      <c r="M305" s="598"/>
      <c r="N305" s="599"/>
      <c r="O305" s="599"/>
      <c r="P305" s="599"/>
      <c r="Q305" s="599"/>
      <c r="R305" s="599"/>
      <c r="S305" s="599"/>
      <c r="T305" s="599"/>
      <c r="U305" s="599"/>
      <c r="V305" s="599"/>
      <c r="W305" s="599"/>
      <c r="X305" s="599"/>
      <c r="Y305" s="599"/>
      <c r="Z305" s="599"/>
      <c r="AA305" s="599"/>
      <c r="AB305" s="599"/>
      <c r="AC305" s="599"/>
      <c r="AD305" s="599"/>
      <c r="AE305" s="599"/>
      <c r="AF305" s="599"/>
      <c r="AG305" s="599"/>
      <c r="AH305" s="599"/>
      <c r="AI305" s="600"/>
      <c r="AJ305" s="598"/>
      <c r="AK305" s="599"/>
      <c r="AL305" s="599"/>
      <c r="AM305" s="599"/>
      <c r="AN305" s="599"/>
      <c r="AO305" s="599"/>
      <c r="AP305" s="599"/>
      <c r="AQ305" s="599"/>
      <c r="AR305" s="599"/>
      <c r="AS305" s="599"/>
      <c r="AT305" s="599"/>
      <c r="AU305" s="600"/>
    </row>
    <row r="306" spans="2:47" s="273" customFormat="1" ht="18" customHeight="1">
      <c r="B306" s="635">
        <v>44694</v>
      </c>
      <c r="C306" s="635"/>
      <c r="D306" s="635"/>
      <c r="E306" s="635"/>
      <c r="F306" s="635"/>
      <c r="G306" s="635"/>
      <c r="H306" s="645">
        <v>5445000</v>
      </c>
      <c r="I306" s="645"/>
      <c r="J306" s="645"/>
      <c r="K306" s="645"/>
      <c r="L306" s="645"/>
      <c r="M306" s="735" t="s">
        <v>568</v>
      </c>
      <c r="N306" s="736"/>
      <c r="O306" s="736"/>
      <c r="P306" s="736"/>
      <c r="Q306" s="736"/>
      <c r="R306" s="736"/>
      <c r="S306" s="736"/>
      <c r="T306" s="736"/>
      <c r="U306" s="736"/>
      <c r="V306" s="736"/>
      <c r="W306" s="736"/>
      <c r="X306" s="736"/>
      <c r="Y306" s="736"/>
      <c r="Z306" s="736"/>
      <c r="AA306" s="736"/>
      <c r="AB306" s="736"/>
      <c r="AC306" s="736"/>
      <c r="AD306" s="736"/>
      <c r="AE306" s="736"/>
      <c r="AF306" s="736"/>
      <c r="AG306" s="736"/>
      <c r="AH306" s="736"/>
      <c r="AI306" s="737"/>
      <c r="AJ306" s="977" t="s">
        <v>330</v>
      </c>
      <c r="AK306" s="978"/>
      <c r="AL306" s="978"/>
      <c r="AM306" s="978"/>
      <c r="AN306" s="978"/>
      <c r="AO306" s="978"/>
      <c r="AP306" s="978"/>
      <c r="AQ306" s="978"/>
      <c r="AR306" s="978"/>
      <c r="AS306" s="978"/>
      <c r="AT306" s="978"/>
      <c r="AU306" s="979"/>
    </row>
    <row r="307" spans="2:47" s="273" customFormat="1" ht="18" customHeight="1">
      <c r="B307" s="635">
        <v>44694</v>
      </c>
      <c r="C307" s="635"/>
      <c r="D307" s="635"/>
      <c r="E307" s="635"/>
      <c r="F307" s="635"/>
      <c r="G307" s="635"/>
      <c r="H307" s="632">
        <v>32120000</v>
      </c>
      <c r="I307" s="633"/>
      <c r="J307" s="633"/>
      <c r="K307" s="633"/>
      <c r="L307" s="634"/>
      <c r="M307" s="735" t="s">
        <v>565</v>
      </c>
      <c r="N307" s="736"/>
      <c r="O307" s="736"/>
      <c r="P307" s="736"/>
      <c r="Q307" s="736"/>
      <c r="R307" s="736"/>
      <c r="S307" s="736"/>
      <c r="T307" s="736"/>
      <c r="U307" s="736"/>
      <c r="V307" s="736"/>
      <c r="W307" s="736"/>
      <c r="X307" s="736"/>
      <c r="Y307" s="736"/>
      <c r="Z307" s="736"/>
      <c r="AA307" s="736"/>
      <c r="AB307" s="736"/>
      <c r="AC307" s="736"/>
      <c r="AD307" s="736"/>
      <c r="AE307" s="736"/>
      <c r="AF307" s="736"/>
      <c r="AG307" s="736"/>
      <c r="AH307" s="736"/>
      <c r="AI307" s="737"/>
      <c r="AJ307" s="694" t="s">
        <v>331</v>
      </c>
      <c r="AK307" s="695"/>
      <c r="AL307" s="695"/>
      <c r="AM307" s="695"/>
      <c r="AN307" s="695"/>
      <c r="AO307" s="695"/>
      <c r="AP307" s="695"/>
      <c r="AQ307" s="695"/>
      <c r="AR307" s="695"/>
      <c r="AS307" s="695"/>
      <c r="AT307" s="695"/>
      <c r="AU307" s="696"/>
    </row>
    <row r="308" spans="2:47" s="273" customFormat="1" ht="18" customHeight="1">
      <c r="B308" s="635">
        <v>44708</v>
      </c>
      <c r="C308" s="635"/>
      <c r="D308" s="635"/>
      <c r="E308" s="635"/>
      <c r="F308" s="635"/>
      <c r="G308" s="635"/>
      <c r="H308" s="632">
        <v>3450700</v>
      </c>
      <c r="I308" s="633"/>
      <c r="J308" s="633"/>
      <c r="K308" s="633"/>
      <c r="L308" s="634"/>
      <c r="M308" s="735" t="s">
        <v>502</v>
      </c>
      <c r="N308" s="736"/>
      <c r="O308" s="736"/>
      <c r="P308" s="736"/>
      <c r="Q308" s="736"/>
      <c r="R308" s="736"/>
      <c r="S308" s="736"/>
      <c r="T308" s="736"/>
      <c r="U308" s="736"/>
      <c r="V308" s="736"/>
      <c r="W308" s="736"/>
      <c r="X308" s="736"/>
      <c r="Y308" s="736"/>
      <c r="Z308" s="736"/>
      <c r="AA308" s="736"/>
      <c r="AB308" s="736"/>
      <c r="AC308" s="736"/>
      <c r="AD308" s="736"/>
      <c r="AE308" s="736"/>
      <c r="AF308" s="736"/>
      <c r="AG308" s="736"/>
      <c r="AH308" s="736"/>
      <c r="AI308" s="737"/>
      <c r="AJ308" s="694" t="s">
        <v>331</v>
      </c>
      <c r="AK308" s="695"/>
      <c r="AL308" s="695"/>
      <c r="AM308" s="695"/>
      <c r="AN308" s="695"/>
      <c r="AO308" s="695"/>
      <c r="AP308" s="695"/>
      <c r="AQ308" s="695"/>
      <c r="AR308" s="695"/>
      <c r="AS308" s="695"/>
      <c r="AT308" s="695"/>
      <c r="AU308" s="696"/>
    </row>
    <row r="309" spans="2:47" s="273" customFormat="1" ht="18" customHeight="1">
      <c r="B309" s="635">
        <v>44741</v>
      </c>
      <c r="C309" s="635"/>
      <c r="D309" s="635"/>
      <c r="E309" s="635"/>
      <c r="F309" s="635"/>
      <c r="G309" s="635"/>
      <c r="H309" s="632">
        <v>27500000</v>
      </c>
      <c r="I309" s="633"/>
      <c r="J309" s="633"/>
      <c r="K309" s="633"/>
      <c r="L309" s="634"/>
      <c r="M309" s="735" t="s">
        <v>547</v>
      </c>
      <c r="N309" s="736"/>
      <c r="O309" s="736"/>
      <c r="P309" s="736"/>
      <c r="Q309" s="736"/>
      <c r="R309" s="736"/>
      <c r="S309" s="736"/>
      <c r="T309" s="736"/>
      <c r="U309" s="736"/>
      <c r="V309" s="736"/>
      <c r="W309" s="736"/>
      <c r="X309" s="736"/>
      <c r="Y309" s="736"/>
      <c r="Z309" s="736"/>
      <c r="AA309" s="736"/>
      <c r="AB309" s="736"/>
      <c r="AC309" s="736"/>
      <c r="AD309" s="736"/>
      <c r="AE309" s="736"/>
      <c r="AF309" s="736"/>
      <c r="AG309" s="736"/>
      <c r="AH309" s="736"/>
      <c r="AI309" s="737"/>
      <c r="AJ309" s="581" t="s">
        <v>566</v>
      </c>
      <c r="AK309" s="582"/>
      <c r="AL309" s="582"/>
      <c r="AM309" s="582"/>
      <c r="AN309" s="582"/>
      <c r="AO309" s="582"/>
      <c r="AP309" s="582"/>
      <c r="AQ309" s="582"/>
      <c r="AR309" s="582"/>
      <c r="AS309" s="582"/>
      <c r="AT309" s="582"/>
      <c r="AU309" s="583"/>
    </row>
    <row r="310" spans="2:47" s="273" customFormat="1" ht="18" customHeight="1">
      <c r="B310" s="635">
        <v>44741</v>
      </c>
      <c r="C310" s="635"/>
      <c r="D310" s="635"/>
      <c r="E310" s="635"/>
      <c r="F310" s="635"/>
      <c r="G310" s="635"/>
      <c r="H310" s="632">
        <v>2772000</v>
      </c>
      <c r="I310" s="633"/>
      <c r="J310" s="633"/>
      <c r="K310" s="633"/>
      <c r="L310" s="634"/>
      <c r="M310" s="735" t="s">
        <v>549</v>
      </c>
      <c r="N310" s="736"/>
      <c r="O310" s="736"/>
      <c r="P310" s="736"/>
      <c r="Q310" s="736"/>
      <c r="R310" s="736"/>
      <c r="S310" s="736"/>
      <c r="T310" s="736"/>
      <c r="U310" s="736"/>
      <c r="V310" s="736"/>
      <c r="W310" s="736"/>
      <c r="X310" s="736"/>
      <c r="Y310" s="736"/>
      <c r="Z310" s="736"/>
      <c r="AA310" s="736"/>
      <c r="AB310" s="736"/>
      <c r="AC310" s="736"/>
      <c r="AD310" s="736"/>
      <c r="AE310" s="736"/>
      <c r="AF310" s="736"/>
      <c r="AG310" s="736"/>
      <c r="AH310" s="736"/>
      <c r="AI310" s="737"/>
      <c r="AJ310" s="694" t="s">
        <v>567</v>
      </c>
      <c r="AK310" s="695"/>
      <c r="AL310" s="695"/>
      <c r="AM310" s="695"/>
      <c r="AN310" s="695"/>
      <c r="AO310" s="695"/>
      <c r="AP310" s="695"/>
      <c r="AQ310" s="695"/>
      <c r="AR310" s="695"/>
      <c r="AS310" s="695"/>
      <c r="AT310" s="695"/>
      <c r="AU310" s="696"/>
    </row>
    <row r="311" spans="2:47" s="273" customFormat="1" ht="18" customHeight="1">
      <c r="B311" s="635">
        <v>44770</v>
      </c>
      <c r="C311" s="635"/>
      <c r="D311" s="635"/>
      <c r="E311" s="635"/>
      <c r="F311" s="635"/>
      <c r="G311" s="635"/>
      <c r="H311" s="645">
        <v>4785000</v>
      </c>
      <c r="I311" s="645"/>
      <c r="J311" s="645"/>
      <c r="K311" s="645"/>
      <c r="L311" s="645"/>
      <c r="M311" s="735" t="s">
        <v>569</v>
      </c>
      <c r="N311" s="736"/>
      <c r="O311" s="736"/>
      <c r="P311" s="736"/>
      <c r="Q311" s="736"/>
      <c r="R311" s="736"/>
      <c r="S311" s="736"/>
      <c r="T311" s="736"/>
      <c r="U311" s="736"/>
      <c r="V311" s="736"/>
      <c r="W311" s="736"/>
      <c r="X311" s="736"/>
      <c r="Y311" s="736"/>
      <c r="Z311" s="736"/>
      <c r="AA311" s="736"/>
      <c r="AB311" s="736"/>
      <c r="AC311" s="736"/>
      <c r="AD311" s="736"/>
      <c r="AE311" s="736"/>
      <c r="AF311" s="736"/>
      <c r="AG311" s="736"/>
      <c r="AH311" s="736"/>
      <c r="AI311" s="737"/>
      <c r="AJ311" s="977" t="s">
        <v>330</v>
      </c>
      <c r="AK311" s="978"/>
      <c r="AL311" s="978"/>
      <c r="AM311" s="978"/>
      <c r="AN311" s="978"/>
      <c r="AO311" s="978"/>
      <c r="AP311" s="978"/>
      <c r="AQ311" s="978"/>
      <c r="AR311" s="978"/>
      <c r="AS311" s="978"/>
      <c r="AT311" s="978"/>
      <c r="AU311" s="979"/>
    </row>
    <row r="312" spans="2:47" s="273" customFormat="1" ht="18" customHeight="1">
      <c r="B312" s="635">
        <v>44792</v>
      </c>
      <c r="C312" s="635"/>
      <c r="D312" s="635"/>
      <c r="E312" s="635"/>
      <c r="F312" s="635"/>
      <c r="G312" s="635"/>
      <c r="H312" s="645">
        <v>8646000</v>
      </c>
      <c r="I312" s="645"/>
      <c r="J312" s="645"/>
      <c r="K312" s="645"/>
      <c r="L312" s="645"/>
      <c r="M312" s="735" t="s">
        <v>552</v>
      </c>
      <c r="N312" s="736"/>
      <c r="O312" s="736"/>
      <c r="P312" s="736"/>
      <c r="Q312" s="736"/>
      <c r="R312" s="736"/>
      <c r="S312" s="736"/>
      <c r="T312" s="736"/>
      <c r="U312" s="736"/>
      <c r="V312" s="736"/>
      <c r="W312" s="736"/>
      <c r="X312" s="736"/>
      <c r="Y312" s="736"/>
      <c r="Z312" s="736"/>
      <c r="AA312" s="736"/>
      <c r="AB312" s="736"/>
      <c r="AC312" s="736"/>
      <c r="AD312" s="736"/>
      <c r="AE312" s="736"/>
      <c r="AF312" s="736"/>
      <c r="AG312" s="736"/>
      <c r="AH312" s="736"/>
      <c r="AI312" s="737"/>
      <c r="AJ312" s="694" t="s">
        <v>334</v>
      </c>
      <c r="AK312" s="695"/>
      <c r="AL312" s="695"/>
      <c r="AM312" s="695"/>
      <c r="AN312" s="695"/>
      <c r="AO312" s="695"/>
      <c r="AP312" s="695"/>
      <c r="AQ312" s="695"/>
      <c r="AR312" s="695"/>
      <c r="AS312" s="695"/>
      <c r="AT312" s="695"/>
      <c r="AU312" s="696"/>
    </row>
    <row r="313" spans="2:47" s="273" customFormat="1" ht="18" customHeight="1">
      <c r="B313" s="635">
        <v>44816</v>
      </c>
      <c r="C313" s="635"/>
      <c r="D313" s="635"/>
      <c r="E313" s="635"/>
      <c r="F313" s="635"/>
      <c r="G313" s="635"/>
      <c r="H313" s="645">
        <v>616000</v>
      </c>
      <c r="I313" s="645"/>
      <c r="J313" s="645"/>
      <c r="K313" s="645"/>
      <c r="L313" s="645"/>
      <c r="M313" s="735" t="s">
        <v>329</v>
      </c>
      <c r="N313" s="736"/>
      <c r="O313" s="736"/>
      <c r="P313" s="736"/>
      <c r="Q313" s="736"/>
      <c r="R313" s="736"/>
      <c r="S313" s="736"/>
      <c r="T313" s="736"/>
      <c r="U313" s="736"/>
      <c r="V313" s="736"/>
      <c r="W313" s="736"/>
      <c r="X313" s="736"/>
      <c r="Y313" s="736"/>
      <c r="Z313" s="736"/>
      <c r="AA313" s="736"/>
      <c r="AB313" s="736"/>
      <c r="AC313" s="736"/>
      <c r="AD313" s="736"/>
      <c r="AE313" s="736"/>
      <c r="AF313" s="736"/>
      <c r="AG313" s="736"/>
      <c r="AH313" s="736"/>
      <c r="AI313" s="737"/>
      <c r="AJ313" s="694" t="s">
        <v>570</v>
      </c>
      <c r="AK313" s="695"/>
      <c r="AL313" s="695"/>
      <c r="AM313" s="695"/>
      <c r="AN313" s="695"/>
      <c r="AO313" s="695"/>
      <c r="AP313" s="695"/>
      <c r="AQ313" s="695"/>
      <c r="AR313" s="695"/>
      <c r="AS313" s="695"/>
      <c r="AT313" s="695"/>
      <c r="AU313" s="696"/>
    </row>
    <row r="314" spans="2:47" s="5" customFormat="1" ht="18" customHeight="1">
      <c r="B314" s="127"/>
      <c r="C314" s="127"/>
      <c r="D314" s="127"/>
      <c r="E314" s="127"/>
      <c r="F314" s="127"/>
      <c r="G314" s="127"/>
      <c r="H314" s="127"/>
      <c r="I314" s="127"/>
      <c r="J314" s="127"/>
      <c r="K314" s="127"/>
      <c r="L314" s="133"/>
      <c r="M314" s="133"/>
      <c r="N314" s="133"/>
      <c r="O314" s="133"/>
      <c r="P314" s="133"/>
      <c r="Q314" s="133"/>
      <c r="R314" s="133"/>
      <c r="S314" s="133"/>
      <c r="T314" s="133"/>
      <c r="U314" s="133"/>
      <c r="V314" s="133"/>
      <c r="W314" s="133"/>
      <c r="X314" s="133"/>
      <c r="Y314" s="133"/>
      <c r="Z314" s="133"/>
      <c r="AA314" s="133"/>
      <c r="AB314" s="134"/>
      <c r="AC314" s="134"/>
      <c r="AD314" s="134"/>
      <c r="AE314" s="134"/>
      <c r="AF314" s="134"/>
      <c r="AG314" s="134"/>
      <c r="AH314" s="135"/>
      <c r="AI314" s="135"/>
      <c r="AJ314" s="135"/>
      <c r="AK314" s="135"/>
      <c r="AL314" s="127"/>
      <c r="AM314" s="127"/>
      <c r="AN314" s="127"/>
      <c r="AO314" s="127"/>
      <c r="AP314" s="127"/>
      <c r="AQ314" s="127"/>
      <c r="AR314" s="127"/>
      <c r="AS314" s="127"/>
      <c r="AT314" s="127"/>
      <c r="AU314" s="127"/>
    </row>
    <row r="315" spans="2:47" s="273" customFormat="1" ht="18" customHeight="1">
      <c r="B315" s="130"/>
      <c r="C315" s="130"/>
      <c r="D315" s="130"/>
      <c r="E315" s="136"/>
      <c r="F315" s="130"/>
      <c r="G315" s="130"/>
      <c r="H315" s="130"/>
      <c r="I315" s="130"/>
      <c r="J315" s="130"/>
      <c r="K315" s="130"/>
      <c r="L315" s="130"/>
      <c r="M315" s="130"/>
      <c r="N315" s="309"/>
      <c r="O315" s="130"/>
      <c r="P315" s="309"/>
      <c r="Q315" s="309"/>
      <c r="R315" s="309"/>
      <c r="S315" s="130"/>
      <c r="T315" s="130"/>
      <c r="U315" s="130"/>
      <c r="V315" s="130"/>
      <c r="W315" s="130"/>
      <c r="X315" s="130"/>
      <c r="Y315" s="130"/>
      <c r="Z315" s="130"/>
      <c r="AA315" s="130"/>
      <c r="AB315" s="130"/>
      <c r="AC315" s="130"/>
      <c r="AD315" s="130"/>
      <c r="AE315" s="130"/>
      <c r="AF315" s="130"/>
      <c r="AG315" s="130"/>
      <c r="AH315" s="130"/>
      <c r="AI315" s="130"/>
      <c r="AJ315" s="138"/>
      <c r="AK315" s="138"/>
      <c r="AL315" s="138"/>
      <c r="AM315" s="138"/>
      <c r="AN315" s="139"/>
      <c r="AO315" s="140"/>
      <c r="AP315" s="138"/>
      <c r="AQ315" s="138"/>
      <c r="AR315" s="138"/>
      <c r="AS315" s="138"/>
      <c r="AT315" s="138"/>
      <c r="AU315" s="138"/>
    </row>
    <row r="316" spans="2:47" s="273" customFormat="1" ht="18" customHeight="1">
      <c r="B316" s="130"/>
      <c r="C316" s="130"/>
      <c r="D316" s="130"/>
      <c r="E316" s="136"/>
      <c r="F316" s="130"/>
      <c r="G316" s="130"/>
      <c r="H316" s="130"/>
      <c r="I316" s="130"/>
      <c r="J316" s="130"/>
      <c r="K316" s="130"/>
      <c r="L316" s="130"/>
      <c r="M316" s="130"/>
      <c r="N316" s="309"/>
      <c r="O316" s="130"/>
      <c r="P316" s="309"/>
      <c r="Q316" s="309"/>
      <c r="R316" s="309"/>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41"/>
      <c r="AO316" s="136"/>
      <c r="AP316" s="130"/>
      <c r="AQ316" s="130"/>
      <c r="AR316" s="130"/>
      <c r="AS316" s="130"/>
      <c r="AT316" s="130"/>
      <c r="AU316" s="130"/>
    </row>
    <row r="317" spans="2:47" s="273" customFormat="1" ht="18" customHeight="1">
      <c r="B317" s="130"/>
      <c r="C317" s="130"/>
      <c r="D317" s="130"/>
      <c r="E317" s="136"/>
      <c r="F317" s="130"/>
      <c r="G317" s="130"/>
      <c r="H317" s="130"/>
      <c r="I317" s="130"/>
      <c r="J317" s="130"/>
      <c r="K317" s="130"/>
      <c r="L317" s="130"/>
      <c r="M317" s="130"/>
      <c r="N317" s="309"/>
      <c r="O317" s="130"/>
      <c r="P317" s="309"/>
      <c r="Q317" s="309"/>
      <c r="R317" s="309"/>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row>
    <row r="318" spans="2:47" s="273" customFormat="1" ht="18" customHeight="1">
      <c r="B318" s="130"/>
      <c r="C318" s="130"/>
      <c r="D318" s="130"/>
      <c r="E318" s="136"/>
      <c r="F318" s="130"/>
      <c r="G318" s="130"/>
      <c r="H318" s="130"/>
      <c r="I318" s="130"/>
      <c r="J318" s="130"/>
      <c r="K318" s="130"/>
      <c r="L318" s="130"/>
      <c r="M318" s="130"/>
      <c r="N318" s="309"/>
      <c r="O318" s="130"/>
      <c r="P318" s="309"/>
      <c r="Q318" s="309"/>
      <c r="R318" s="309"/>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273" customFormat="1" ht="18" customHeight="1">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130"/>
      <c r="AL319" s="305"/>
      <c r="AM319" s="305"/>
      <c r="AN319" s="305"/>
      <c r="AO319" s="623" t="s">
        <v>145</v>
      </c>
      <c r="AP319" s="623"/>
      <c r="AQ319" s="623"/>
      <c r="AR319" s="623"/>
      <c r="AS319" s="623"/>
      <c r="AT319" s="623"/>
      <c r="AU319" s="623"/>
    </row>
    <row r="320" spans="2:47" s="273" customFormat="1" ht="18" customHeight="1">
      <c r="B320" s="507" t="s">
        <v>97</v>
      </c>
      <c r="C320" s="507"/>
      <c r="D320" s="507"/>
      <c r="E320" s="507"/>
      <c r="F320" s="507"/>
      <c r="G320" s="507"/>
      <c r="H320" s="507" t="s">
        <v>98</v>
      </c>
      <c r="I320" s="507"/>
      <c r="J320" s="507"/>
      <c r="K320" s="507"/>
      <c r="L320" s="507"/>
      <c r="M320" s="595" t="s">
        <v>99</v>
      </c>
      <c r="N320" s="596"/>
      <c r="O320" s="596"/>
      <c r="P320" s="596"/>
      <c r="Q320" s="596"/>
      <c r="R320" s="596"/>
      <c r="S320" s="596"/>
      <c r="T320" s="596"/>
      <c r="U320" s="596"/>
      <c r="V320" s="596"/>
      <c r="W320" s="596"/>
      <c r="X320" s="596"/>
      <c r="Y320" s="596"/>
      <c r="Z320" s="596"/>
      <c r="AA320" s="596"/>
      <c r="AB320" s="596"/>
      <c r="AC320" s="596"/>
      <c r="AD320" s="596"/>
      <c r="AE320" s="596"/>
      <c r="AF320" s="596"/>
      <c r="AG320" s="596"/>
      <c r="AH320" s="596"/>
      <c r="AI320" s="597"/>
      <c r="AJ320" s="595" t="s">
        <v>100</v>
      </c>
      <c r="AK320" s="596"/>
      <c r="AL320" s="596"/>
      <c r="AM320" s="596"/>
      <c r="AN320" s="596"/>
      <c r="AO320" s="596"/>
      <c r="AP320" s="596"/>
      <c r="AQ320" s="596"/>
      <c r="AR320" s="596"/>
      <c r="AS320" s="596"/>
      <c r="AT320" s="596"/>
      <c r="AU320" s="597"/>
    </row>
    <row r="321" spans="1:47" s="273" customFormat="1" ht="18" customHeight="1">
      <c r="B321" s="507"/>
      <c r="C321" s="507"/>
      <c r="D321" s="507"/>
      <c r="E321" s="507"/>
      <c r="F321" s="507"/>
      <c r="G321" s="507"/>
      <c r="H321" s="507"/>
      <c r="I321" s="507"/>
      <c r="J321" s="507"/>
      <c r="K321" s="507"/>
      <c r="L321" s="507"/>
      <c r="M321" s="598"/>
      <c r="N321" s="599"/>
      <c r="O321" s="599"/>
      <c r="P321" s="599"/>
      <c r="Q321" s="599"/>
      <c r="R321" s="599"/>
      <c r="S321" s="599"/>
      <c r="T321" s="599"/>
      <c r="U321" s="599"/>
      <c r="V321" s="599"/>
      <c r="W321" s="599"/>
      <c r="X321" s="599"/>
      <c r="Y321" s="599"/>
      <c r="Z321" s="599"/>
      <c r="AA321" s="599"/>
      <c r="AB321" s="599"/>
      <c r="AC321" s="599"/>
      <c r="AD321" s="599"/>
      <c r="AE321" s="599"/>
      <c r="AF321" s="599"/>
      <c r="AG321" s="599"/>
      <c r="AH321" s="599"/>
      <c r="AI321" s="600"/>
      <c r="AJ321" s="598"/>
      <c r="AK321" s="599"/>
      <c r="AL321" s="599"/>
      <c r="AM321" s="599"/>
      <c r="AN321" s="599"/>
      <c r="AO321" s="599"/>
      <c r="AP321" s="599"/>
      <c r="AQ321" s="599"/>
      <c r="AR321" s="599"/>
      <c r="AS321" s="599"/>
      <c r="AT321" s="599"/>
      <c r="AU321" s="600"/>
    </row>
    <row r="322" spans="1:47" s="273" customFormat="1" ht="18" customHeight="1">
      <c r="B322" s="635">
        <v>44833</v>
      </c>
      <c r="C322" s="635"/>
      <c r="D322" s="635"/>
      <c r="E322" s="635"/>
      <c r="F322" s="635"/>
      <c r="G322" s="635"/>
      <c r="H322" s="645">
        <v>2750000</v>
      </c>
      <c r="I322" s="645"/>
      <c r="J322" s="645"/>
      <c r="K322" s="645"/>
      <c r="L322" s="645"/>
      <c r="M322" s="735" t="s">
        <v>325</v>
      </c>
      <c r="N322" s="736"/>
      <c r="O322" s="736"/>
      <c r="P322" s="736"/>
      <c r="Q322" s="736"/>
      <c r="R322" s="736"/>
      <c r="S322" s="736"/>
      <c r="T322" s="736"/>
      <c r="U322" s="736"/>
      <c r="V322" s="736"/>
      <c r="W322" s="736"/>
      <c r="X322" s="736"/>
      <c r="Y322" s="736"/>
      <c r="Z322" s="736"/>
      <c r="AA322" s="736"/>
      <c r="AB322" s="736"/>
      <c r="AC322" s="736"/>
      <c r="AD322" s="736"/>
      <c r="AE322" s="736"/>
      <c r="AF322" s="736"/>
      <c r="AG322" s="736"/>
      <c r="AH322" s="736"/>
      <c r="AI322" s="737"/>
      <c r="AJ322" s="581" t="s">
        <v>338</v>
      </c>
      <c r="AK322" s="582"/>
      <c r="AL322" s="582"/>
      <c r="AM322" s="582"/>
      <c r="AN322" s="582"/>
      <c r="AO322" s="582"/>
      <c r="AP322" s="582"/>
      <c r="AQ322" s="582"/>
      <c r="AR322" s="582"/>
      <c r="AS322" s="582"/>
      <c r="AT322" s="582"/>
      <c r="AU322" s="583"/>
    </row>
    <row r="323" spans="1:47" s="273" customFormat="1" ht="18" customHeight="1">
      <c r="B323" s="635">
        <v>45282</v>
      </c>
      <c r="C323" s="635"/>
      <c r="D323" s="635"/>
      <c r="E323" s="635"/>
      <c r="F323" s="635"/>
      <c r="G323" s="635"/>
      <c r="H323" s="645">
        <v>2310000</v>
      </c>
      <c r="I323" s="645"/>
      <c r="J323" s="645"/>
      <c r="K323" s="645"/>
      <c r="L323" s="645"/>
      <c r="M323" s="735" t="s">
        <v>328</v>
      </c>
      <c r="N323" s="736"/>
      <c r="O323" s="736"/>
      <c r="P323" s="736"/>
      <c r="Q323" s="736"/>
      <c r="R323" s="736"/>
      <c r="S323" s="736"/>
      <c r="T323" s="736"/>
      <c r="U323" s="736"/>
      <c r="V323" s="736"/>
      <c r="W323" s="736"/>
      <c r="X323" s="736"/>
      <c r="Y323" s="736"/>
      <c r="Z323" s="736"/>
      <c r="AA323" s="736"/>
      <c r="AB323" s="736"/>
      <c r="AC323" s="736"/>
      <c r="AD323" s="736"/>
      <c r="AE323" s="736"/>
      <c r="AF323" s="736"/>
      <c r="AG323" s="736"/>
      <c r="AH323" s="736"/>
      <c r="AI323" s="737"/>
      <c r="AJ323" s="747" t="s">
        <v>450</v>
      </c>
      <c r="AK323" s="748"/>
      <c r="AL323" s="748"/>
      <c r="AM323" s="748"/>
      <c r="AN323" s="748"/>
      <c r="AO323" s="748"/>
      <c r="AP323" s="748"/>
      <c r="AQ323" s="748"/>
      <c r="AR323" s="748"/>
      <c r="AS323" s="748"/>
      <c r="AT323" s="748"/>
      <c r="AU323" s="749"/>
    </row>
    <row r="324" spans="1:47" s="273" customFormat="1" ht="18" customHeight="1">
      <c r="B324" s="635">
        <v>44937</v>
      </c>
      <c r="C324" s="635"/>
      <c r="D324" s="635"/>
      <c r="E324" s="635"/>
      <c r="F324" s="635"/>
      <c r="G324" s="635"/>
      <c r="H324" s="645">
        <v>2689500</v>
      </c>
      <c r="I324" s="645"/>
      <c r="J324" s="645"/>
      <c r="K324" s="645"/>
      <c r="L324" s="645"/>
      <c r="M324" s="735" t="s">
        <v>554</v>
      </c>
      <c r="N324" s="736"/>
      <c r="O324" s="736"/>
      <c r="P324" s="736"/>
      <c r="Q324" s="736"/>
      <c r="R324" s="736"/>
      <c r="S324" s="736"/>
      <c r="T324" s="736"/>
      <c r="U324" s="736"/>
      <c r="V324" s="736"/>
      <c r="W324" s="736"/>
      <c r="X324" s="736"/>
      <c r="Y324" s="736"/>
      <c r="Z324" s="736"/>
      <c r="AA324" s="736"/>
      <c r="AB324" s="736"/>
      <c r="AC324" s="736"/>
      <c r="AD324" s="736"/>
      <c r="AE324" s="736"/>
      <c r="AF324" s="736"/>
      <c r="AG324" s="736"/>
      <c r="AH324" s="736"/>
      <c r="AI324" s="737"/>
      <c r="AJ324" s="694" t="s">
        <v>331</v>
      </c>
      <c r="AK324" s="695"/>
      <c r="AL324" s="695"/>
      <c r="AM324" s="695"/>
      <c r="AN324" s="695"/>
      <c r="AO324" s="695"/>
      <c r="AP324" s="695"/>
      <c r="AQ324" s="695"/>
      <c r="AR324" s="695"/>
      <c r="AS324" s="695"/>
      <c r="AT324" s="695"/>
      <c r="AU324" s="696"/>
    </row>
    <row r="325" spans="1:47" s="273" customFormat="1" ht="18" hidden="1" customHeight="1">
      <c r="B325" s="635"/>
      <c r="C325" s="635"/>
      <c r="D325" s="635"/>
      <c r="E325" s="635"/>
      <c r="F325" s="635"/>
      <c r="G325" s="635"/>
      <c r="H325" s="645"/>
      <c r="I325" s="645"/>
      <c r="J325" s="645"/>
      <c r="K325" s="645"/>
      <c r="L325" s="645"/>
      <c r="M325" s="735"/>
      <c r="N325" s="736"/>
      <c r="O325" s="736"/>
      <c r="P325" s="736"/>
      <c r="Q325" s="736"/>
      <c r="R325" s="736"/>
      <c r="S325" s="736"/>
      <c r="T325" s="736"/>
      <c r="U325" s="736"/>
      <c r="V325" s="736"/>
      <c r="W325" s="736"/>
      <c r="X325" s="736"/>
      <c r="Y325" s="736"/>
      <c r="Z325" s="736"/>
      <c r="AA325" s="736"/>
      <c r="AB325" s="736"/>
      <c r="AC325" s="736"/>
      <c r="AD325" s="736"/>
      <c r="AE325" s="736"/>
      <c r="AF325" s="736"/>
      <c r="AG325" s="736"/>
      <c r="AH325" s="736"/>
      <c r="AI325" s="737"/>
      <c r="AJ325" s="694"/>
      <c r="AK325" s="695"/>
      <c r="AL325" s="695"/>
      <c r="AM325" s="695"/>
      <c r="AN325" s="695"/>
      <c r="AO325" s="695"/>
      <c r="AP325" s="695"/>
      <c r="AQ325" s="695"/>
      <c r="AR325" s="695"/>
      <c r="AS325" s="695"/>
      <c r="AT325" s="695"/>
      <c r="AU325" s="696"/>
    </row>
    <row r="326" spans="1:47" s="273" customFormat="1" ht="18" hidden="1" customHeight="1">
      <c r="B326" s="635"/>
      <c r="C326" s="635"/>
      <c r="D326" s="635"/>
      <c r="E326" s="635"/>
      <c r="F326" s="635"/>
      <c r="G326" s="635"/>
      <c r="H326" s="645"/>
      <c r="I326" s="645"/>
      <c r="J326" s="645"/>
      <c r="K326" s="645"/>
      <c r="L326" s="645"/>
      <c r="M326" s="735"/>
      <c r="N326" s="736"/>
      <c r="O326" s="736"/>
      <c r="P326" s="736"/>
      <c r="Q326" s="736"/>
      <c r="R326" s="736"/>
      <c r="S326" s="736"/>
      <c r="T326" s="736"/>
      <c r="U326" s="736"/>
      <c r="V326" s="736"/>
      <c r="W326" s="736"/>
      <c r="X326" s="736"/>
      <c r="Y326" s="736"/>
      <c r="Z326" s="736"/>
      <c r="AA326" s="736"/>
      <c r="AB326" s="736"/>
      <c r="AC326" s="736"/>
      <c r="AD326" s="736"/>
      <c r="AE326" s="736"/>
      <c r="AF326" s="736"/>
      <c r="AG326" s="736"/>
      <c r="AH326" s="736"/>
      <c r="AI326" s="737"/>
      <c r="AJ326" s="694"/>
      <c r="AK326" s="695"/>
      <c r="AL326" s="695"/>
      <c r="AM326" s="695"/>
      <c r="AN326" s="695"/>
      <c r="AO326" s="695"/>
      <c r="AP326" s="695"/>
      <c r="AQ326" s="695"/>
      <c r="AR326" s="695"/>
      <c r="AS326" s="695"/>
      <c r="AT326" s="695"/>
      <c r="AU326" s="696"/>
    </row>
    <row r="327" spans="1:47" s="273" customFormat="1" ht="18" hidden="1" customHeight="1">
      <c r="B327" s="635"/>
      <c r="C327" s="635"/>
      <c r="D327" s="635"/>
      <c r="E327" s="635"/>
      <c r="F327" s="635"/>
      <c r="G327" s="635"/>
      <c r="H327" s="645"/>
      <c r="I327" s="645"/>
      <c r="J327" s="645"/>
      <c r="K327" s="645"/>
      <c r="L327" s="645"/>
      <c r="M327" s="735"/>
      <c r="N327" s="736"/>
      <c r="O327" s="736"/>
      <c r="P327" s="736"/>
      <c r="Q327" s="736"/>
      <c r="R327" s="736"/>
      <c r="S327" s="736"/>
      <c r="T327" s="736"/>
      <c r="U327" s="736"/>
      <c r="V327" s="736"/>
      <c r="W327" s="736"/>
      <c r="X327" s="736"/>
      <c r="Y327" s="736"/>
      <c r="Z327" s="736"/>
      <c r="AA327" s="736"/>
      <c r="AB327" s="736"/>
      <c r="AC327" s="736"/>
      <c r="AD327" s="736"/>
      <c r="AE327" s="736"/>
      <c r="AF327" s="736"/>
      <c r="AG327" s="736"/>
      <c r="AH327" s="736"/>
      <c r="AI327" s="737"/>
      <c r="AJ327" s="581"/>
      <c r="AK327" s="582"/>
      <c r="AL327" s="582"/>
      <c r="AM327" s="582"/>
      <c r="AN327" s="582"/>
      <c r="AO327" s="582"/>
      <c r="AP327" s="582"/>
      <c r="AQ327" s="582"/>
      <c r="AR327" s="582"/>
      <c r="AS327" s="582"/>
      <c r="AT327" s="582"/>
      <c r="AU327" s="583"/>
    </row>
    <row r="328" spans="1:47" s="273" customFormat="1" ht="18" hidden="1" customHeight="1">
      <c r="B328" s="635"/>
      <c r="C328" s="635"/>
      <c r="D328" s="635"/>
      <c r="E328" s="635"/>
      <c r="F328" s="635"/>
      <c r="G328" s="635"/>
      <c r="H328" s="645"/>
      <c r="I328" s="645"/>
      <c r="J328" s="645"/>
      <c r="K328" s="645"/>
      <c r="L328" s="645"/>
      <c r="M328" s="735"/>
      <c r="N328" s="736"/>
      <c r="O328" s="736"/>
      <c r="P328" s="736"/>
      <c r="Q328" s="736"/>
      <c r="R328" s="736"/>
      <c r="S328" s="736"/>
      <c r="T328" s="736"/>
      <c r="U328" s="736"/>
      <c r="V328" s="736"/>
      <c r="W328" s="736"/>
      <c r="X328" s="736"/>
      <c r="Y328" s="736"/>
      <c r="Z328" s="736"/>
      <c r="AA328" s="736"/>
      <c r="AB328" s="736"/>
      <c r="AC328" s="736"/>
      <c r="AD328" s="736"/>
      <c r="AE328" s="736"/>
      <c r="AF328" s="736"/>
      <c r="AG328" s="736"/>
      <c r="AH328" s="736"/>
      <c r="AI328" s="737"/>
      <c r="AJ328" s="581"/>
      <c r="AK328" s="582"/>
      <c r="AL328" s="582"/>
      <c r="AM328" s="582"/>
      <c r="AN328" s="582"/>
      <c r="AO328" s="582"/>
      <c r="AP328" s="582"/>
      <c r="AQ328" s="582"/>
      <c r="AR328" s="582"/>
      <c r="AS328" s="582"/>
      <c r="AT328" s="582"/>
      <c r="AU328" s="583"/>
    </row>
    <row r="329" spans="1:47" s="5" customFormat="1" ht="20.100000000000001" customHeight="1">
      <c r="B329" s="756"/>
      <c r="C329" s="756"/>
      <c r="D329" s="756"/>
      <c r="E329" s="756"/>
      <c r="F329" s="756"/>
      <c r="G329" s="756"/>
      <c r="H329" s="757"/>
      <c r="I329" s="757"/>
      <c r="J329" s="757"/>
      <c r="K329" s="757"/>
      <c r="L329" s="757"/>
      <c r="M329" s="758"/>
      <c r="N329" s="758"/>
      <c r="O329" s="758"/>
      <c r="P329" s="758"/>
      <c r="Q329" s="758"/>
      <c r="R329" s="758"/>
      <c r="S329" s="758"/>
      <c r="T329" s="758"/>
      <c r="U329" s="758"/>
      <c r="V329" s="758"/>
      <c r="W329" s="758"/>
      <c r="X329" s="758"/>
      <c r="Y329" s="758"/>
      <c r="Z329" s="758"/>
      <c r="AA329" s="758"/>
      <c r="AB329" s="758"/>
      <c r="AC329" s="758"/>
      <c r="AD329" s="758"/>
      <c r="AE329" s="758"/>
      <c r="AF329" s="758"/>
      <c r="AG329" s="758"/>
      <c r="AH329" s="758"/>
      <c r="AI329" s="758"/>
      <c r="AJ329" s="759"/>
      <c r="AK329" s="759"/>
      <c r="AL329" s="759"/>
      <c r="AM329" s="759"/>
      <c r="AN329" s="759"/>
      <c r="AO329" s="759"/>
      <c r="AP329" s="759"/>
      <c r="AQ329" s="759"/>
      <c r="AR329" s="759"/>
      <c r="AS329" s="759"/>
      <c r="AT329" s="759"/>
      <c r="AU329" s="759"/>
    </row>
    <row r="330" spans="1:47" s="273" customFormat="1" ht="20.100000000000001" customHeight="1">
      <c r="A330" s="7"/>
      <c r="B330" s="7"/>
      <c r="C330" s="7"/>
      <c r="D330" s="7"/>
      <c r="E330" s="7"/>
      <c r="F330" s="7"/>
      <c r="G330" s="7"/>
      <c r="H330" s="7"/>
      <c r="I330" s="7"/>
      <c r="J330" s="7"/>
      <c r="K330" s="7"/>
      <c r="L330" s="5"/>
      <c r="M330" s="310"/>
      <c r="N330" s="310"/>
      <c r="O330" s="310"/>
      <c r="P330" s="310"/>
      <c r="Q330" s="310"/>
      <c r="R330" s="310"/>
      <c r="S330" s="310"/>
      <c r="T330" s="310"/>
      <c r="U330" s="310"/>
      <c r="V330" s="310"/>
      <c r="W330" s="310"/>
      <c r="X330" s="310"/>
      <c r="Y330" s="310"/>
      <c r="Z330" s="310"/>
      <c r="AA330" s="310"/>
      <c r="AB330" s="310"/>
      <c r="AC330" s="310"/>
      <c r="AD330" s="310"/>
      <c r="AE330" s="310"/>
      <c r="AF330" s="310"/>
      <c r="AG330" s="311"/>
      <c r="AH330" s="311"/>
      <c r="AI330" s="311"/>
      <c r="AJ330" s="311"/>
      <c r="AK330" s="311"/>
      <c r="AL330" s="311"/>
      <c r="AM330" s="311"/>
      <c r="AN330" s="311"/>
      <c r="AO330" s="311"/>
      <c r="AP330" s="311"/>
      <c r="AQ330" s="311"/>
      <c r="AR330" s="311"/>
      <c r="AS330" s="311"/>
      <c r="AT330" s="311"/>
      <c r="AU330" s="311"/>
    </row>
    <row r="331" spans="1:47" s="273" customFormat="1" ht="20.100000000000001" customHeight="1">
      <c r="B331" s="760" t="s">
        <v>247</v>
      </c>
      <c r="C331" s="760"/>
      <c r="D331" s="760"/>
      <c r="E331" s="760"/>
      <c r="F331" s="760"/>
      <c r="G331" s="760"/>
      <c r="H331" s="760"/>
      <c r="I331" s="130"/>
      <c r="J331" s="130"/>
      <c r="K331" s="130"/>
      <c r="L331" s="130"/>
      <c r="M331" s="130"/>
      <c r="N331" s="130"/>
      <c r="O331" s="130"/>
      <c r="P331" s="130"/>
      <c r="Q331" s="130"/>
      <c r="R331" s="130"/>
      <c r="S331" s="130"/>
      <c r="T331" s="130"/>
      <c r="U331" s="130"/>
      <c r="V331" s="130"/>
      <c r="W331" s="130"/>
      <c r="X331" s="130"/>
      <c r="Y331" s="130"/>
      <c r="Z331" s="761" t="s">
        <v>101</v>
      </c>
      <c r="AA331" s="761"/>
      <c r="AB331" s="761"/>
      <c r="AC331" s="761"/>
    </row>
    <row r="332" spans="1:47" s="273" customFormat="1" ht="20.100000000000001" customHeight="1">
      <c r="B332" s="595" t="s">
        <v>102</v>
      </c>
      <c r="C332" s="596"/>
      <c r="D332" s="596"/>
      <c r="E332" s="596"/>
      <c r="F332" s="596"/>
      <c r="G332" s="596"/>
      <c r="H332" s="597"/>
      <c r="I332" s="595" t="s">
        <v>103</v>
      </c>
      <c r="J332" s="596"/>
      <c r="K332" s="596"/>
      <c r="L332" s="596"/>
      <c r="M332" s="596"/>
      <c r="N332" s="596"/>
      <c r="O332" s="597"/>
      <c r="P332" s="595" t="s">
        <v>104</v>
      </c>
      <c r="Q332" s="596"/>
      <c r="R332" s="596"/>
      <c r="S332" s="596"/>
      <c r="T332" s="596"/>
      <c r="U332" s="596"/>
      <c r="V332" s="597"/>
      <c r="W332" s="595" t="s">
        <v>105</v>
      </c>
      <c r="X332" s="596"/>
      <c r="Y332" s="596"/>
      <c r="Z332" s="596"/>
      <c r="AA332" s="596"/>
      <c r="AB332" s="596"/>
      <c r="AC332" s="597"/>
    </row>
    <row r="333" spans="1:47" s="273" customFormat="1" ht="20.100000000000001" customHeight="1">
      <c r="B333" s="598"/>
      <c r="C333" s="599"/>
      <c r="D333" s="599"/>
      <c r="E333" s="599"/>
      <c r="F333" s="599"/>
      <c r="G333" s="599"/>
      <c r="H333" s="600"/>
      <c r="I333" s="598"/>
      <c r="J333" s="599"/>
      <c r="K333" s="599"/>
      <c r="L333" s="599"/>
      <c r="M333" s="599"/>
      <c r="N333" s="599"/>
      <c r="O333" s="600"/>
      <c r="P333" s="598"/>
      <c r="Q333" s="599"/>
      <c r="R333" s="599"/>
      <c r="S333" s="599"/>
      <c r="T333" s="599"/>
      <c r="U333" s="599"/>
      <c r="V333" s="600"/>
      <c r="W333" s="598"/>
      <c r="X333" s="599"/>
      <c r="Y333" s="599"/>
      <c r="Z333" s="599"/>
      <c r="AA333" s="599"/>
      <c r="AB333" s="599"/>
      <c r="AC333" s="600"/>
    </row>
    <row r="334" spans="1:47" s="273" customFormat="1" ht="20.100000000000001" customHeight="1">
      <c r="B334" s="980">
        <v>415202011</v>
      </c>
      <c r="C334" s="981"/>
      <c r="D334" s="981"/>
      <c r="E334" s="981"/>
      <c r="F334" s="981"/>
      <c r="G334" s="981"/>
      <c r="H334" s="982"/>
      <c r="I334" s="980">
        <v>27900000</v>
      </c>
      <c r="J334" s="981"/>
      <c r="K334" s="981"/>
      <c r="L334" s="981"/>
      <c r="M334" s="981"/>
      <c r="N334" s="981"/>
      <c r="O334" s="982"/>
      <c r="P334" s="980">
        <v>32882795</v>
      </c>
      <c r="Q334" s="981"/>
      <c r="R334" s="981"/>
      <c r="S334" s="981"/>
      <c r="T334" s="981"/>
      <c r="U334" s="981"/>
      <c r="V334" s="982"/>
      <c r="W334" s="980">
        <f>B334+I334-P334</f>
        <v>410219216</v>
      </c>
      <c r="X334" s="981"/>
      <c r="Y334" s="981"/>
      <c r="Z334" s="981"/>
      <c r="AA334" s="981"/>
      <c r="AB334" s="981"/>
      <c r="AC334" s="982"/>
    </row>
    <row r="335" spans="1:47" s="273" customFormat="1" ht="20.100000000000001" customHeight="1">
      <c r="B335" s="123"/>
      <c r="C335" s="126"/>
      <c r="D335" s="126"/>
      <c r="E335" s="126"/>
      <c r="F335" s="126"/>
      <c r="G335" s="126"/>
      <c r="H335" s="126"/>
      <c r="I335" s="47"/>
      <c r="J335" s="126"/>
      <c r="K335" s="126"/>
      <c r="L335" s="126"/>
      <c r="M335" s="126"/>
      <c r="N335" s="126"/>
      <c r="O335" s="126"/>
      <c r="P335" s="47"/>
      <c r="Q335" s="126"/>
      <c r="R335" s="126"/>
      <c r="S335" s="126"/>
      <c r="T335" s="126"/>
      <c r="U335" s="126"/>
      <c r="V335" s="126"/>
      <c r="W335" s="47"/>
      <c r="X335" s="126"/>
      <c r="Y335" s="126"/>
      <c r="Z335" s="126"/>
      <c r="AA335" s="126"/>
      <c r="AB335" s="126"/>
      <c r="AC335" s="126"/>
      <c r="AD335" s="5"/>
    </row>
    <row r="336" spans="1:47" s="273" customFormat="1" ht="20.100000000000001" customHeight="1">
      <c r="A336" s="130"/>
      <c r="B336" s="149" t="s">
        <v>248</v>
      </c>
      <c r="C336" s="149"/>
      <c r="D336" s="149"/>
      <c r="E336" s="149"/>
      <c r="F336" s="149"/>
      <c r="G336" s="149"/>
      <c r="H336" s="149"/>
      <c r="I336" s="150"/>
      <c r="J336" s="130"/>
      <c r="K336" s="130"/>
      <c r="L336" s="130"/>
      <c r="M336" s="130"/>
      <c r="N336" s="130"/>
      <c r="O336" s="130"/>
      <c r="P336" s="130"/>
      <c r="Q336" s="130"/>
      <c r="R336" s="130"/>
      <c r="S336" s="130"/>
      <c r="T336" s="130"/>
      <c r="U336" s="130"/>
      <c r="V336" s="130"/>
      <c r="W336" s="130"/>
      <c r="X336" s="130"/>
      <c r="Y336" s="130"/>
      <c r="Z336" s="761" t="s">
        <v>101</v>
      </c>
      <c r="AA336" s="761"/>
      <c r="AB336" s="761"/>
      <c r="AC336" s="761"/>
      <c r="AD336" s="130"/>
    </row>
    <row r="337" spans="1:48" s="273" customFormat="1" ht="20.100000000000001" customHeight="1">
      <c r="A337" s="130"/>
      <c r="B337" s="595" t="s">
        <v>102</v>
      </c>
      <c r="C337" s="596"/>
      <c r="D337" s="596"/>
      <c r="E337" s="596"/>
      <c r="F337" s="596"/>
      <c r="G337" s="596"/>
      <c r="H337" s="597"/>
      <c r="I337" s="595" t="s">
        <v>103</v>
      </c>
      <c r="J337" s="596"/>
      <c r="K337" s="596"/>
      <c r="L337" s="596"/>
      <c r="M337" s="596"/>
      <c r="N337" s="596"/>
      <c r="O337" s="597"/>
      <c r="P337" s="595" t="s">
        <v>104</v>
      </c>
      <c r="Q337" s="596"/>
      <c r="R337" s="596"/>
      <c r="S337" s="596"/>
      <c r="T337" s="596"/>
      <c r="U337" s="596"/>
      <c r="V337" s="597"/>
      <c r="W337" s="595" t="s">
        <v>105</v>
      </c>
      <c r="X337" s="596"/>
      <c r="Y337" s="596"/>
      <c r="Z337" s="596"/>
      <c r="AA337" s="596"/>
      <c r="AB337" s="596"/>
      <c r="AC337" s="597"/>
      <c r="AD337" s="130"/>
    </row>
    <row r="338" spans="1:48" s="273" customFormat="1" ht="20.100000000000001" customHeight="1">
      <c r="A338" s="130"/>
      <c r="B338" s="598"/>
      <c r="C338" s="599"/>
      <c r="D338" s="599"/>
      <c r="E338" s="599"/>
      <c r="F338" s="599"/>
      <c r="G338" s="599"/>
      <c r="H338" s="600"/>
      <c r="I338" s="598"/>
      <c r="J338" s="599"/>
      <c r="K338" s="599"/>
      <c r="L338" s="599"/>
      <c r="M338" s="599"/>
      <c r="N338" s="599"/>
      <c r="O338" s="600"/>
      <c r="P338" s="598"/>
      <c r="Q338" s="599"/>
      <c r="R338" s="599"/>
      <c r="S338" s="599"/>
      <c r="T338" s="599"/>
      <c r="U338" s="599"/>
      <c r="V338" s="600"/>
      <c r="W338" s="598"/>
      <c r="X338" s="599"/>
      <c r="Y338" s="599"/>
      <c r="Z338" s="599"/>
      <c r="AA338" s="599"/>
      <c r="AB338" s="599"/>
      <c r="AC338" s="600"/>
      <c r="AD338" s="130"/>
    </row>
    <row r="339" spans="1:48" s="273" customFormat="1" ht="20.100000000000001" customHeight="1">
      <c r="A339" s="130"/>
      <c r="B339" s="980">
        <v>5071174</v>
      </c>
      <c r="C339" s="981"/>
      <c r="D339" s="981"/>
      <c r="E339" s="981"/>
      <c r="F339" s="981"/>
      <c r="G339" s="981"/>
      <c r="H339" s="982"/>
      <c r="I339" s="980">
        <v>0</v>
      </c>
      <c r="J339" s="981"/>
      <c r="K339" s="981"/>
      <c r="L339" s="981"/>
      <c r="M339" s="981"/>
      <c r="N339" s="981"/>
      <c r="O339" s="982"/>
      <c r="P339" s="980">
        <v>1422820</v>
      </c>
      <c r="Q339" s="981"/>
      <c r="R339" s="981"/>
      <c r="S339" s="981"/>
      <c r="T339" s="981"/>
      <c r="U339" s="981"/>
      <c r="V339" s="982"/>
      <c r="W339" s="980">
        <f>B339+I339-P339</f>
        <v>3648354</v>
      </c>
      <c r="X339" s="981"/>
      <c r="Y339" s="981"/>
      <c r="Z339" s="981"/>
      <c r="AA339" s="981"/>
      <c r="AB339" s="981"/>
      <c r="AC339" s="982"/>
      <c r="AD339" s="130"/>
    </row>
    <row r="340" spans="1:48" s="273" customFormat="1" ht="20.100000000000001" customHeight="1">
      <c r="C340" s="7"/>
      <c r="D340" s="7"/>
      <c r="E340" s="7"/>
      <c r="F340" s="7"/>
      <c r="G340" s="7"/>
      <c r="H340" s="7"/>
      <c r="I340" s="5"/>
      <c r="J340" s="7"/>
      <c r="K340" s="7"/>
      <c r="L340" s="7"/>
      <c r="M340" s="7"/>
      <c r="N340" s="7"/>
      <c r="O340" s="7"/>
      <c r="P340" s="5"/>
      <c r="Q340" s="7"/>
      <c r="R340" s="7"/>
      <c r="S340" s="7"/>
      <c r="T340" s="7"/>
      <c r="U340" s="7"/>
      <c r="V340" s="7"/>
      <c r="W340" s="5"/>
      <c r="X340" s="7"/>
      <c r="Y340" s="7"/>
      <c r="Z340" s="7"/>
      <c r="AA340" s="7"/>
      <c r="AB340" s="7"/>
      <c r="AC340" s="7"/>
      <c r="AD340" s="5"/>
    </row>
    <row r="341" spans="1:48" s="273" customFormat="1" ht="20.100000000000001" customHeight="1">
      <c r="B341" s="130" t="s">
        <v>106</v>
      </c>
      <c r="C341" s="130"/>
      <c r="D341" s="130"/>
      <c r="E341" s="130"/>
      <c r="F341" s="130"/>
      <c r="G341" s="130"/>
      <c r="H341" s="130"/>
      <c r="I341" s="130"/>
      <c r="J341" s="130"/>
      <c r="K341" s="130"/>
      <c r="L341" s="130"/>
      <c r="M341" s="130"/>
      <c r="N341" s="123"/>
      <c r="O341" s="123"/>
      <c r="P341" s="123"/>
      <c r="Q341" s="123"/>
      <c r="R341" s="123"/>
      <c r="S341" s="123"/>
      <c r="T341" s="123"/>
      <c r="U341" s="123"/>
      <c r="V341" s="123"/>
      <c r="W341" s="123"/>
      <c r="X341" s="123"/>
      <c r="Y341" s="123"/>
      <c r="Z341" s="123"/>
      <c r="AA341" s="123"/>
      <c r="AB341" s="123"/>
      <c r="AC341" s="123"/>
      <c r="AD341" s="123"/>
      <c r="AE341" s="123"/>
      <c r="AF341" s="123"/>
      <c r="AG341" s="123"/>
      <c r="AH341" s="123"/>
      <c r="AI341" s="123"/>
      <c r="AJ341" s="123"/>
      <c r="AK341" s="123"/>
      <c r="AL341" s="123"/>
      <c r="AM341" s="123"/>
      <c r="AN341" s="123"/>
      <c r="AO341" s="123"/>
      <c r="AP341" s="123"/>
      <c r="AQ341" s="123"/>
      <c r="AR341" s="123"/>
      <c r="AS341" s="123"/>
      <c r="AT341" s="123"/>
      <c r="AU341" s="123"/>
      <c r="AV341" s="123"/>
    </row>
    <row r="342" spans="1:48" s="273" customFormat="1" ht="20.100000000000001" customHeight="1">
      <c r="B342" s="308" t="s">
        <v>107</v>
      </c>
      <c r="C342" s="308"/>
      <c r="D342" s="308"/>
      <c r="E342" s="308"/>
      <c r="F342" s="308"/>
      <c r="G342" s="308"/>
      <c r="H342" s="308"/>
      <c r="I342" s="308"/>
      <c r="J342" s="308"/>
      <c r="K342" s="308"/>
      <c r="L342" s="308"/>
      <c r="M342" s="308"/>
      <c r="N342" s="308"/>
      <c r="O342" s="308"/>
      <c r="P342" s="308"/>
      <c r="Q342" s="308"/>
      <c r="R342" s="308"/>
      <c r="S342" s="308"/>
      <c r="T342" s="308"/>
      <c r="U342" s="308"/>
      <c r="V342" s="308"/>
      <c r="W342" s="308"/>
      <c r="X342" s="308"/>
      <c r="Y342" s="308"/>
      <c r="Z342" s="308"/>
      <c r="AA342" s="308"/>
      <c r="AB342" s="308"/>
      <c r="AC342" s="308"/>
      <c r="AD342" s="308"/>
      <c r="AE342" s="308"/>
      <c r="AF342" s="308"/>
      <c r="AG342" s="308"/>
      <c r="AH342" s="308"/>
      <c r="AI342" s="308"/>
      <c r="AJ342" s="308"/>
      <c r="AK342" s="308"/>
      <c r="AL342" s="308"/>
      <c r="AM342" s="308"/>
      <c r="AN342" s="308"/>
      <c r="AO342" s="308"/>
      <c r="AP342" s="308"/>
      <c r="AQ342" s="308"/>
      <c r="AR342" s="308"/>
      <c r="AS342" s="308"/>
      <c r="AT342" s="308"/>
      <c r="AU342" s="308"/>
      <c r="AV342" s="308"/>
    </row>
    <row r="343" spans="1:48" s="273" customFormat="1" ht="18" customHeight="1">
      <c r="A343" s="542" t="s">
        <v>571</v>
      </c>
      <c r="B343" s="542"/>
      <c r="C343" s="542"/>
      <c r="D343" s="542"/>
      <c r="E343" s="542"/>
      <c r="F343" s="542"/>
      <c r="G343" s="542"/>
      <c r="H343" s="542"/>
      <c r="I343" s="542"/>
      <c r="J343" s="542"/>
      <c r="K343" s="542"/>
      <c r="L343" s="542"/>
      <c r="M343" s="542"/>
      <c r="N343" s="542"/>
      <c r="O343" s="542"/>
      <c r="P343" s="542"/>
      <c r="Q343" s="542"/>
      <c r="R343" s="542"/>
      <c r="S343" s="542"/>
      <c r="T343" s="542"/>
      <c r="U343" s="542"/>
      <c r="V343" s="542"/>
      <c r="W343" s="542"/>
      <c r="X343" s="542"/>
      <c r="Y343" s="542"/>
      <c r="Z343" s="542"/>
      <c r="AA343" s="542"/>
      <c r="AB343" s="542"/>
      <c r="AC343" s="542"/>
      <c r="AD343" s="542"/>
      <c r="AE343" s="542"/>
      <c r="AF343" s="542"/>
      <c r="AG343" s="542"/>
      <c r="AH343" s="542"/>
      <c r="AI343" s="542"/>
      <c r="AJ343" s="542"/>
      <c r="AK343" s="542"/>
      <c r="AL343" s="542"/>
      <c r="AM343" s="542"/>
      <c r="AN343" s="542"/>
      <c r="AO343" s="542"/>
      <c r="AP343" s="542"/>
      <c r="AQ343" s="542"/>
      <c r="AR343" s="542"/>
      <c r="AS343" s="542"/>
      <c r="AT343" s="542"/>
      <c r="AU343" s="542"/>
      <c r="AV343" s="542"/>
    </row>
    <row r="344" spans="1:48" s="273" customFormat="1" ht="18" customHeight="1">
      <c r="A344" s="277" t="s">
        <v>249</v>
      </c>
      <c r="B344" s="130"/>
      <c r="C344" s="123"/>
      <c r="D344" s="541" t="s">
        <v>572</v>
      </c>
      <c r="E344" s="541"/>
      <c r="F344" s="541"/>
      <c r="G344" s="541"/>
      <c r="H344" s="541"/>
      <c r="I344" s="541"/>
      <c r="J344" s="541"/>
      <c r="K344" s="541"/>
      <c r="L344" s="541"/>
      <c r="M344" s="541"/>
      <c r="N344" s="541"/>
      <c r="O344" s="541"/>
      <c r="P344" s="541"/>
      <c r="Q344" s="541"/>
      <c r="R344" s="541"/>
      <c r="S344" s="541"/>
      <c r="T344" s="541"/>
      <c r="U344" s="541"/>
      <c r="V344" s="541"/>
      <c r="W344" s="541"/>
      <c r="X344" s="541"/>
      <c r="Y344" s="541"/>
      <c r="Z344" s="541"/>
      <c r="AA344" s="541"/>
      <c r="AB344" s="541"/>
      <c r="AC344" s="541"/>
      <c r="AD344" s="541"/>
      <c r="AE344" s="541"/>
      <c r="AF344" s="541"/>
      <c r="AG344" s="541"/>
      <c r="AH344" s="541"/>
      <c r="AI344" s="541"/>
      <c r="AJ344" s="541"/>
      <c r="AK344" s="541"/>
      <c r="AL344" s="541"/>
      <c r="AM344" s="541"/>
      <c r="AN344" s="541"/>
      <c r="AO344" s="541"/>
      <c r="AP344" s="541"/>
      <c r="AQ344" s="541"/>
      <c r="AR344" s="541"/>
      <c r="AS344" s="541"/>
      <c r="AT344" s="541"/>
      <c r="AU344" s="541"/>
      <c r="AV344" s="541"/>
    </row>
    <row r="345" spans="1:48" s="273" customFormat="1" ht="18" customHeight="1">
      <c r="A345" s="273" t="s">
        <v>251</v>
      </c>
      <c r="B345" s="308"/>
      <c r="C345" s="295"/>
      <c r="D345" s="521" t="s">
        <v>573</v>
      </c>
      <c r="E345" s="521"/>
      <c r="F345" s="521"/>
      <c r="G345" s="521"/>
      <c r="H345" s="521"/>
      <c r="I345" s="521"/>
      <c r="J345" s="521"/>
      <c r="K345" s="521"/>
      <c r="L345" s="521"/>
      <c r="M345" s="521"/>
      <c r="N345" s="521"/>
      <c r="O345" s="521"/>
      <c r="P345" s="521"/>
      <c r="Q345" s="521"/>
      <c r="R345" s="521"/>
      <c r="S345" s="521"/>
      <c r="T345" s="521"/>
      <c r="U345" s="521"/>
      <c r="V345" s="521"/>
      <c r="W345" s="521"/>
      <c r="X345" s="521"/>
      <c r="Y345" s="521"/>
      <c r="Z345" s="521"/>
      <c r="AA345" s="521"/>
      <c r="AB345" s="521"/>
      <c r="AC345" s="521"/>
      <c r="AD345" s="521"/>
      <c r="AE345" s="521"/>
      <c r="AF345" s="521"/>
      <c r="AG345" s="521"/>
      <c r="AH345" s="521"/>
      <c r="AI345" s="521"/>
      <c r="AJ345" s="521"/>
      <c r="AK345" s="521"/>
      <c r="AL345" s="521"/>
      <c r="AM345" s="521"/>
      <c r="AN345" s="521"/>
      <c r="AO345" s="521"/>
      <c r="AP345" s="521"/>
      <c r="AQ345" s="521"/>
      <c r="AR345" s="521"/>
      <c r="AS345" s="521"/>
      <c r="AT345" s="521"/>
      <c r="AU345" s="521"/>
      <c r="AV345" s="521"/>
    </row>
    <row r="346" spans="1:48" s="130" customFormat="1" ht="18" customHeight="1">
      <c r="A346" s="542" t="s">
        <v>574</v>
      </c>
      <c r="B346" s="542"/>
      <c r="C346" s="542"/>
      <c r="D346" s="542"/>
      <c r="E346" s="542"/>
      <c r="F346" s="542"/>
      <c r="G346" s="542"/>
      <c r="H346" s="542"/>
      <c r="I346" s="542"/>
      <c r="J346" s="542"/>
      <c r="K346" s="542"/>
      <c r="L346" s="542"/>
      <c r="M346" s="542"/>
      <c r="N346" s="542"/>
      <c r="O346" s="542"/>
      <c r="P346" s="542"/>
      <c r="Q346" s="542"/>
      <c r="R346" s="542"/>
      <c r="S346" s="542"/>
      <c r="T346" s="542"/>
      <c r="U346" s="542"/>
      <c r="V346" s="542"/>
      <c r="W346" s="542"/>
      <c r="X346" s="542"/>
      <c r="Y346" s="542"/>
      <c r="Z346" s="542"/>
      <c r="AA346" s="542"/>
      <c r="AB346" s="542"/>
      <c r="AC346" s="542"/>
      <c r="AD346" s="542"/>
      <c r="AE346" s="542"/>
      <c r="AF346" s="542"/>
      <c r="AG346" s="542"/>
      <c r="AH346" s="542"/>
      <c r="AI346" s="542"/>
      <c r="AJ346" s="542"/>
      <c r="AK346" s="542"/>
      <c r="AL346" s="542"/>
      <c r="AM346" s="542"/>
      <c r="AN346" s="542"/>
      <c r="AO346" s="542"/>
      <c r="AP346" s="542"/>
      <c r="AQ346" s="542"/>
      <c r="AR346" s="542"/>
      <c r="AS346" s="542"/>
      <c r="AT346" s="542"/>
      <c r="AU346" s="542"/>
      <c r="AV346" s="542"/>
    </row>
    <row r="347" spans="1:48" s="273" customFormat="1" ht="18" customHeight="1">
      <c r="A347" s="277" t="s">
        <v>261</v>
      </c>
      <c r="B347" s="123"/>
      <c r="C347" s="123"/>
      <c r="D347" s="521" t="s">
        <v>575</v>
      </c>
      <c r="E347" s="521"/>
      <c r="F347" s="521"/>
      <c r="G347" s="521"/>
      <c r="H347" s="521"/>
      <c r="I347" s="521"/>
      <c r="J347" s="521"/>
      <c r="K347" s="521"/>
      <c r="L347" s="521"/>
      <c r="M347" s="521"/>
      <c r="N347" s="521"/>
      <c r="O347" s="521"/>
      <c r="P347" s="521"/>
      <c r="Q347" s="521"/>
      <c r="R347" s="521"/>
      <c r="S347" s="521"/>
      <c r="T347" s="521"/>
      <c r="U347" s="521"/>
      <c r="V347" s="521"/>
      <c r="W347" s="521"/>
      <c r="X347" s="521"/>
      <c r="Y347" s="521"/>
      <c r="Z347" s="521"/>
      <c r="AA347" s="521"/>
      <c r="AB347" s="521"/>
      <c r="AC347" s="521"/>
      <c r="AD347" s="521"/>
      <c r="AE347" s="521"/>
      <c r="AF347" s="521"/>
      <c r="AG347" s="521"/>
      <c r="AH347" s="521"/>
      <c r="AI347" s="521"/>
      <c r="AJ347" s="521"/>
      <c r="AK347" s="521"/>
      <c r="AL347" s="521"/>
      <c r="AM347" s="521"/>
      <c r="AN347" s="521"/>
      <c r="AO347" s="521"/>
      <c r="AP347" s="521"/>
      <c r="AQ347" s="521"/>
      <c r="AR347" s="521"/>
      <c r="AS347" s="521"/>
      <c r="AT347" s="521"/>
      <c r="AU347" s="521"/>
      <c r="AV347" s="521"/>
    </row>
    <row r="348" spans="1:48" s="273" customFormat="1" ht="18" customHeight="1">
      <c r="A348" s="542"/>
      <c r="B348" s="542"/>
      <c r="C348" s="542"/>
      <c r="D348" s="542"/>
      <c r="E348" s="542"/>
      <c r="F348" s="542"/>
      <c r="G348" s="542"/>
      <c r="H348" s="542"/>
      <c r="I348" s="542"/>
      <c r="J348" s="542"/>
      <c r="K348" s="542"/>
      <c r="L348" s="542"/>
      <c r="M348" s="542"/>
      <c r="N348" s="542"/>
      <c r="O348" s="542"/>
      <c r="P348" s="542"/>
      <c r="Q348" s="542"/>
      <c r="R348" s="542"/>
      <c r="S348" s="542"/>
      <c r="T348" s="542"/>
      <c r="U348" s="542"/>
      <c r="V348" s="542"/>
      <c r="W348" s="542"/>
      <c r="X348" s="542"/>
      <c r="Y348" s="542"/>
      <c r="Z348" s="542"/>
      <c r="AA348" s="542"/>
      <c r="AB348" s="542"/>
      <c r="AC348" s="542"/>
      <c r="AD348" s="542"/>
      <c r="AE348" s="542"/>
      <c r="AF348" s="542"/>
      <c r="AG348" s="542"/>
      <c r="AH348" s="542"/>
      <c r="AI348" s="542"/>
      <c r="AJ348" s="542"/>
      <c r="AK348" s="542"/>
      <c r="AL348" s="542"/>
      <c r="AM348" s="542"/>
      <c r="AN348" s="542"/>
      <c r="AO348" s="542"/>
      <c r="AP348" s="542"/>
      <c r="AQ348" s="542"/>
      <c r="AR348" s="542"/>
      <c r="AS348" s="542"/>
      <c r="AT348" s="542"/>
      <c r="AU348" s="542"/>
      <c r="AV348" s="542"/>
    </row>
    <row r="349" spans="1:48" s="273" customFormat="1" ht="18" customHeight="1">
      <c r="A349" s="277"/>
      <c r="B349" s="123"/>
      <c r="C349" s="123"/>
      <c r="D349" s="762"/>
      <c r="E349" s="762"/>
      <c r="F349" s="762"/>
      <c r="G349" s="762"/>
      <c r="H349" s="762"/>
      <c r="I349" s="762"/>
      <c r="J349" s="762"/>
      <c r="K349" s="762"/>
      <c r="L349" s="762"/>
      <c r="M349" s="762"/>
      <c r="N349" s="762"/>
      <c r="O349" s="762"/>
      <c r="P349" s="762"/>
      <c r="Q349" s="762"/>
      <c r="R349" s="762"/>
      <c r="S349" s="762"/>
      <c r="T349" s="762"/>
      <c r="U349" s="762"/>
      <c r="V349" s="762"/>
      <c r="W349" s="762"/>
      <c r="X349" s="762"/>
      <c r="Y349" s="762"/>
      <c r="Z349" s="762"/>
      <c r="AA349" s="762"/>
      <c r="AB349" s="762"/>
      <c r="AC349" s="762"/>
      <c r="AD349" s="762"/>
      <c r="AE349" s="762"/>
      <c r="AF349" s="762"/>
      <c r="AG349" s="762"/>
      <c r="AH349" s="762"/>
      <c r="AI349" s="762"/>
      <c r="AJ349" s="762"/>
      <c r="AK349" s="762"/>
      <c r="AL349" s="762"/>
      <c r="AM349" s="762"/>
      <c r="AN349" s="762"/>
      <c r="AO349" s="762"/>
      <c r="AP349" s="762"/>
      <c r="AQ349" s="762"/>
      <c r="AR349" s="762"/>
      <c r="AS349" s="762"/>
      <c r="AT349" s="762"/>
      <c r="AU349" s="762"/>
      <c r="AV349" s="762"/>
    </row>
    <row r="350" spans="1:48" s="273" customFormat="1" ht="18" customHeight="1">
      <c r="A350" s="277"/>
      <c r="B350" s="123"/>
      <c r="C350" s="123"/>
      <c r="D350" s="295"/>
      <c r="E350" s="295"/>
      <c r="F350" s="295"/>
      <c r="G350" s="295"/>
      <c r="H350" s="295"/>
      <c r="I350" s="295"/>
      <c r="J350" s="295"/>
      <c r="K350" s="295"/>
      <c r="L350" s="295"/>
      <c r="M350" s="295"/>
      <c r="N350" s="295"/>
      <c r="O350" s="295"/>
      <c r="P350" s="295"/>
      <c r="Q350" s="295"/>
      <c r="R350" s="295"/>
      <c r="S350" s="295"/>
      <c r="T350" s="295"/>
      <c r="U350" s="295"/>
      <c r="V350" s="295"/>
      <c r="W350" s="295"/>
      <c r="X350" s="295"/>
      <c r="Y350" s="295"/>
      <c r="Z350" s="295"/>
      <c r="AA350" s="295"/>
      <c r="AB350" s="295"/>
      <c r="AC350" s="295"/>
      <c r="AD350" s="295"/>
      <c r="AE350" s="295"/>
      <c r="AF350" s="295"/>
      <c r="AG350" s="295"/>
      <c r="AH350" s="295"/>
      <c r="AI350" s="295"/>
      <c r="AJ350" s="295"/>
      <c r="AK350" s="295"/>
      <c r="AL350" s="295"/>
      <c r="AM350" s="295"/>
      <c r="AN350" s="295"/>
      <c r="AO350" s="295"/>
      <c r="AP350" s="295"/>
      <c r="AQ350" s="295"/>
      <c r="AR350" s="295"/>
      <c r="AS350" s="295"/>
      <c r="AT350" s="295"/>
      <c r="AU350" s="295"/>
      <c r="AV350" s="295"/>
    </row>
    <row r="351" spans="1:48" s="273" customFormat="1" ht="18" customHeight="1">
      <c r="A351" s="273" t="s">
        <v>279</v>
      </c>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c r="AA351" s="277"/>
      <c r="AB351" s="277"/>
      <c r="AC351" s="277"/>
      <c r="AD351" s="277"/>
      <c r="AE351" s="277"/>
      <c r="AF351" s="277"/>
      <c r="AG351" s="277"/>
      <c r="AH351" s="277"/>
      <c r="AI351" s="277"/>
      <c r="AJ351" s="277"/>
      <c r="AK351" s="277"/>
      <c r="AL351" s="277"/>
      <c r="AM351" s="277"/>
      <c r="AN351" s="277"/>
      <c r="AO351" s="277"/>
      <c r="AP351" s="277"/>
      <c r="AQ351" s="277"/>
      <c r="AR351" s="277"/>
      <c r="AS351" s="277"/>
      <c r="AT351" s="277"/>
      <c r="AU351" s="277"/>
      <c r="AV351" s="277"/>
    </row>
    <row r="352" spans="1:48" ht="18" customHeight="1">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row>
    <row r="353" spans="2:47" ht="18" customHeight="1">
      <c r="B353" s="763" t="s">
        <v>576</v>
      </c>
      <c r="C353" s="763"/>
      <c r="D353" s="763"/>
      <c r="E353" s="763"/>
      <c r="F353" s="763"/>
      <c r="G353" s="763"/>
      <c r="H353" s="763"/>
      <c r="I353" s="763"/>
      <c r="J353" s="763"/>
      <c r="K353" s="763"/>
      <c r="L353" s="763"/>
      <c r="M353" s="763"/>
      <c r="N353" s="763"/>
      <c r="O353" s="763"/>
      <c r="P353" s="763"/>
      <c r="Q353" s="763"/>
      <c r="R353" s="763"/>
      <c r="S353" s="763"/>
      <c r="T353" s="763"/>
      <c r="U353" s="763"/>
      <c r="V353" s="763"/>
      <c r="W353" s="763"/>
      <c r="X353" s="763"/>
      <c r="Y353" s="763"/>
      <c r="Z353" s="763"/>
      <c r="AA353" s="763"/>
      <c r="AB353" s="763"/>
      <c r="AC353" s="763"/>
      <c r="AD353" s="763"/>
      <c r="AE353" s="763"/>
      <c r="AF353" s="763"/>
      <c r="AG353" s="763"/>
      <c r="AH353" s="763"/>
      <c r="AI353" s="763"/>
      <c r="AJ353" s="763"/>
      <c r="AK353" s="763"/>
      <c r="AL353" s="763"/>
      <c r="AM353" s="763"/>
      <c r="AN353" s="763"/>
      <c r="AO353" s="763"/>
      <c r="AP353" s="763"/>
      <c r="AQ353" s="763"/>
      <c r="AR353" s="763"/>
      <c r="AS353" s="763"/>
      <c r="AT353" s="763"/>
      <c r="AU353" s="763"/>
    </row>
    <row r="354" spans="2:47" ht="18" customHeight="1">
      <c r="B354" s="763"/>
      <c r="C354" s="763"/>
      <c r="D354" s="763"/>
      <c r="E354" s="763"/>
      <c r="F354" s="763"/>
      <c r="G354" s="763"/>
      <c r="H354" s="763"/>
      <c r="I354" s="763"/>
      <c r="J354" s="763"/>
      <c r="K354" s="763"/>
      <c r="L354" s="763"/>
      <c r="M354" s="763"/>
      <c r="N354" s="763"/>
      <c r="O354" s="763"/>
      <c r="P354" s="763"/>
      <c r="Q354" s="763"/>
      <c r="R354" s="763"/>
      <c r="S354" s="763"/>
      <c r="T354" s="763"/>
      <c r="U354" s="763"/>
      <c r="V354" s="763"/>
      <c r="W354" s="763"/>
      <c r="X354" s="763"/>
      <c r="Y354" s="763"/>
      <c r="Z354" s="763"/>
      <c r="AA354" s="763"/>
      <c r="AB354" s="763"/>
      <c r="AC354" s="763"/>
      <c r="AD354" s="763"/>
      <c r="AE354" s="763"/>
      <c r="AF354" s="763"/>
      <c r="AG354" s="763"/>
      <c r="AH354" s="763"/>
      <c r="AI354" s="763"/>
      <c r="AJ354" s="763"/>
      <c r="AK354" s="763"/>
      <c r="AL354" s="763"/>
      <c r="AM354" s="763"/>
      <c r="AN354" s="763"/>
      <c r="AO354" s="763"/>
      <c r="AP354" s="763"/>
      <c r="AQ354" s="763"/>
      <c r="AR354" s="763"/>
      <c r="AS354" s="763"/>
      <c r="AT354" s="763"/>
      <c r="AU354" s="763"/>
    </row>
    <row r="355" spans="2:47" ht="18" customHeight="1">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478" t="s">
        <v>109</v>
      </c>
      <c r="AP355" s="478"/>
      <c r="AQ355" s="478"/>
      <c r="AR355" s="478"/>
      <c r="AS355" s="478"/>
      <c r="AT355" s="478"/>
      <c r="AU355" s="478"/>
    </row>
    <row r="356" spans="2:47" ht="18" customHeight="1">
      <c r="B356" s="764" t="s">
        <v>148</v>
      </c>
      <c r="C356" s="764"/>
      <c r="D356" s="764"/>
      <c r="E356" s="764"/>
      <c r="F356" s="764"/>
      <c r="G356" s="764"/>
      <c r="H356" s="764"/>
      <c r="I356" s="764"/>
      <c r="J356" s="764" t="s">
        <v>149</v>
      </c>
      <c r="K356" s="764"/>
      <c r="L356" s="764"/>
      <c r="M356" s="764"/>
      <c r="N356" s="764"/>
      <c r="O356" s="764"/>
      <c r="P356" s="764"/>
      <c r="Q356" s="764"/>
      <c r="R356" s="764" t="s">
        <v>161</v>
      </c>
      <c r="S356" s="764"/>
      <c r="T356" s="764"/>
      <c r="U356" s="764"/>
      <c r="V356" s="764"/>
      <c r="W356" s="764"/>
      <c r="X356" s="764"/>
      <c r="Y356" s="764"/>
      <c r="Z356" s="764" t="s">
        <v>150</v>
      </c>
      <c r="AA356" s="764"/>
      <c r="AB356" s="764"/>
      <c r="AC356" s="764"/>
      <c r="AD356" s="764"/>
      <c r="AE356" s="764"/>
      <c r="AF356" s="764"/>
      <c r="AG356" s="764"/>
      <c r="AH356" s="764" t="s">
        <v>162</v>
      </c>
      <c r="AI356" s="764"/>
      <c r="AJ356" s="764"/>
      <c r="AK356" s="764"/>
      <c r="AL356" s="764"/>
      <c r="AM356" s="765"/>
      <c r="AN356" s="508" t="s">
        <v>160</v>
      </c>
      <c r="AO356" s="508"/>
      <c r="AP356" s="508"/>
      <c r="AQ356" s="508"/>
      <c r="AR356" s="508"/>
      <c r="AS356" s="508"/>
      <c r="AT356" s="508"/>
      <c r="AU356" s="508"/>
    </row>
    <row r="357" spans="2:47" ht="18" customHeight="1">
      <c r="B357" s="764"/>
      <c r="C357" s="764"/>
      <c r="D357" s="764"/>
      <c r="E357" s="764"/>
      <c r="F357" s="764"/>
      <c r="G357" s="764"/>
      <c r="H357" s="764"/>
      <c r="I357" s="764"/>
      <c r="J357" s="764"/>
      <c r="K357" s="764"/>
      <c r="L357" s="764"/>
      <c r="M357" s="764"/>
      <c r="N357" s="764"/>
      <c r="O357" s="764"/>
      <c r="P357" s="764"/>
      <c r="Q357" s="764"/>
      <c r="R357" s="764"/>
      <c r="S357" s="764"/>
      <c r="T357" s="764"/>
      <c r="U357" s="764"/>
      <c r="V357" s="764"/>
      <c r="W357" s="764"/>
      <c r="X357" s="764"/>
      <c r="Y357" s="764"/>
      <c r="Z357" s="764"/>
      <c r="AA357" s="764"/>
      <c r="AB357" s="764"/>
      <c r="AC357" s="764"/>
      <c r="AD357" s="764"/>
      <c r="AE357" s="764"/>
      <c r="AF357" s="764"/>
      <c r="AG357" s="764"/>
      <c r="AH357" s="764"/>
      <c r="AI357" s="764"/>
      <c r="AJ357" s="764"/>
      <c r="AK357" s="764"/>
      <c r="AL357" s="764"/>
      <c r="AM357" s="765"/>
      <c r="AN357" s="508"/>
      <c r="AO357" s="508"/>
      <c r="AP357" s="508"/>
      <c r="AQ357" s="508"/>
      <c r="AR357" s="508"/>
      <c r="AS357" s="508"/>
      <c r="AT357" s="508"/>
      <c r="AU357" s="508"/>
    </row>
    <row r="358" spans="2:47" ht="18" customHeight="1">
      <c r="B358" s="774" t="s">
        <v>151</v>
      </c>
      <c r="C358" s="758"/>
      <c r="D358" s="758"/>
      <c r="E358" s="758"/>
      <c r="F358" s="758"/>
      <c r="G358" s="758"/>
      <c r="H358" s="758"/>
      <c r="I358" s="775"/>
      <c r="J358" s="785"/>
      <c r="K358" s="785"/>
      <c r="L358" s="785"/>
      <c r="M358" s="785"/>
      <c r="N358" s="785"/>
      <c r="O358" s="785"/>
      <c r="P358" s="785"/>
      <c r="Q358" s="785"/>
      <c r="R358" s="785"/>
      <c r="S358" s="785"/>
      <c r="T358" s="785"/>
      <c r="U358" s="785"/>
      <c r="V358" s="785"/>
      <c r="W358" s="785"/>
      <c r="X358" s="785"/>
      <c r="Y358" s="785"/>
      <c r="Z358" s="786"/>
      <c r="AA358" s="786"/>
      <c r="AB358" s="786"/>
      <c r="AC358" s="786"/>
      <c r="AD358" s="786"/>
      <c r="AE358" s="786"/>
      <c r="AF358" s="786"/>
      <c r="AG358" s="786"/>
      <c r="AH358" s="776">
        <f>AH359+AH367</f>
        <v>160157856</v>
      </c>
      <c r="AI358" s="776"/>
      <c r="AJ358" s="776"/>
      <c r="AK358" s="776"/>
      <c r="AL358" s="776"/>
      <c r="AM358" s="776"/>
      <c r="AN358" s="778"/>
      <c r="AO358" s="778"/>
      <c r="AP358" s="778"/>
      <c r="AQ358" s="778"/>
      <c r="AR358" s="778"/>
      <c r="AS358" s="778"/>
      <c r="AT358" s="778"/>
      <c r="AU358" s="778"/>
    </row>
    <row r="359" spans="2:47" ht="18" customHeight="1">
      <c r="B359" s="768"/>
      <c r="C359" s="769"/>
      <c r="D359" s="769"/>
      <c r="E359" s="769"/>
      <c r="F359" s="769"/>
      <c r="G359" s="769"/>
      <c r="H359" s="769"/>
      <c r="I359" s="770"/>
      <c r="J359" s="774" t="s">
        <v>152</v>
      </c>
      <c r="K359" s="758"/>
      <c r="L359" s="758"/>
      <c r="M359" s="758"/>
      <c r="N359" s="758"/>
      <c r="O359" s="758"/>
      <c r="P359" s="758"/>
      <c r="Q359" s="775"/>
      <c r="R359" s="779"/>
      <c r="S359" s="780"/>
      <c r="T359" s="780"/>
      <c r="U359" s="780"/>
      <c r="V359" s="780"/>
      <c r="W359" s="780"/>
      <c r="X359" s="780"/>
      <c r="Y359" s="780"/>
      <c r="Z359" s="781"/>
      <c r="AA359" s="782"/>
      <c r="AB359" s="782"/>
      <c r="AC359" s="782"/>
      <c r="AD359" s="782"/>
      <c r="AE359" s="782"/>
      <c r="AF359" s="782"/>
      <c r="AG359" s="782"/>
      <c r="AH359" s="783">
        <f>AH360+AH362</f>
        <v>111755118</v>
      </c>
      <c r="AI359" s="784"/>
      <c r="AJ359" s="784"/>
      <c r="AK359" s="784"/>
      <c r="AL359" s="784"/>
      <c r="AM359" s="784"/>
      <c r="AN359" s="778"/>
      <c r="AO359" s="778"/>
      <c r="AP359" s="778"/>
      <c r="AQ359" s="778"/>
      <c r="AR359" s="778"/>
      <c r="AS359" s="778"/>
      <c r="AT359" s="778"/>
      <c r="AU359" s="778"/>
    </row>
    <row r="360" spans="2:47" ht="18" customHeight="1">
      <c r="B360" s="768"/>
      <c r="C360" s="769"/>
      <c r="D360" s="769"/>
      <c r="E360" s="769"/>
      <c r="F360" s="769"/>
      <c r="G360" s="769"/>
      <c r="H360" s="769"/>
      <c r="I360" s="770"/>
      <c r="J360" s="771"/>
      <c r="K360" s="772"/>
      <c r="L360" s="772"/>
      <c r="M360" s="772"/>
      <c r="N360" s="772"/>
      <c r="O360" s="772"/>
      <c r="P360" s="772"/>
      <c r="Q360" s="773"/>
      <c r="R360" s="774" t="s">
        <v>153</v>
      </c>
      <c r="S360" s="758"/>
      <c r="T360" s="758"/>
      <c r="U360" s="758"/>
      <c r="V360" s="758"/>
      <c r="W360" s="758"/>
      <c r="X360" s="758"/>
      <c r="Y360" s="775"/>
      <c r="Z360" s="508"/>
      <c r="AA360" s="508"/>
      <c r="AB360" s="508"/>
      <c r="AC360" s="508"/>
      <c r="AD360" s="508"/>
      <c r="AE360" s="508"/>
      <c r="AF360" s="508"/>
      <c r="AG360" s="508"/>
      <c r="AH360" s="776">
        <f>AH361</f>
        <v>111167503</v>
      </c>
      <c r="AI360" s="776"/>
      <c r="AJ360" s="776"/>
      <c r="AK360" s="776"/>
      <c r="AL360" s="776"/>
      <c r="AM360" s="777"/>
      <c r="AN360" s="778"/>
      <c r="AO360" s="778"/>
      <c r="AP360" s="778"/>
      <c r="AQ360" s="778"/>
      <c r="AR360" s="778"/>
      <c r="AS360" s="778"/>
      <c r="AT360" s="778"/>
      <c r="AU360" s="778"/>
    </row>
    <row r="361" spans="2:47" ht="18" customHeight="1">
      <c r="B361" s="768"/>
      <c r="C361" s="769"/>
      <c r="D361" s="769"/>
      <c r="E361" s="769"/>
      <c r="F361" s="769"/>
      <c r="G361" s="769"/>
      <c r="H361" s="769"/>
      <c r="I361" s="770"/>
      <c r="J361" s="771"/>
      <c r="K361" s="772"/>
      <c r="L361" s="772"/>
      <c r="M361" s="772"/>
      <c r="N361" s="772"/>
      <c r="O361" s="772"/>
      <c r="P361" s="772"/>
      <c r="Q361" s="773"/>
      <c r="R361" s="790"/>
      <c r="S361" s="791"/>
      <c r="T361" s="791"/>
      <c r="U361" s="791"/>
      <c r="V361" s="791"/>
      <c r="W361" s="791"/>
      <c r="X361" s="791"/>
      <c r="Y361" s="792"/>
      <c r="Z361" s="787" t="s">
        <v>154</v>
      </c>
      <c r="AA361" s="787"/>
      <c r="AB361" s="787"/>
      <c r="AC361" s="787"/>
      <c r="AD361" s="787"/>
      <c r="AE361" s="787"/>
      <c r="AF361" s="787"/>
      <c r="AG361" s="787"/>
      <c r="AH361" s="798">
        <v>111167503</v>
      </c>
      <c r="AI361" s="798"/>
      <c r="AJ361" s="798"/>
      <c r="AK361" s="798"/>
      <c r="AL361" s="798"/>
      <c r="AM361" s="939"/>
      <c r="AN361" s="778"/>
      <c r="AO361" s="778"/>
      <c r="AP361" s="778"/>
      <c r="AQ361" s="778"/>
      <c r="AR361" s="778"/>
      <c r="AS361" s="778"/>
      <c r="AT361" s="778"/>
      <c r="AU361" s="778"/>
    </row>
    <row r="362" spans="2:47" ht="18" customHeight="1">
      <c r="B362" s="768"/>
      <c r="C362" s="769"/>
      <c r="D362" s="769"/>
      <c r="E362" s="769"/>
      <c r="F362" s="769"/>
      <c r="G362" s="769"/>
      <c r="H362" s="769"/>
      <c r="I362" s="770"/>
      <c r="J362" s="771"/>
      <c r="K362" s="772"/>
      <c r="L362" s="772"/>
      <c r="M362" s="772"/>
      <c r="N362" s="772"/>
      <c r="O362" s="772"/>
      <c r="P362" s="772"/>
      <c r="Q362" s="773"/>
      <c r="R362" s="774" t="s">
        <v>155</v>
      </c>
      <c r="S362" s="758"/>
      <c r="T362" s="758"/>
      <c r="U362" s="758"/>
      <c r="V362" s="758"/>
      <c r="W362" s="758"/>
      <c r="X362" s="758"/>
      <c r="Y362" s="775"/>
      <c r="Z362" s="787"/>
      <c r="AA362" s="787"/>
      <c r="AB362" s="787"/>
      <c r="AC362" s="787"/>
      <c r="AD362" s="787"/>
      <c r="AE362" s="787"/>
      <c r="AF362" s="787"/>
      <c r="AG362" s="787"/>
      <c r="AH362" s="776">
        <f>SUM(AH363:AM366)</f>
        <v>587615</v>
      </c>
      <c r="AI362" s="776"/>
      <c r="AJ362" s="776"/>
      <c r="AK362" s="776"/>
      <c r="AL362" s="776"/>
      <c r="AM362" s="777"/>
      <c r="AN362" s="778"/>
      <c r="AO362" s="778"/>
      <c r="AP362" s="778"/>
      <c r="AQ362" s="778"/>
      <c r="AR362" s="778"/>
      <c r="AS362" s="778"/>
      <c r="AT362" s="778"/>
      <c r="AU362" s="778"/>
    </row>
    <row r="363" spans="2:47" ht="18" customHeight="1">
      <c r="B363" s="768"/>
      <c r="C363" s="769"/>
      <c r="D363" s="769"/>
      <c r="E363" s="769"/>
      <c r="F363" s="769"/>
      <c r="G363" s="769"/>
      <c r="H363" s="769"/>
      <c r="I363" s="770"/>
      <c r="J363" s="771"/>
      <c r="K363" s="772"/>
      <c r="L363" s="772"/>
      <c r="M363" s="772"/>
      <c r="N363" s="772"/>
      <c r="O363" s="772"/>
      <c r="P363" s="772"/>
      <c r="Q363" s="773"/>
      <c r="R363" s="771"/>
      <c r="S363" s="772"/>
      <c r="T363" s="772"/>
      <c r="U363" s="772"/>
      <c r="V363" s="772"/>
      <c r="W363" s="772"/>
      <c r="X363" s="772"/>
      <c r="Y363" s="773"/>
      <c r="Z363" s="787" t="s">
        <v>156</v>
      </c>
      <c r="AA363" s="787"/>
      <c r="AB363" s="787"/>
      <c r="AC363" s="787"/>
      <c r="AD363" s="787"/>
      <c r="AE363" s="787"/>
      <c r="AF363" s="787"/>
      <c r="AG363" s="787"/>
      <c r="AH363" s="798">
        <v>54400</v>
      </c>
      <c r="AI363" s="798"/>
      <c r="AJ363" s="798"/>
      <c r="AK363" s="798"/>
      <c r="AL363" s="798"/>
      <c r="AM363" s="939"/>
      <c r="AN363" s="778"/>
      <c r="AO363" s="778"/>
      <c r="AP363" s="778"/>
      <c r="AQ363" s="778"/>
      <c r="AR363" s="778"/>
      <c r="AS363" s="778"/>
      <c r="AT363" s="778"/>
      <c r="AU363" s="778"/>
    </row>
    <row r="364" spans="2:47" ht="18" customHeight="1">
      <c r="B364" s="768"/>
      <c r="C364" s="769"/>
      <c r="D364" s="769"/>
      <c r="E364" s="769"/>
      <c r="F364" s="769"/>
      <c r="G364" s="769"/>
      <c r="H364" s="769"/>
      <c r="I364" s="770"/>
      <c r="J364" s="771"/>
      <c r="K364" s="772"/>
      <c r="L364" s="772"/>
      <c r="M364" s="772"/>
      <c r="N364" s="772"/>
      <c r="O364" s="772"/>
      <c r="P364" s="772"/>
      <c r="Q364" s="773"/>
      <c r="R364" s="771"/>
      <c r="S364" s="772"/>
      <c r="T364" s="772"/>
      <c r="U364" s="772"/>
      <c r="V364" s="772"/>
      <c r="W364" s="772"/>
      <c r="X364" s="772"/>
      <c r="Y364" s="773"/>
      <c r="Z364" s="787" t="s">
        <v>157</v>
      </c>
      <c r="AA364" s="787"/>
      <c r="AB364" s="787"/>
      <c r="AC364" s="787"/>
      <c r="AD364" s="787"/>
      <c r="AE364" s="787"/>
      <c r="AF364" s="787"/>
      <c r="AG364" s="787"/>
      <c r="AH364" s="798">
        <v>0</v>
      </c>
      <c r="AI364" s="798"/>
      <c r="AJ364" s="798"/>
      <c r="AK364" s="798"/>
      <c r="AL364" s="798"/>
      <c r="AM364" s="939"/>
      <c r="AN364" s="778"/>
      <c r="AO364" s="778"/>
      <c r="AP364" s="778"/>
      <c r="AQ364" s="778"/>
      <c r="AR364" s="778"/>
      <c r="AS364" s="778"/>
      <c r="AT364" s="778"/>
      <c r="AU364" s="778"/>
    </row>
    <row r="365" spans="2:47" ht="18" customHeight="1">
      <c r="B365" s="768"/>
      <c r="C365" s="769"/>
      <c r="D365" s="769"/>
      <c r="E365" s="769"/>
      <c r="F365" s="769"/>
      <c r="G365" s="769"/>
      <c r="H365" s="769"/>
      <c r="I365" s="770"/>
      <c r="J365" s="771"/>
      <c r="K365" s="772"/>
      <c r="L365" s="772"/>
      <c r="M365" s="772"/>
      <c r="N365" s="772"/>
      <c r="O365" s="772"/>
      <c r="P365" s="772"/>
      <c r="Q365" s="773"/>
      <c r="R365" s="771"/>
      <c r="S365" s="772"/>
      <c r="T365" s="772"/>
      <c r="U365" s="772"/>
      <c r="V365" s="772"/>
      <c r="W365" s="772"/>
      <c r="X365" s="772"/>
      <c r="Y365" s="773"/>
      <c r="Z365" s="787" t="s">
        <v>158</v>
      </c>
      <c r="AA365" s="787"/>
      <c r="AB365" s="787"/>
      <c r="AC365" s="787"/>
      <c r="AD365" s="787"/>
      <c r="AE365" s="787"/>
      <c r="AF365" s="787"/>
      <c r="AG365" s="787"/>
      <c r="AH365" s="798">
        <v>423000</v>
      </c>
      <c r="AI365" s="798"/>
      <c r="AJ365" s="798"/>
      <c r="AK365" s="798"/>
      <c r="AL365" s="798"/>
      <c r="AM365" s="939"/>
      <c r="AN365" s="778"/>
      <c r="AO365" s="778"/>
      <c r="AP365" s="778"/>
      <c r="AQ365" s="778"/>
      <c r="AR365" s="778"/>
      <c r="AS365" s="778"/>
      <c r="AT365" s="778"/>
      <c r="AU365" s="778"/>
    </row>
    <row r="366" spans="2:47" ht="18" customHeight="1">
      <c r="B366" s="768"/>
      <c r="C366" s="769"/>
      <c r="D366" s="769"/>
      <c r="E366" s="769"/>
      <c r="F366" s="769"/>
      <c r="G366" s="769"/>
      <c r="H366" s="769"/>
      <c r="I366" s="770"/>
      <c r="J366" s="771"/>
      <c r="K366" s="772"/>
      <c r="L366" s="772"/>
      <c r="M366" s="772"/>
      <c r="N366" s="772"/>
      <c r="O366" s="772"/>
      <c r="P366" s="772"/>
      <c r="Q366" s="773"/>
      <c r="R366" s="793"/>
      <c r="S366" s="794"/>
      <c r="T366" s="794"/>
      <c r="U366" s="794"/>
      <c r="V366" s="794"/>
      <c r="W366" s="794"/>
      <c r="X366" s="794"/>
      <c r="Y366" s="795"/>
      <c r="Z366" s="787" t="s">
        <v>159</v>
      </c>
      <c r="AA366" s="787"/>
      <c r="AB366" s="787"/>
      <c r="AC366" s="787"/>
      <c r="AD366" s="787"/>
      <c r="AE366" s="787"/>
      <c r="AF366" s="787"/>
      <c r="AG366" s="787"/>
      <c r="AH366" s="798">
        <v>110215</v>
      </c>
      <c r="AI366" s="798"/>
      <c r="AJ366" s="798"/>
      <c r="AK366" s="798"/>
      <c r="AL366" s="798"/>
      <c r="AM366" s="939"/>
      <c r="AN366" s="778"/>
      <c r="AO366" s="778"/>
      <c r="AP366" s="778"/>
      <c r="AQ366" s="778"/>
      <c r="AR366" s="778"/>
      <c r="AS366" s="778"/>
      <c r="AT366" s="778"/>
      <c r="AU366" s="778"/>
    </row>
    <row r="367" spans="2:47" ht="18" customHeight="1">
      <c r="B367" s="768"/>
      <c r="C367" s="769"/>
      <c r="D367" s="769"/>
      <c r="E367" s="769"/>
      <c r="F367" s="769"/>
      <c r="G367" s="769"/>
      <c r="H367" s="769"/>
      <c r="I367" s="770"/>
      <c r="J367" s="774" t="s">
        <v>163</v>
      </c>
      <c r="K367" s="758"/>
      <c r="L367" s="758"/>
      <c r="M367" s="758"/>
      <c r="N367" s="758"/>
      <c r="O367" s="758"/>
      <c r="P367" s="758"/>
      <c r="Q367" s="775"/>
      <c r="R367" s="800"/>
      <c r="S367" s="800"/>
      <c r="T367" s="800"/>
      <c r="U367" s="800"/>
      <c r="V367" s="800"/>
      <c r="W367" s="800"/>
      <c r="X367" s="800"/>
      <c r="Y367" s="800"/>
      <c r="Z367" s="591"/>
      <c r="AA367" s="592"/>
      <c r="AB367" s="592"/>
      <c r="AC367" s="592"/>
      <c r="AD367" s="592"/>
      <c r="AE367" s="592"/>
      <c r="AF367" s="592"/>
      <c r="AG367" s="593"/>
      <c r="AH367" s="798">
        <f>AH368+AH370+AH372+AH374+AH376</f>
        <v>48402738</v>
      </c>
      <c r="AI367" s="798"/>
      <c r="AJ367" s="798"/>
      <c r="AK367" s="798"/>
      <c r="AL367" s="798"/>
      <c r="AM367" s="798"/>
      <c r="AN367" s="778"/>
      <c r="AO367" s="778"/>
      <c r="AP367" s="778"/>
      <c r="AQ367" s="778"/>
      <c r="AR367" s="778"/>
      <c r="AS367" s="778"/>
      <c r="AT367" s="778"/>
      <c r="AU367" s="778"/>
    </row>
    <row r="368" spans="2:47" ht="18" customHeight="1">
      <c r="B368" s="768"/>
      <c r="C368" s="769"/>
      <c r="D368" s="769"/>
      <c r="E368" s="769"/>
      <c r="F368" s="769"/>
      <c r="G368" s="769"/>
      <c r="H368" s="769"/>
      <c r="I368" s="770"/>
      <c r="J368" s="771"/>
      <c r="K368" s="772"/>
      <c r="L368" s="772"/>
      <c r="M368" s="772"/>
      <c r="N368" s="772"/>
      <c r="O368" s="772"/>
      <c r="P368" s="772"/>
      <c r="Q368" s="773"/>
      <c r="R368" s="799" t="s">
        <v>164</v>
      </c>
      <c r="S368" s="799"/>
      <c r="T368" s="799"/>
      <c r="U368" s="799"/>
      <c r="V368" s="799"/>
      <c r="W368" s="799"/>
      <c r="X368" s="799"/>
      <c r="Y368" s="799"/>
      <c r="Z368" s="508"/>
      <c r="AA368" s="508"/>
      <c r="AB368" s="508"/>
      <c r="AC368" s="508"/>
      <c r="AD368" s="508"/>
      <c r="AE368" s="508"/>
      <c r="AF368" s="508"/>
      <c r="AG368" s="508"/>
      <c r="AH368" s="776">
        <f>AH369</f>
        <v>101</v>
      </c>
      <c r="AI368" s="776"/>
      <c r="AJ368" s="776"/>
      <c r="AK368" s="776"/>
      <c r="AL368" s="776"/>
      <c r="AM368" s="776"/>
      <c r="AN368" s="778"/>
      <c r="AO368" s="778"/>
      <c r="AP368" s="778"/>
      <c r="AQ368" s="778"/>
      <c r="AR368" s="778"/>
      <c r="AS368" s="778"/>
      <c r="AT368" s="778"/>
      <c r="AU368" s="778"/>
    </row>
    <row r="369" spans="2:47" ht="18" customHeight="1">
      <c r="B369" s="768"/>
      <c r="C369" s="769"/>
      <c r="D369" s="769"/>
      <c r="E369" s="769"/>
      <c r="F369" s="769"/>
      <c r="G369" s="769"/>
      <c r="H369" s="769"/>
      <c r="I369" s="770"/>
      <c r="J369" s="771"/>
      <c r="K369" s="772"/>
      <c r="L369" s="772"/>
      <c r="M369" s="772"/>
      <c r="N369" s="772"/>
      <c r="O369" s="772"/>
      <c r="P369" s="772"/>
      <c r="Q369" s="773"/>
      <c r="R369" s="796"/>
      <c r="S369" s="796"/>
      <c r="T369" s="796"/>
      <c r="U369" s="796"/>
      <c r="V369" s="796"/>
      <c r="W369" s="796"/>
      <c r="X369" s="796"/>
      <c r="Y369" s="796"/>
      <c r="Z369" s="797" t="s">
        <v>165</v>
      </c>
      <c r="AA369" s="797"/>
      <c r="AB369" s="797"/>
      <c r="AC369" s="797"/>
      <c r="AD369" s="797"/>
      <c r="AE369" s="797"/>
      <c r="AF369" s="797"/>
      <c r="AG369" s="797"/>
      <c r="AH369" s="798">
        <v>101</v>
      </c>
      <c r="AI369" s="798"/>
      <c r="AJ369" s="798"/>
      <c r="AK369" s="798"/>
      <c r="AL369" s="798"/>
      <c r="AM369" s="798"/>
      <c r="AN369" s="778"/>
      <c r="AO369" s="778"/>
      <c r="AP369" s="778"/>
      <c r="AQ369" s="778"/>
      <c r="AR369" s="778"/>
      <c r="AS369" s="778"/>
      <c r="AT369" s="778"/>
      <c r="AU369" s="778"/>
    </row>
    <row r="370" spans="2:47" ht="18" customHeight="1">
      <c r="B370" s="768"/>
      <c r="C370" s="769"/>
      <c r="D370" s="769"/>
      <c r="E370" s="769"/>
      <c r="F370" s="769"/>
      <c r="G370" s="769"/>
      <c r="H370" s="769"/>
      <c r="I370" s="770"/>
      <c r="J370" s="771"/>
      <c r="K370" s="772"/>
      <c r="L370" s="772"/>
      <c r="M370" s="772"/>
      <c r="N370" s="772"/>
      <c r="O370" s="772"/>
      <c r="P370" s="772"/>
      <c r="Q370" s="773"/>
      <c r="R370" s="187" t="s">
        <v>166</v>
      </c>
      <c r="S370" s="188"/>
      <c r="T370" s="188"/>
      <c r="U370" s="188"/>
      <c r="V370" s="188"/>
      <c r="W370" s="188"/>
      <c r="X370" s="188"/>
      <c r="Y370" s="189"/>
      <c r="Z370" s="797"/>
      <c r="AA370" s="797"/>
      <c r="AB370" s="797"/>
      <c r="AC370" s="797"/>
      <c r="AD370" s="797"/>
      <c r="AE370" s="797"/>
      <c r="AF370" s="797"/>
      <c r="AG370" s="797"/>
      <c r="AH370" s="776">
        <f>AH371</f>
        <v>17528750</v>
      </c>
      <c r="AI370" s="776"/>
      <c r="AJ370" s="776"/>
      <c r="AK370" s="776"/>
      <c r="AL370" s="776"/>
      <c r="AM370" s="776"/>
      <c r="AN370" s="778"/>
      <c r="AO370" s="778"/>
      <c r="AP370" s="778"/>
      <c r="AQ370" s="778"/>
      <c r="AR370" s="778"/>
      <c r="AS370" s="778"/>
      <c r="AT370" s="778"/>
      <c r="AU370" s="778"/>
    </row>
    <row r="371" spans="2:47" ht="18" customHeight="1">
      <c r="B371" s="768"/>
      <c r="C371" s="769"/>
      <c r="D371" s="769"/>
      <c r="E371" s="769"/>
      <c r="F371" s="769"/>
      <c r="G371" s="769"/>
      <c r="H371" s="769"/>
      <c r="I371" s="770"/>
      <c r="J371" s="771"/>
      <c r="K371" s="772"/>
      <c r="L371" s="772"/>
      <c r="M371" s="772"/>
      <c r="N371" s="772"/>
      <c r="O371" s="772"/>
      <c r="P371" s="772"/>
      <c r="Q371" s="773"/>
      <c r="R371" s="190"/>
      <c r="S371" s="191"/>
      <c r="T371" s="191"/>
      <c r="U371" s="191"/>
      <c r="V371" s="191"/>
      <c r="W371" s="191"/>
      <c r="X371" s="191"/>
      <c r="Y371" s="192"/>
      <c r="Z371" s="797" t="s">
        <v>167</v>
      </c>
      <c r="AA371" s="797"/>
      <c r="AB371" s="797"/>
      <c r="AC371" s="797"/>
      <c r="AD371" s="797"/>
      <c r="AE371" s="797"/>
      <c r="AF371" s="797"/>
      <c r="AG371" s="797"/>
      <c r="AH371" s="798">
        <v>17528750</v>
      </c>
      <c r="AI371" s="798"/>
      <c r="AJ371" s="798"/>
      <c r="AK371" s="798"/>
      <c r="AL371" s="798"/>
      <c r="AM371" s="798"/>
      <c r="AN371" s="778"/>
      <c r="AO371" s="778"/>
      <c r="AP371" s="778"/>
      <c r="AQ371" s="778"/>
      <c r="AR371" s="778"/>
      <c r="AS371" s="778"/>
      <c r="AT371" s="778"/>
      <c r="AU371" s="778"/>
    </row>
    <row r="372" spans="2:47" ht="18" customHeight="1">
      <c r="B372" s="296"/>
      <c r="C372" s="297"/>
      <c r="D372" s="297"/>
      <c r="E372" s="297"/>
      <c r="F372" s="297"/>
      <c r="G372" s="297"/>
      <c r="H372" s="297"/>
      <c r="I372" s="298"/>
      <c r="J372" s="299"/>
      <c r="K372" s="300"/>
      <c r="L372" s="300"/>
      <c r="M372" s="300"/>
      <c r="N372" s="300"/>
      <c r="O372" s="300"/>
      <c r="P372" s="300"/>
      <c r="Q372" s="301"/>
      <c r="R372" s="190"/>
      <c r="S372" s="191"/>
      <c r="T372" s="191"/>
      <c r="U372" s="191"/>
      <c r="V372" s="191"/>
      <c r="W372" s="191"/>
      <c r="X372" s="191"/>
      <c r="Y372" s="192"/>
      <c r="Z372" s="797"/>
      <c r="AA372" s="797"/>
      <c r="AB372" s="797"/>
      <c r="AC372" s="797"/>
      <c r="AD372" s="797"/>
      <c r="AE372" s="797"/>
      <c r="AF372" s="797"/>
      <c r="AG372" s="797"/>
      <c r="AH372" s="776">
        <f>AH373</f>
        <v>0</v>
      </c>
      <c r="AI372" s="776"/>
      <c r="AJ372" s="776"/>
      <c r="AK372" s="776"/>
      <c r="AL372" s="776"/>
      <c r="AM372" s="776"/>
      <c r="AN372" s="778"/>
      <c r="AO372" s="778"/>
      <c r="AP372" s="778"/>
      <c r="AQ372" s="778"/>
      <c r="AR372" s="778"/>
      <c r="AS372" s="778"/>
      <c r="AT372" s="778"/>
      <c r="AU372" s="778"/>
    </row>
    <row r="373" spans="2:47" ht="18" customHeight="1">
      <c r="B373" s="296"/>
      <c r="C373" s="297"/>
      <c r="D373" s="297"/>
      <c r="E373" s="297"/>
      <c r="F373" s="297"/>
      <c r="G373" s="297"/>
      <c r="H373" s="297"/>
      <c r="I373" s="298"/>
      <c r="J373" s="299"/>
      <c r="K373" s="300"/>
      <c r="L373" s="300"/>
      <c r="M373" s="300"/>
      <c r="N373" s="300"/>
      <c r="O373" s="300"/>
      <c r="P373" s="300"/>
      <c r="Q373" s="301"/>
      <c r="R373" s="193"/>
      <c r="S373" s="194"/>
      <c r="T373" s="194"/>
      <c r="U373" s="194"/>
      <c r="V373" s="194"/>
      <c r="W373" s="194"/>
      <c r="X373" s="194"/>
      <c r="Y373" s="195"/>
      <c r="Z373" s="797" t="s">
        <v>158</v>
      </c>
      <c r="AA373" s="797"/>
      <c r="AB373" s="797"/>
      <c r="AC373" s="797"/>
      <c r="AD373" s="797"/>
      <c r="AE373" s="797"/>
      <c r="AF373" s="797"/>
      <c r="AG373" s="797"/>
      <c r="AH373" s="798">
        <v>0</v>
      </c>
      <c r="AI373" s="798"/>
      <c r="AJ373" s="798"/>
      <c r="AK373" s="798"/>
      <c r="AL373" s="798"/>
      <c r="AM373" s="798"/>
      <c r="AN373" s="778"/>
      <c r="AO373" s="778"/>
      <c r="AP373" s="778"/>
      <c r="AQ373" s="778"/>
      <c r="AR373" s="778"/>
      <c r="AS373" s="778"/>
      <c r="AT373" s="778"/>
      <c r="AU373" s="778"/>
    </row>
    <row r="374" spans="2:47" ht="18" customHeight="1">
      <c r="B374" s="768"/>
      <c r="C374" s="769"/>
      <c r="D374" s="769"/>
      <c r="E374" s="769"/>
      <c r="F374" s="769"/>
      <c r="G374" s="769"/>
      <c r="H374" s="769"/>
      <c r="I374" s="770"/>
      <c r="J374" s="771"/>
      <c r="K374" s="772"/>
      <c r="L374" s="772"/>
      <c r="M374" s="772"/>
      <c r="N374" s="772"/>
      <c r="O374" s="772"/>
      <c r="P374" s="772"/>
      <c r="Q374" s="773"/>
      <c r="R374" s="801" t="s">
        <v>377</v>
      </c>
      <c r="S374" s="801"/>
      <c r="T374" s="801"/>
      <c r="U374" s="801"/>
      <c r="V374" s="801"/>
      <c r="W374" s="801"/>
      <c r="X374" s="801"/>
      <c r="Y374" s="801"/>
      <c r="Z374" s="797"/>
      <c r="AA374" s="797"/>
      <c r="AB374" s="797"/>
      <c r="AC374" s="797"/>
      <c r="AD374" s="797"/>
      <c r="AE374" s="797"/>
      <c r="AF374" s="797"/>
      <c r="AG374" s="797"/>
      <c r="AH374" s="776">
        <f>SUM(AH375:AH375)</f>
        <v>5612300</v>
      </c>
      <c r="AI374" s="776"/>
      <c r="AJ374" s="776"/>
      <c r="AK374" s="776"/>
      <c r="AL374" s="776"/>
      <c r="AM374" s="776"/>
      <c r="AN374" s="778"/>
      <c r="AO374" s="778"/>
      <c r="AP374" s="778"/>
      <c r="AQ374" s="778"/>
      <c r="AR374" s="778"/>
      <c r="AS374" s="778"/>
      <c r="AT374" s="778"/>
      <c r="AU374" s="778"/>
    </row>
    <row r="375" spans="2:47" ht="18" customHeight="1">
      <c r="B375" s="768"/>
      <c r="C375" s="769"/>
      <c r="D375" s="769"/>
      <c r="E375" s="769"/>
      <c r="F375" s="769"/>
      <c r="G375" s="769"/>
      <c r="H375" s="769"/>
      <c r="I375" s="770"/>
      <c r="J375" s="771"/>
      <c r="K375" s="772"/>
      <c r="L375" s="772"/>
      <c r="M375" s="772"/>
      <c r="N375" s="772"/>
      <c r="O375" s="772"/>
      <c r="P375" s="772"/>
      <c r="Q375" s="773"/>
      <c r="R375" s="802"/>
      <c r="S375" s="802"/>
      <c r="T375" s="802"/>
      <c r="U375" s="802"/>
      <c r="V375" s="802"/>
      <c r="W375" s="802"/>
      <c r="X375" s="802"/>
      <c r="Y375" s="802"/>
      <c r="Z375" s="797" t="s">
        <v>168</v>
      </c>
      <c r="AA375" s="797"/>
      <c r="AB375" s="797"/>
      <c r="AC375" s="797"/>
      <c r="AD375" s="797"/>
      <c r="AE375" s="797"/>
      <c r="AF375" s="797"/>
      <c r="AG375" s="797"/>
      <c r="AH375" s="798">
        <v>5612300</v>
      </c>
      <c r="AI375" s="798"/>
      <c r="AJ375" s="798"/>
      <c r="AK375" s="798"/>
      <c r="AL375" s="798"/>
      <c r="AM375" s="798"/>
      <c r="AN375" s="778"/>
      <c r="AO375" s="778"/>
      <c r="AP375" s="778"/>
      <c r="AQ375" s="778"/>
      <c r="AR375" s="778"/>
      <c r="AS375" s="778"/>
      <c r="AT375" s="778"/>
      <c r="AU375" s="778"/>
    </row>
    <row r="376" spans="2:47" ht="18" customHeight="1">
      <c r="B376" s="768"/>
      <c r="C376" s="769"/>
      <c r="D376" s="769"/>
      <c r="E376" s="769"/>
      <c r="F376" s="769"/>
      <c r="G376" s="769"/>
      <c r="H376" s="769"/>
      <c r="I376" s="770"/>
      <c r="J376" s="771"/>
      <c r="K376" s="772"/>
      <c r="L376" s="772"/>
      <c r="M376" s="772"/>
      <c r="N376" s="772"/>
      <c r="O376" s="772"/>
      <c r="P376" s="772"/>
      <c r="Q376" s="773"/>
      <c r="R376" s="799" t="s">
        <v>378</v>
      </c>
      <c r="S376" s="799"/>
      <c r="T376" s="799"/>
      <c r="U376" s="799"/>
      <c r="V376" s="799"/>
      <c r="W376" s="799"/>
      <c r="X376" s="799"/>
      <c r="Y376" s="799"/>
      <c r="Z376" s="508"/>
      <c r="AA376" s="508"/>
      <c r="AB376" s="508"/>
      <c r="AC376" s="508"/>
      <c r="AD376" s="508"/>
      <c r="AE376" s="508"/>
      <c r="AF376" s="508"/>
      <c r="AG376" s="508"/>
      <c r="AH376" s="776">
        <f>AH377</f>
        <v>25261587</v>
      </c>
      <c r="AI376" s="776"/>
      <c r="AJ376" s="776"/>
      <c r="AK376" s="776"/>
      <c r="AL376" s="776"/>
      <c r="AM376" s="776"/>
      <c r="AN376" s="778"/>
      <c r="AO376" s="778"/>
      <c r="AP376" s="778"/>
      <c r="AQ376" s="778"/>
      <c r="AR376" s="778"/>
      <c r="AS376" s="778"/>
      <c r="AT376" s="778"/>
      <c r="AU376" s="778"/>
    </row>
    <row r="377" spans="2:47" ht="18" customHeight="1">
      <c r="B377" s="790"/>
      <c r="C377" s="791"/>
      <c r="D377" s="791"/>
      <c r="E377" s="791"/>
      <c r="F377" s="791"/>
      <c r="G377" s="791"/>
      <c r="H377" s="791"/>
      <c r="I377" s="792"/>
      <c r="J377" s="793"/>
      <c r="K377" s="794"/>
      <c r="L377" s="794"/>
      <c r="M377" s="794"/>
      <c r="N377" s="794"/>
      <c r="O377" s="794"/>
      <c r="P377" s="794"/>
      <c r="Q377" s="795"/>
      <c r="R377" s="796"/>
      <c r="S377" s="796"/>
      <c r="T377" s="796"/>
      <c r="U377" s="796"/>
      <c r="V377" s="796"/>
      <c r="W377" s="796"/>
      <c r="X377" s="796"/>
      <c r="Y377" s="796"/>
      <c r="Z377" s="797" t="s">
        <v>169</v>
      </c>
      <c r="AA377" s="797"/>
      <c r="AB377" s="797"/>
      <c r="AC377" s="797"/>
      <c r="AD377" s="797"/>
      <c r="AE377" s="797"/>
      <c r="AF377" s="797"/>
      <c r="AG377" s="797"/>
      <c r="AH377" s="798">
        <v>25261587</v>
      </c>
      <c r="AI377" s="798"/>
      <c r="AJ377" s="798"/>
      <c r="AK377" s="798"/>
      <c r="AL377" s="798"/>
      <c r="AM377" s="798"/>
      <c r="AN377" s="778"/>
      <c r="AO377" s="778"/>
      <c r="AP377" s="778"/>
      <c r="AQ377" s="778"/>
      <c r="AR377" s="778"/>
      <c r="AS377" s="778"/>
      <c r="AT377" s="778"/>
      <c r="AU377" s="778"/>
    </row>
    <row r="378" spans="2:47" ht="18" customHeight="1">
      <c r="B378" s="297"/>
      <c r="C378" s="297"/>
      <c r="D378" s="297"/>
      <c r="E378" s="297"/>
      <c r="F378" s="297"/>
      <c r="G378" s="297"/>
      <c r="H378" s="297"/>
      <c r="I378" s="297"/>
      <c r="J378" s="300"/>
      <c r="K378" s="300"/>
      <c r="L378" s="300"/>
      <c r="M378" s="300"/>
      <c r="N378" s="300"/>
      <c r="O378" s="300"/>
      <c r="P378" s="300"/>
      <c r="Q378" s="300"/>
      <c r="R378" s="297"/>
      <c r="S378" s="297"/>
      <c r="T378" s="297"/>
      <c r="U378" s="297"/>
      <c r="V378" s="297"/>
      <c r="W378" s="297"/>
      <c r="X378" s="297"/>
      <c r="Y378" s="297"/>
      <c r="Z378" s="22"/>
      <c r="AA378" s="22"/>
      <c r="AB378" s="22"/>
      <c r="AC378" s="22"/>
      <c r="AD378" s="22"/>
      <c r="AE378" s="22"/>
      <c r="AF378" s="22"/>
      <c r="AG378" s="22"/>
      <c r="AH378" s="17"/>
      <c r="AI378" s="17"/>
      <c r="AJ378" s="17"/>
      <c r="AK378" s="17"/>
      <c r="AL378" s="17"/>
      <c r="AM378" s="17"/>
      <c r="AN378" s="18"/>
      <c r="AO378" s="18"/>
      <c r="AP378" s="18"/>
      <c r="AQ378" s="18"/>
      <c r="AR378" s="18"/>
      <c r="AS378" s="18"/>
      <c r="AT378" s="18"/>
      <c r="AU378" s="16"/>
    </row>
    <row r="379" spans="2:47" ht="18" customHeight="1">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478" t="s">
        <v>109</v>
      </c>
      <c r="AP379" s="478"/>
      <c r="AQ379" s="478"/>
      <c r="AR379" s="478"/>
      <c r="AS379" s="478"/>
      <c r="AT379" s="478"/>
      <c r="AU379" s="478"/>
    </row>
    <row r="380" spans="2:47" ht="18" customHeight="1">
      <c r="B380" s="764" t="s">
        <v>148</v>
      </c>
      <c r="C380" s="764"/>
      <c r="D380" s="764"/>
      <c r="E380" s="764"/>
      <c r="F380" s="764"/>
      <c r="G380" s="764"/>
      <c r="H380" s="764"/>
      <c r="I380" s="764"/>
      <c r="J380" s="764" t="s">
        <v>149</v>
      </c>
      <c r="K380" s="764"/>
      <c r="L380" s="764"/>
      <c r="M380" s="764"/>
      <c r="N380" s="764"/>
      <c r="O380" s="764"/>
      <c r="P380" s="764"/>
      <c r="Q380" s="764"/>
      <c r="R380" s="764" t="s">
        <v>161</v>
      </c>
      <c r="S380" s="764"/>
      <c r="T380" s="764"/>
      <c r="U380" s="764"/>
      <c r="V380" s="764"/>
      <c r="W380" s="764"/>
      <c r="X380" s="764"/>
      <c r="Y380" s="764"/>
      <c r="Z380" s="764" t="s">
        <v>150</v>
      </c>
      <c r="AA380" s="764"/>
      <c r="AB380" s="764"/>
      <c r="AC380" s="764"/>
      <c r="AD380" s="764"/>
      <c r="AE380" s="764"/>
      <c r="AF380" s="764"/>
      <c r="AG380" s="764"/>
      <c r="AH380" s="764" t="s">
        <v>162</v>
      </c>
      <c r="AI380" s="764"/>
      <c r="AJ380" s="764"/>
      <c r="AK380" s="764"/>
      <c r="AL380" s="764"/>
      <c r="AM380" s="765"/>
      <c r="AN380" s="508" t="s">
        <v>160</v>
      </c>
      <c r="AO380" s="508"/>
      <c r="AP380" s="508"/>
      <c r="AQ380" s="508"/>
      <c r="AR380" s="508"/>
      <c r="AS380" s="508"/>
      <c r="AT380" s="508"/>
      <c r="AU380" s="508"/>
    </row>
    <row r="381" spans="2:47" ht="18" customHeight="1">
      <c r="B381" s="764"/>
      <c r="C381" s="764"/>
      <c r="D381" s="764"/>
      <c r="E381" s="764"/>
      <c r="F381" s="764"/>
      <c r="G381" s="764"/>
      <c r="H381" s="764"/>
      <c r="I381" s="764"/>
      <c r="J381" s="764"/>
      <c r="K381" s="764"/>
      <c r="L381" s="764"/>
      <c r="M381" s="764"/>
      <c r="N381" s="764"/>
      <c r="O381" s="764"/>
      <c r="P381" s="764"/>
      <c r="Q381" s="764"/>
      <c r="R381" s="764"/>
      <c r="S381" s="764"/>
      <c r="T381" s="764"/>
      <c r="U381" s="764"/>
      <c r="V381" s="764"/>
      <c r="W381" s="764"/>
      <c r="X381" s="764"/>
      <c r="Y381" s="764"/>
      <c r="Z381" s="764"/>
      <c r="AA381" s="764"/>
      <c r="AB381" s="764"/>
      <c r="AC381" s="764"/>
      <c r="AD381" s="764"/>
      <c r="AE381" s="764"/>
      <c r="AF381" s="764"/>
      <c r="AG381" s="764"/>
      <c r="AH381" s="764"/>
      <c r="AI381" s="764"/>
      <c r="AJ381" s="764"/>
      <c r="AK381" s="764"/>
      <c r="AL381" s="764"/>
      <c r="AM381" s="765"/>
      <c r="AN381" s="508"/>
      <c r="AO381" s="508"/>
      <c r="AP381" s="508"/>
      <c r="AQ381" s="508"/>
      <c r="AR381" s="508"/>
      <c r="AS381" s="508"/>
      <c r="AT381" s="508"/>
      <c r="AU381" s="508"/>
    </row>
    <row r="382" spans="2:47" ht="18" customHeight="1">
      <c r="B382" s="774" t="s">
        <v>170</v>
      </c>
      <c r="C382" s="758"/>
      <c r="D382" s="758"/>
      <c r="E382" s="758"/>
      <c r="F382" s="758"/>
      <c r="G382" s="758"/>
      <c r="H382" s="758"/>
      <c r="I382" s="775"/>
      <c r="J382" s="804"/>
      <c r="K382" s="805"/>
      <c r="L382" s="805"/>
      <c r="M382" s="805"/>
      <c r="N382" s="805"/>
      <c r="O382" s="805"/>
      <c r="P382" s="805"/>
      <c r="Q382" s="806"/>
      <c r="R382" s="787"/>
      <c r="S382" s="787"/>
      <c r="T382" s="787"/>
      <c r="U382" s="787"/>
      <c r="V382" s="787"/>
      <c r="W382" s="787"/>
      <c r="X382" s="787"/>
      <c r="Y382" s="787"/>
      <c r="Z382" s="803"/>
      <c r="AA382" s="803"/>
      <c r="AB382" s="803"/>
      <c r="AC382" s="803"/>
      <c r="AD382" s="803"/>
      <c r="AE382" s="803"/>
      <c r="AF382" s="803"/>
      <c r="AG382" s="803"/>
      <c r="AH382" s="947">
        <f>AH383+AH434+AH442</f>
        <v>155740727</v>
      </c>
      <c r="AI382" s="947"/>
      <c r="AJ382" s="947"/>
      <c r="AK382" s="947"/>
      <c r="AL382" s="947"/>
      <c r="AM382" s="947"/>
      <c r="AN382" s="778"/>
      <c r="AO382" s="778"/>
      <c r="AP382" s="778"/>
      <c r="AQ382" s="778"/>
      <c r="AR382" s="778"/>
      <c r="AS382" s="778"/>
      <c r="AT382" s="778"/>
      <c r="AU382" s="778"/>
    </row>
    <row r="383" spans="2:47" ht="18" customHeight="1">
      <c r="B383" s="768"/>
      <c r="C383" s="769"/>
      <c r="D383" s="769"/>
      <c r="E383" s="769"/>
      <c r="F383" s="769"/>
      <c r="G383" s="769"/>
      <c r="H383" s="769"/>
      <c r="I383" s="770"/>
      <c r="J383" s="768" t="s">
        <v>171</v>
      </c>
      <c r="K383" s="769"/>
      <c r="L383" s="769"/>
      <c r="M383" s="769"/>
      <c r="N383" s="769"/>
      <c r="O383" s="769"/>
      <c r="P383" s="769"/>
      <c r="Q383" s="770"/>
      <c r="R383" s="787"/>
      <c r="S383" s="787"/>
      <c r="T383" s="787"/>
      <c r="U383" s="787"/>
      <c r="V383" s="787"/>
      <c r="W383" s="787"/>
      <c r="X383" s="787"/>
      <c r="Y383" s="787"/>
      <c r="Z383" s="803"/>
      <c r="AA383" s="803"/>
      <c r="AB383" s="803"/>
      <c r="AC383" s="803"/>
      <c r="AD383" s="803"/>
      <c r="AE383" s="803"/>
      <c r="AF383" s="803"/>
      <c r="AG383" s="803"/>
      <c r="AH383" s="947">
        <f>AH384+AH402+AH408+AH431</f>
        <v>149464388</v>
      </c>
      <c r="AI383" s="947"/>
      <c r="AJ383" s="947"/>
      <c r="AK383" s="947"/>
      <c r="AL383" s="947"/>
      <c r="AM383" s="947"/>
      <c r="AN383" s="778"/>
      <c r="AO383" s="778"/>
      <c r="AP383" s="778"/>
      <c r="AQ383" s="778"/>
      <c r="AR383" s="778"/>
      <c r="AS383" s="778"/>
      <c r="AT383" s="778"/>
      <c r="AU383" s="778"/>
    </row>
    <row r="384" spans="2:47" ht="18" customHeight="1">
      <c r="B384" s="768"/>
      <c r="C384" s="769"/>
      <c r="D384" s="769"/>
      <c r="E384" s="769"/>
      <c r="F384" s="769"/>
      <c r="G384" s="769"/>
      <c r="H384" s="769"/>
      <c r="I384" s="770"/>
      <c r="J384" s="768"/>
      <c r="K384" s="769"/>
      <c r="L384" s="769"/>
      <c r="M384" s="769"/>
      <c r="N384" s="769"/>
      <c r="O384" s="769"/>
      <c r="P384" s="769"/>
      <c r="Q384" s="770"/>
      <c r="R384" s="774" t="s">
        <v>172</v>
      </c>
      <c r="S384" s="758"/>
      <c r="T384" s="758"/>
      <c r="U384" s="758"/>
      <c r="V384" s="758"/>
      <c r="W384" s="758"/>
      <c r="X384" s="758"/>
      <c r="Y384" s="775"/>
      <c r="Z384" s="803"/>
      <c r="AA384" s="803"/>
      <c r="AB384" s="803"/>
      <c r="AC384" s="803"/>
      <c r="AD384" s="803"/>
      <c r="AE384" s="803"/>
      <c r="AF384" s="803"/>
      <c r="AG384" s="803"/>
      <c r="AH384" s="947">
        <f>SUM(AH385:AM401)</f>
        <v>25383824</v>
      </c>
      <c r="AI384" s="947"/>
      <c r="AJ384" s="947"/>
      <c r="AK384" s="947"/>
      <c r="AL384" s="947"/>
      <c r="AM384" s="947"/>
      <c r="AN384" s="778"/>
      <c r="AO384" s="778"/>
      <c r="AP384" s="778"/>
      <c r="AQ384" s="778"/>
      <c r="AR384" s="778"/>
      <c r="AS384" s="778"/>
      <c r="AT384" s="778"/>
      <c r="AU384" s="778"/>
    </row>
    <row r="385" spans="2:47" ht="18" customHeight="1">
      <c r="B385" s="768"/>
      <c r="C385" s="769"/>
      <c r="D385" s="769"/>
      <c r="E385" s="769"/>
      <c r="F385" s="769"/>
      <c r="G385" s="769"/>
      <c r="H385" s="769"/>
      <c r="I385" s="770"/>
      <c r="J385" s="768"/>
      <c r="K385" s="769"/>
      <c r="L385" s="769"/>
      <c r="M385" s="769"/>
      <c r="N385" s="769"/>
      <c r="O385" s="769"/>
      <c r="P385" s="769"/>
      <c r="Q385" s="770"/>
      <c r="R385" s="807"/>
      <c r="S385" s="807"/>
      <c r="T385" s="807"/>
      <c r="U385" s="807"/>
      <c r="V385" s="807"/>
      <c r="W385" s="807"/>
      <c r="X385" s="807"/>
      <c r="Y385" s="807"/>
      <c r="Z385" s="808" t="s">
        <v>175</v>
      </c>
      <c r="AA385" s="808"/>
      <c r="AB385" s="808"/>
      <c r="AC385" s="808"/>
      <c r="AD385" s="808"/>
      <c r="AE385" s="808"/>
      <c r="AF385" s="808"/>
      <c r="AG385" s="808"/>
      <c r="AH385" s="951">
        <v>144894</v>
      </c>
      <c r="AI385" s="951"/>
      <c r="AJ385" s="951"/>
      <c r="AK385" s="951"/>
      <c r="AL385" s="951"/>
      <c r="AM385" s="951"/>
      <c r="AN385" s="778"/>
      <c r="AO385" s="778"/>
      <c r="AP385" s="778"/>
      <c r="AQ385" s="778"/>
      <c r="AR385" s="778"/>
      <c r="AS385" s="778"/>
      <c r="AT385" s="778"/>
      <c r="AU385" s="778"/>
    </row>
    <row r="386" spans="2:47" ht="18" customHeight="1">
      <c r="B386" s="768"/>
      <c r="C386" s="769"/>
      <c r="D386" s="769"/>
      <c r="E386" s="769"/>
      <c r="F386" s="769"/>
      <c r="G386" s="769"/>
      <c r="H386" s="769"/>
      <c r="I386" s="770"/>
      <c r="J386" s="768"/>
      <c r="K386" s="769"/>
      <c r="L386" s="769"/>
      <c r="M386" s="769"/>
      <c r="N386" s="769"/>
      <c r="O386" s="769"/>
      <c r="P386" s="769"/>
      <c r="Q386" s="770"/>
      <c r="R386" s="807"/>
      <c r="S386" s="807"/>
      <c r="T386" s="807"/>
      <c r="U386" s="807"/>
      <c r="V386" s="807"/>
      <c r="W386" s="807"/>
      <c r="X386" s="807"/>
      <c r="Y386" s="807"/>
      <c r="Z386" s="808" t="s">
        <v>176</v>
      </c>
      <c r="AA386" s="808"/>
      <c r="AB386" s="808"/>
      <c r="AC386" s="808"/>
      <c r="AD386" s="808"/>
      <c r="AE386" s="808"/>
      <c r="AF386" s="808"/>
      <c r="AG386" s="808"/>
      <c r="AH386" s="951">
        <v>0</v>
      </c>
      <c r="AI386" s="951"/>
      <c r="AJ386" s="951"/>
      <c r="AK386" s="951"/>
      <c r="AL386" s="951"/>
      <c r="AM386" s="951"/>
      <c r="AN386" s="778"/>
      <c r="AO386" s="778"/>
      <c r="AP386" s="778"/>
      <c r="AQ386" s="778"/>
      <c r="AR386" s="778"/>
      <c r="AS386" s="778"/>
      <c r="AT386" s="778"/>
      <c r="AU386" s="778"/>
    </row>
    <row r="387" spans="2:47" ht="18" customHeight="1">
      <c r="B387" s="768"/>
      <c r="C387" s="769"/>
      <c r="D387" s="769"/>
      <c r="E387" s="769"/>
      <c r="F387" s="769"/>
      <c r="G387" s="769"/>
      <c r="H387" s="769"/>
      <c r="I387" s="770"/>
      <c r="J387" s="768"/>
      <c r="K387" s="769"/>
      <c r="L387" s="769"/>
      <c r="M387" s="769"/>
      <c r="N387" s="769"/>
      <c r="O387" s="769"/>
      <c r="P387" s="769"/>
      <c r="Q387" s="770"/>
      <c r="R387" s="807"/>
      <c r="S387" s="807"/>
      <c r="T387" s="807"/>
      <c r="U387" s="807"/>
      <c r="V387" s="807"/>
      <c r="W387" s="807"/>
      <c r="X387" s="807"/>
      <c r="Y387" s="807"/>
      <c r="Z387" s="808" t="s">
        <v>177</v>
      </c>
      <c r="AA387" s="808"/>
      <c r="AB387" s="808"/>
      <c r="AC387" s="808"/>
      <c r="AD387" s="808"/>
      <c r="AE387" s="808"/>
      <c r="AF387" s="808"/>
      <c r="AG387" s="808"/>
      <c r="AH387" s="951">
        <v>97918</v>
      </c>
      <c r="AI387" s="951"/>
      <c r="AJ387" s="951"/>
      <c r="AK387" s="951"/>
      <c r="AL387" s="951"/>
      <c r="AM387" s="951"/>
      <c r="AN387" s="778"/>
      <c r="AO387" s="778"/>
      <c r="AP387" s="778"/>
      <c r="AQ387" s="778"/>
      <c r="AR387" s="778"/>
      <c r="AS387" s="778"/>
      <c r="AT387" s="778"/>
      <c r="AU387" s="778"/>
    </row>
    <row r="388" spans="2:47" ht="18" customHeight="1">
      <c r="B388" s="768"/>
      <c r="C388" s="769"/>
      <c r="D388" s="769"/>
      <c r="E388" s="769"/>
      <c r="F388" s="769"/>
      <c r="G388" s="769"/>
      <c r="H388" s="769"/>
      <c r="I388" s="770"/>
      <c r="J388" s="768"/>
      <c r="K388" s="769"/>
      <c r="L388" s="769"/>
      <c r="M388" s="769"/>
      <c r="N388" s="769"/>
      <c r="O388" s="769"/>
      <c r="P388" s="769"/>
      <c r="Q388" s="770"/>
      <c r="R388" s="807"/>
      <c r="S388" s="807"/>
      <c r="T388" s="807"/>
      <c r="U388" s="807"/>
      <c r="V388" s="807"/>
      <c r="W388" s="807"/>
      <c r="X388" s="807"/>
      <c r="Y388" s="807"/>
      <c r="Z388" s="808" t="s">
        <v>179</v>
      </c>
      <c r="AA388" s="808"/>
      <c r="AB388" s="808"/>
      <c r="AC388" s="808"/>
      <c r="AD388" s="808"/>
      <c r="AE388" s="808"/>
      <c r="AF388" s="808"/>
      <c r="AG388" s="808"/>
      <c r="AH388" s="951">
        <v>112250</v>
      </c>
      <c r="AI388" s="951"/>
      <c r="AJ388" s="951"/>
      <c r="AK388" s="951"/>
      <c r="AL388" s="951"/>
      <c r="AM388" s="951"/>
      <c r="AN388" s="778"/>
      <c r="AO388" s="778"/>
      <c r="AP388" s="778"/>
      <c r="AQ388" s="778"/>
      <c r="AR388" s="778"/>
      <c r="AS388" s="778"/>
      <c r="AT388" s="778"/>
      <c r="AU388" s="778"/>
    </row>
    <row r="389" spans="2:47" ht="18" customHeight="1">
      <c r="B389" s="790"/>
      <c r="C389" s="791"/>
      <c r="D389" s="791"/>
      <c r="E389" s="791"/>
      <c r="F389" s="791"/>
      <c r="G389" s="791"/>
      <c r="H389" s="791"/>
      <c r="I389" s="792"/>
      <c r="J389" s="790"/>
      <c r="K389" s="791"/>
      <c r="L389" s="791"/>
      <c r="M389" s="791"/>
      <c r="N389" s="791"/>
      <c r="O389" s="791"/>
      <c r="P389" s="791"/>
      <c r="Q389" s="792"/>
      <c r="R389" s="796"/>
      <c r="S389" s="796"/>
      <c r="T389" s="796"/>
      <c r="U389" s="796"/>
      <c r="V389" s="796"/>
      <c r="W389" s="796"/>
      <c r="X389" s="796"/>
      <c r="Y389" s="796"/>
      <c r="Z389" s="808" t="s">
        <v>180</v>
      </c>
      <c r="AA389" s="808"/>
      <c r="AB389" s="808"/>
      <c r="AC389" s="808"/>
      <c r="AD389" s="808"/>
      <c r="AE389" s="808"/>
      <c r="AF389" s="808"/>
      <c r="AG389" s="808"/>
      <c r="AH389" s="951">
        <v>10702001</v>
      </c>
      <c r="AI389" s="951"/>
      <c r="AJ389" s="951"/>
      <c r="AK389" s="951"/>
      <c r="AL389" s="951"/>
      <c r="AM389" s="951"/>
      <c r="AN389" s="778"/>
      <c r="AO389" s="778"/>
      <c r="AP389" s="778"/>
      <c r="AQ389" s="778"/>
      <c r="AR389" s="778"/>
      <c r="AS389" s="778"/>
      <c r="AT389" s="778"/>
      <c r="AU389" s="778"/>
    </row>
    <row r="390" spans="2:47" ht="18" customHeight="1">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809"/>
      <c r="AP390" s="809"/>
      <c r="AQ390" s="809"/>
      <c r="AR390" s="809"/>
      <c r="AS390" s="809"/>
      <c r="AT390" s="809"/>
    </row>
    <row r="391" spans="2:47" ht="18" customHeight="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12"/>
      <c r="AP391" s="312"/>
      <c r="AQ391" s="312"/>
      <c r="AR391" s="312"/>
      <c r="AS391" s="312"/>
      <c r="AT391" s="312"/>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478" t="s">
        <v>109</v>
      </c>
      <c r="AP392" s="478"/>
      <c r="AQ392" s="478"/>
      <c r="AR392" s="478"/>
      <c r="AS392" s="478"/>
      <c r="AT392" s="478"/>
      <c r="AU392" s="478"/>
    </row>
    <row r="393" spans="2:47" ht="18" customHeight="1">
      <c r="B393" s="764" t="s">
        <v>148</v>
      </c>
      <c r="C393" s="764"/>
      <c r="D393" s="764"/>
      <c r="E393" s="764"/>
      <c r="F393" s="764"/>
      <c r="G393" s="764"/>
      <c r="H393" s="764"/>
      <c r="I393" s="764"/>
      <c r="J393" s="764" t="s">
        <v>149</v>
      </c>
      <c r="K393" s="764"/>
      <c r="L393" s="764"/>
      <c r="M393" s="764"/>
      <c r="N393" s="764"/>
      <c r="O393" s="764"/>
      <c r="P393" s="764"/>
      <c r="Q393" s="764"/>
      <c r="R393" s="764" t="s">
        <v>161</v>
      </c>
      <c r="S393" s="764"/>
      <c r="T393" s="764"/>
      <c r="U393" s="764"/>
      <c r="V393" s="764"/>
      <c r="W393" s="764"/>
      <c r="X393" s="764"/>
      <c r="Y393" s="764"/>
      <c r="Z393" s="764" t="s">
        <v>150</v>
      </c>
      <c r="AA393" s="764"/>
      <c r="AB393" s="764"/>
      <c r="AC393" s="764"/>
      <c r="AD393" s="764"/>
      <c r="AE393" s="764"/>
      <c r="AF393" s="764"/>
      <c r="AG393" s="764"/>
      <c r="AH393" s="764" t="s">
        <v>162</v>
      </c>
      <c r="AI393" s="764"/>
      <c r="AJ393" s="764"/>
      <c r="AK393" s="764"/>
      <c r="AL393" s="764"/>
      <c r="AM393" s="765"/>
      <c r="AN393" s="508" t="s">
        <v>160</v>
      </c>
      <c r="AO393" s="508"/>
      <c r="AP393" s="508"/>
      <c r="AQ393" s="508"/>
      <c r="AR393" s="508"/>
      <c r="AS393" s="508"/>
      <c r="AT393" s="508"/>
      <c r="AU393" s="508"/>
    </row>
    <row r="394" spans="2:47" ht="18" customHeight="1">
      <c r="B394" s="764"/>
      <c r="C394" s="764"/>
      <c r="D394" s="764"/>
      <c r="E394" s="764"/>
      <c r="F394" s="764"/>
      <c r="G394" s="764"/>
      <c r="H394" s="764"/>
      <c r="I394" s="764"/>
      <c r="J394" s="764"/>
      <c r="K394" s="764"/>
      <c r="L394" s="764"/>
      <c r="M394" s="764"/>
      <c r="N394" s="764"/>
      <c r="O394" s="764"/>
      <c r="P394" s="764"/>
      <c r="Q394" s="764"/>
      <c r="R394" s="764"/>
      <c r="S394" s="764"/>
      <c r="T394" s="764"/>
      <c r="U394" s="764"/>
      <c r="V394" s="764"/>
      <c r="W394" s="764"/>
      <c r="X394" s="764"/>
      <c r="Y394" s="764"/>
      <c r="Z394" s="764"/>
      <c r="AA394" s="764"/>
      <c r="AB394" s="764"/>
      <c r="AC394" s="764"/>
      <c r="AD394" s="764"/>
      <c r="AE394" s="764"/>
      <c r="AF394" s="764"/>
      <c r="AG394" s="764"/>
      <c r="AH394" s="764"/>
      <c r="AI394" s="764"/>
      <c r="AJ394" s="764"/>
      <c r="AK394" s="764"/>
      <c r="AL394" s="764"/>
      <c r="AM394" s="765"/>
      <c r="AN394" s="508"/>
      <c r="AO394" s="508"/>
      <c r="AP394" s="508"/>
      <c r="AQ394" s="508"/>
      <c r="AR394" s="508"/>
      <c r="AS394" s="508"/>
      <c r="AT394" s="508"/>
      <c r="AU394" s="508"/>
    </row>
    <row r="395" spans="2:47" ht="18" customHeight="1">
      <c r="B395" s="768"/>
      <c r="C395" s="769"/>
      <c r="D395" s="769"/>
      <c r="E395" s="769"/>
      <c r="F395" s="769"/>
      <c r="G395" s="769"/>
      <c r="H395" s="769"/>
      <c r="I395" s="770"/>
      <c r="J395" s="768"/>
      <c r="K395" s="769"/>
      <c r="L395" s="769"/>
      <c r="M395" s="769"/>
      <c r="N395" s="769"/>
      <c r="O395" s="769"/>
      <c r="P395" s="769"/>
      <c r="Q395" s="770"/>
      <c r="R395" s="807"/>
      <c r="S395" s="807"/>
      <c r="T395" s="807"/>
      <c r="U395" s="807"/>
      <c r="V395" s="807"/>
      <c r="W395" s="807"/>
      <c r="X395" s="807"/>
      <c r="Y395" s="807"/>
      <c r="Z395" s="808" t="s">
        <v>156</v>
      </c>
      <c r="AA395" s="808"/>
      <c r="AB395" s="808"/>
      <c r="AC395" s="808"/>
      <c r="AD395" s="808"/>
      <c r="AE395" s="808"/>
      <c r="AF395" s="808"/>
      <c r="AG395" s="808"/>
      <c r="AH395" s="951">
        <v>1304653</v>
      </c>
      <c r="AI395" s="951"/>
      <c r="AJ395" s="951"/>
      <c r="AK395" s="951"/>
      <c r="AL395" s="951"/>
      <c r="AM395" s="951"/>
      <c r="AN395" s="778"/>
      <c r="AO395" s="778"/>
      <c r="AP395" s="778"/>
      <c r="AQ395" s="778"/>
      <c r="AR395" s="778"/>
      <c r="AS395" s="778"/>
      <c r="AT395" s="778"/>
      <c r="AU395" s="778"/>
    </row>
    <row r="396" spans="2:47" ht="18" customHeight="1">
      <c r="B396" s="768"/>
      <c r="C396" s="769"/>
      <c r="D396" s="769"/>
      <c r="E396" s="769"/>
      <c r="F396" s="769"/>
      <c r="G396" s="769"/>
      <c r="H396" s="769"/>
      <c r="I396" s="770"/>
      <c r="J396" s="768"/>
      <c r="K396" s="769"/>
      <c r="L396" s="769"/>
      <c r="M396" s="769"/>
      <c r="N396" s="769"/>
      <c r="O396" s="769"/>
      <c r="P396" s="769"/>
      <c r="Q396" s="770"/>
      <c r="R396" s="807"/>
      <c r="S396" s="807"/>
      <c r="T396" s="807"/>
      <c r="U396" s="807"/>
      <c r="V396" s="807"/>
      <c r="W396" s="807"/>
      <c r="X396" s="807"/>
      <c r="Y396" s="807"/>
      <c r="Z396" s="808" t="s">
        <v>181</v>
      </c>
      <c r="AA396" s="808"/>
      <c r="AB396" s="808"/>
      <c r="AC396" s="808"/>
      <c r="AD396" s="808"/>
      <c r="AE396" s="808"/>
      <c r="AF396" s="808"/>
      <c r="AG396" s="808"/>
      <c r="AH396" s="951">
        <v>1260689</v>
      </c>
      <c r="AI396" s="951"/>
      <c r="AJ396" s="951"/>
      <c r="AK396" s="951"/>
      <c r="AL396" s="951"/>
      <c r="AM396" s="951"/>
      <c r="AN396" s="778"/>
      <c r="AO396" s="778"/>
      <c r="AP396" s="778"/>
      <c r="AQ396" s="778"/>
      <c r="AR396" s="778"/>
      <c r="AS396" s="778"/>
      <c r="AT396" s="778"/>
      <c r="AU396" s="778"/>
    </row>
    <row r="397" spans="2:47" ht="18" customHeight="1">
      <c r="B397" s="768"/>
      <c r="C397" s="769"/>
      <c r="D397" s="769"/>
      <c r="E397" s="769"/>
      <c r="F397" s="769"/>
      <c r="G397" s="769"/>
      <c r="H397" s="769"/>
      <c r="I397" s="770"/>
      <c r="J397" s="768"/>
      <c r="K397" s="769"/>
      <c r="L397" s="769"/>
      <c r="M397" s="769"/>
      <c r="N397" s="769"/>
      <c r="O397" s="769"/>
      <c r="P397" s="769"/>
      <c r="Q397" s="770"/>
      <c r="R397" s="807"/>
      <c r="S397" s="807"/>
      <c r="T397" s="807"/>
      <c r="U397" s="807"/>
      <c r="V397" s="807"/>
      <c r="W397" s="807"/>
      <c r="X397" s="807"/>
      <c r="Y397" s="807"/>
      <c r="Z397" s="808" t="s">
        <v>182</v>
      </c>
      <c r="AA397" s="808"/>
      <c r="AB397" s="808"/>
      <c r="AC397" s="808"/>
      <c r="AD397" s="808"/>
      <c r="AE397" s="808"/>
      <c r="AF397" s="808"/>
      <c r="AG397" s="808"/>
      <c r="AH397" s="951">
        <v>1164110</v>
      </c>
      <c r="AI397" s="951"/>
      <c r="AJ397" s="951"/>
      <c r="AK397" s="951"/>
      <c r="AL397" s="951"/>
      <c r="AM397" s="951"/>
      <c r="AN397" s="778"/>
      <c r="AO397" s="778"/>
      <c r="AP397" s="778"/>
      <c r="AQ397" s="778"/>
      <c r="AR397" s="778"/>
      <c r="AS397" s="778"/>
      <c r="AT397" s="778"/>
      <c r="AU397" s="778"/>
    </row>
    <row r="398" spans="2:47" ht="18" customHeight="1">
      <c r="B398" s="768"/>
      <c r="C398" s="769"/>
      <c r="D398" s="769"/>
      <c r="E398" s="769"/>
      <c r="F398" s="769"/>
      <c r="G398" s="769"/>
      <c r="H398" s="769"/>
      <c r="I398" s="770"/>
      <c r="J398" s="768"/>
      <c r="K398" s="769"/>
      <c r="L398" s="769"/>
      <c r="M398" s="769"/>
      <c r="N398" s="769"/>
      <c r="O398" s="769"/>
      <c r="P398" s="769"/>
      <c r="Q398" s="770"/>
      <c r="R398" s="807"/>
      <c r="S398" s="807"/>
      <c r="T398" s="807"/>
      <c r="U398" s="807"/>
      <c r="V398" s="807"/>
      <c r="W398" s="807"/>
      <c r="X398" s="807"/>
      <c r="Y398" s="807"/>
      <c r="Z398" s="808" t="s">
        <v>183</v>
      </c>
      <c r="AA398" s="808"/>
      <c r="AB398" s="808"/>
      <c r="AC398" s="808"/>
      <c r="AD398" s="808"/>
      <c r="AE398" s="808"/>
      <c r="AF398" s="808"/>
      <c r="AG398" s="808"/>
      <c r="AH398" s="951">
        <v>6996961</v>
      </c>
      <c r="AI398" s="951"/>
      <c r="AJ398" s="951"/>
      <c r="AK398" s="951"/>
      <c r="AL398" s="951"/>
      <c r="AM398" s="951"/>
      <c r="AN398" s="778"/>
      <c r="AO398" s="778"/>
      <c r="AP398" s="778"/>
      <c r="AQ398" s="778"/>
      <c r="AR398" s="778"/>
      <c r="AS398" s="778"/>
      <c r="AT398" s="778"/>
      <c r="AU398" s="778"/>
    </row>
    <row r="399" spans="2:47" ht="18" customHeight="1">
      <c r="B399" s="768"/>
      <c r="C399" s="769"/>
      <c r="D399" s="769"/>
      <c r="E399" s="769"/>
      <c r="F399" s="769"/>
      <c r="G399" s="769"/>
      <c r="H399" s="769"/>
      <c r="I399" s="770"/>
      <c r="J399" s="768"/>
      <c r="K399" s="769"/>
      <c r="L399" s="769"/>
      <c r="M399" s="769"/>
      <c r="N399" s="769"/>
      <c r="O399" s="769"/>
      <c r="P399" s="769"/>
      <c r="Q399" s="770"/>
      <c r="R399" s="807"/>
      <c r="S399" s="807"/>
      <c r="T399" s="807"/>
      <c r="U399" s="807"/>
      <c r="V399" s="807"/>
      <c r="W399" s="807"/>
      <c r="X399" s="807"/>
      <c r="Y399" s="807"/>
      <c r="Z399" s="808" t="s">
        <v>184</v>
      </c>
      <c r="AA399" s="808"/>
      <c r="AB399" s="808"/>
      <c r="AC399" s="808"/>
      <c r="AD399" s="808"/>
      <c r="AE399" s="808"/>
      <c r="AF399" s="808"/>
      <c r="AG399" s="808"/>
      <c r="AH399" s="951">
        <v>2084212</v>
      </c>
      <c r="AI399" s="951"/>
      <c r="AJ399" s="951"/>
      <c r="AK399" s="951"/>
      <c r="AL399" s="951"/>
      <c r="AM399" s="951"/>
      <c r="AN399" s="778"/>
      <c r="AO399" s="778"/>
      <c r="AP399" s="778"/>
      <c r="AQ399" s="778"/>
      <c r="AR399" s="778"/>
      <c r="AS399" s="778"/>
      <c r="AT399" s="778"/>
      <c r="AU399" s="778"/>
    </row>
    <row r="400" spans="2:47" ht="18" customHeight="1">
      <c r="B400" s="768"/>
      <c r="C400" s="769"/>
      <c r="D400" s="769"/>
      <c r="E400" s="769"/>
      <c r="F400" s="769"/>
      <c r="G400" s="769"/>
      <c r="H400" s="769"/>
      <c r="I400" s="770"/>
      <c r="J400" s="768"/>
      <c r="K400" s="769"/>
      <c r="L400" s="769"/>
      <c r="M400" s="769"/>
      <c r="N400" s="769"/>
      <c r="O400" s="769"/>
      <c r="P400" s="769"/>
      <c r="Q400" s="770"/>
      <c r="R400" s="807"/>
      <c r="S400" s="807"/>
      <c r="T400" s="807"/>
      <c r="U400" s="807"/>
      <c r="V400" s="807"/>
      <c r="W400" s="807"/>
      <c r="X400" s="807"/>
      <c r="Y400" s="807"/>
      <c r="Z400" s="808" t="s">
        <v>185</v>
      </c>
      <c r="AA400" s="808"/>
      <c r="AB400" s="808"/>
      <c r="AC400" s="808"/>
      <c r="AD400" s="808"/>
      <c r="AE400" s="808"/>
      <c r="AF400" s="808"/>
      <c r="AG400" s="808"/>
      <c r="AH400" s="951">
        <v>1244181</v>
      </c>
      <c r="AI400" s="951"/>
      <c r="AJ400" s="951"/>
      <c r="AK400" s="951"/>
      <c r="AL400" s="951"/>
      <c r="AM400" s="951"/>
      <c r="AN400" s="778"/>
      <c r="AO400" s="778"/>
      <c r="AP400" s="778"/>
      <c r="AQ400" s="778"/>
      <c r="AR400" s="778"/>
      <c r="AS400" s="778"/>
      <c r="AT400" s="778"/>
      <c r="AU400" s="778"/>
    </row>
    <row r="401" spans="2:47" ht="18" customHeight="1">
      <c r="B401" s="768"/>
      <c r="C401" s="769"/>
      <c r="D401" s="769"/>
      <c r="E401" s="769"/>
      <c r="F401" s="769"/>
      <c r="G401" s="769"/>
      <c r="H401" s="769"/>
      <c r="I401" s="770"/>
      <c r="J401" s="768"/>
      <c r="K401" s="769"/>
      <c r="L401" s="769"/>
      <c r="M401" s="769"/>
      <c r="N401" s="769"/>
      <c r="O401" s="769"/>
      <c r="P401" s="769"/>
      <c r="Q401" s="770"/>
      <c r="R401" s="807"/>
      <c r="S401" s="807"/>
      <c r="T401" s="807"/>
      <c r="U401" s="807"/>
      <c r="V401" s="807"/>
      <c r="W401" s="807"/>
      <c r="X401" s="807"/>
      <c r="Y401" s="807"/>
      <c r="Z401" s="808" t="s">
        <v>186</v>
      </c>
      <c r="AA401" s="808"/>
      <c r="AB401" s="808"/>
      <c r="AC401" s="808"/>
      <c r="AD401" s="808"/>
      <c r="AE401" s="808"/>
      <c r="AF401" s="808"/>
      <c r="AG401" s="808"/>
      <c r="AH401" s="951">
        <v>271955</v>
      </c>
      <c r="AI401" s="951"/>
      <c r="AJ401" s="951"/>
      <c r="AK401" s="951"/>
      <c r="AL401" s="951"/>
      <c r="AM401" s="951"/>
      <c r="AN401" s="778"/>
      <c r="AO401" s="778"/>
      <c r="AP401" s="778"/>
      <c r="AQ401" s="778"/>
      <c r="AR401" s="778"/>
      <c r="AS401" s="778"/>
      <c r="AT401" s="778"/>
      <c r="AU401" s="778"/>
    </row>
    <row r="402" spans="2:47" ht="18" customHeight="1">
      <c r="B402" s="768"/>
      <c r="C402" s="769"/>
      <c r="D402" s="769"/>
      <c r="E402" s="769"/>
      <c r="F402" s="769"/>
      <c r="G402" s="769"/>
      <c r="H402" s="769"/>
      <c r="I402" s="770"/>
      <c r="J402" s="768"/>
      <c r="K402" s="769"/>
      <c r="L402" s="769"/>
      <c r="M402" s="769"/>
      <c r="N402" s="769"/>
      <c r="O402" s="769"/>
      <c r="P402" s="769"/>
      <c r="Q402" s="770"/>
      <c r="R402" s="774" t="s">
        <v>187</v>
      </c>
      <c r="S402" s="758"/>
      <c r="T402" s="758"/>
      <c r="U402" s="758"/>
      <c r="V402" s="758"/>
      <c r="W402" s="758"/>
      <c r="X402" s="758"/>
      <c r="Y402" s="775"/>
      <c r="Z402" s="803"/>
      <c r="AA402" s="803"/>
      <c r="AB402" s="803"/>
      <c r="AC402" s="803"/>
      <c r="AD402" s="803"/>
      <c r="AE402" s="803"/>
      <c r="AF402" s="803"/>
      <c r="AG402" s="803"/>
      <c r="AH402" s="947">
        <f>SUM(AH403:AM407)</f>
        <v>11557387</v>
      </c>
      <c r="AI402" s="947"/>
      <c r="AJ402" s="947"/>
      <c r="AK402" s="947"/>
      <c r="AL402" s="947"/>
      <c r="AM402" s="947"/>
      <c r="AN402" s="778"/>
      <c r="AO402" s="778"/>
      <c r="AP402" s="778"/>
      <c r="AQ402" s="778"/>
      <c r="AR402" s="778"/>
      <c r="AS402" s="778"/>
      <c r="AT402" s="778"/>
      <c r="AU402" s="778"/>
    </row>
    <row r="403" spans="2:47" ht="18" customHeight="1">
      <c r="B403" s="768"/>
      <c r="C403" s="769"/>
      <c r="D403" s="769"/>
      <c r="E403" s="769"/>
      <c r="F403" s="769"/>
      <c r="G403" s="769"/>
      <c r="H403" s="769"/>
      <c r="I403" s="770"/>
      <c r="J403" s="768"/>
      <c r="K403" s="769"/>
      <c r="L403" s="769"/>
      <c r="M403" s="769"/>
      <c r="N403" s="769"/>
      <c r="O403" s="769"/>
      <c r="P403" s="769"/>
      <c r="Q403" s="770"/>
      <c r="R403" s="807"/>
      <c r="S403" s="807"/>
      <c r="T403" s="807"/>
      <c r="U403" s="807"/>
      <c r="V403" s="807"/>
      <c r="W403" s="807"/>
      <c r="X403" s="807"/>
      <c r="Y403" s="807"/>
      <c r="Z403" s="808" t="s">
        <v>175</v>
      </c>
      <c r="AA403" s="808"/>
      <c r="AB403" s="808"/>
      <c r="AC403" s="808"/>
      <c r="AD403" s="808"/>
      <c r="AE403" s="808"/>
      <c r="AF403" s="808"/>
      <c r="AG403" s="808"/>
      <c r="AH403" s="951">
        <v>148181</v>
      </c>
      <c r="AI403" s="951"/>
      <c r="AJ403" s="951"/>
      <c r="AK403" s="951"/>
      <c r="AL403" s="951"/>
      <c r="AM403" s="951"/>
      <c r="AN403" s="778"/>
      <c r="AO403" s="778"/>
      <c r="AP403" s="778"/>
      <c r="AQ403" s="778"/>
      <c r="AR403" s="778"/>
      <c r="AS403" s="778"/>
      <c r="AT403" s="778"/>
      <c r="AU403" s="778"/>
    </row>
    <row r="404" spans="2:47" ht="18" customHeight="1">
      <c r="B404" s="768"/>
      <c r="C404" s="769"/>
      <c r="D404" s="769"/>
      <c r="E404" s="769"/>
      <c r="F404" s="769"/>
      <c r="G404" s="769"/>
      <c r="H404" s="769"/>
      <c r="I404" s="770"/>
      <c r="J404" s="768"/>
      <c r="K404" s="769"/>
      <c r="L404" s="769"/>
      <c r="M404" s="769"/>
      <c r="N404" s="769"/>
      <c r="O404" s="769"/>
      <c r="P404" s="769"/>
      <c r="Q404" s="770"/>
      <c r="R404" s="807"/>
      <c r="S404" s="807"/>
      <c r="T404" s="807"/>
      <c r="U404" s="807"/>
      <c r="V404" s="807"/>
      <c r="W404" s="807"/>
      <c r="X404" s="807"/>
      <c r="Y404" s="807"/>
      <c r="Z404" s="808" t="s">
        <v>180</v>
      </c>
      <c r="AA404" s="808"/>
      <c r="AB404" s="808"/>
      <c r="AC404" s="808"/>
      <c r="AD404" s="808"/>
      <c r="AE404" s="808"/>
      <c r="AF404" s="808"/>
      <c r="AG404" s="808"/>
      <c r="AH404" s="951">
        <v>1632290</v>
      </c>
      <c r="AI404" s="951"/>
      <c r="AJ404" s="951"/>
      <c r="AK404" s="951"/>
      <c r="AL404" s="951"/>
      <c r="AM404" s="951"/>
      <c r="AN404" s="778"/>
      <c r="AO404" s="778"/>
      <c r="AP404" s="778"/>
      <c r="AQ404" s="778"/>
      <c r="AR404" s="778"/>
      <c r="AS404" s="778"/>
      <c r="AT404" s="778"/>
      <c r="AU404" s="778"/>
    </row>
    <row r="405" spans="2:47" ht="18" customHeight="1">
      <c r="B405" s="768"/>
      <c r="C405" s="769"/>
      <c r="D405" s="769"/>
      <c r="E405" s="769"/>
      <c r="F405" s="769"/>
      <c r="G405" s="769"/>
      <c r="H405" s="769"/>
      <c r="I405" s="770"/>
      <c r="J405" s="768"/>
      <c r="K405" s="769"/>
      <c r="L405" s="769"/>
      <c r="M405" s="769"/>
      <c r="N405" s="769"/>
      <c r="O405" s="769"/>
      <c r="P405" s="769"/>
      <c r="Q405" s="770"/>
      <c r="R405" s="807"/>
      <c r="S405" s="807"/>
      <c r="T405" s="807"/>
      <c r="U405" s="807"/>
      <c r="V405" s="807"/>
      <c r="W405" s="807"/>
      <c r="X405" s="807"/>
      <c r="Y405" s="807"/>
      <c r="Z405" s="808" t="s">
        <v>188</v>
      </c>
      <c r="AA405" s="808"/>
      <c r="AB405" s="808"/>
      <c r="AC405" s="808"/>
      <c r="AD405" s="808"/>
      <c r="AE405" s="808"/>
      <c r="AF405" s="808"/>
      <c r="AG405" s="808"/>
      <c r="AH405" s="951">
        <v>3400</v>
      </c>
      <c r="AI405" s="951"/>
      <c r="AJ405" s="951"/>
      <c r="AK405" s="951"/>
      <c r="AL405" s="951"/>
      <c r="AM405" s="951"/>
      <c r="AN405" s="778"/>
      <c r="AO405" s="778"/>
      <c r="AP405" s="778"/>
      <c r="AQ405" s="778"/>
      <c r="AR405" s="778"/>
      <c r="AS405" s="778"/>
      <c r="AT405" s="778"/>
      <c r="AU405" s="778"/>
    </row>
    <row r="406" spans="2:47" ht="18" customHeight="1">
      <c r="B406" s="768"/>
      <c r="C406" s="769"/>
      <c r="D406" s="769"/>
      <c r="E406" s="769"/>
      <c r="F406" s="769"/>
      <c r="G406" s="769"/>
      <c r="H406" s="769"/>
      <c r="I406" s="770"/>
      <c r="J406" s="768"/>
      <c r="K406" s="769"/>
      <c r="L406" s="769"/>
      <c r="M406" s="769"/>
      <c r="N406" s="769"/>
      <c r="O406" s="769"/>
      <c r="P406" s="769"/>
      <c r="Q406" s="770"/>
      <c r="R406" s="807"/>
      <c r="S406" s="807"/>
      <c r="T406" s="807"/>
      <c r="U406" s="807"/>
      <c r="V406" s="807"/>
      <c r="W406" s="807"/>
      <c r="X406" s="807"/>
      <c r="Y406" s="807"/>
      <c r="Z406" s="808" t="s">
        <v>182</v>
      </c>
      <c r="AA406" s="808"/>
      <c r="AB406" s="808"/>
      <c r="AC406" s="808"/>
      <c r="AD406" s="808"/>
      <c r="AE406" s="808"/>
      <c r="AF406" s="808"/>
      <c r="AG406" s="808"/>
      <c r="AH406" s="951">
        <v>9556488</v>
      </c>
      <c r="AI406" s="951"/>
      <c r="AJ406" s="951"/>
      <c r="AK406" s="951"/>
      <c r="AL406" s="951"/>
      <c r="AM406" s="951"/>
      <c r="AN406" s="778"/>
      <c r="AO406" s="778"/>
      <c r="AP406" s="778"/>
      <c r="AQ406" s="778"/>
      <c r="AR406" s="778"/>
      <c r="AS406" s="778"/>
      <c r="AT406" s="778"/>
      <c r="AU406" s="778"/>
    </row>
    <row r="407" spans="2:47" ht="18" customHeight="1">
      <c r="B407" s="768"/>
      <c r="C407" s="769"/>
      <c r="D407" s="769"/>
      <c r="E407" s="769"/>
      <c r="F407" s="769"/>
      <c r="G407" s="769"/>
      <c r="H407" s="769"/>
      <c r="I407" s="770"/>
      <c r="J407" s="768"/>
      <c r="K407" s="769"/>
      <c r="L407" s="769"/>
      <c r="M407" s="769"/>
      <c r="N407" s="769"/>
      <c r="O407" s="769"/>
      <c r="P407" s="769"/>
      <c r="Q407" s="770"/>
      <c r="R407" s="807"/>
      <c r="S407" s="807"/>
      <c r="T407" s="807"/>
      <c r="U407" s="807"/>
      <c r="V407" s="807"/>
      <c r="W407" s="807"/>
      <c r="X407" s="807"/>
      <c r="Y407" s="807"/>
      <c r="Z407" s="808" t="s">
        <v>183</v>
      </c>
      <c r="AA407" s="808"/>
      <c r="AB407" s="808"/>
      <c r="AC407" s="808"/>
      <c r="AD407" s="808"/>
      <c r="AE407" s="808"/>
      <c r="AF407" s="808"/>
      <c r="AG407" s="808"/>
      <c r="AH407" s="951">
        <v>217028</v>
      </c>
      <c r="AI407" s="951"/>
      <c r="AJ407" s="951"/>
      <c r="AK407" s="951"/>
      <c r="AL407" s="951"/>
      <c r="AM407" s="951"/>
      <c r="AN407" s="778"/>
      <c r="AO407" s="778"/>
      <c r="AP407" s="778"/>
      <c r="AQ407" s="778"/>
      <c r="AR407" s="778"/>
      <c r="AS407" s="778"/>
      <c r="AT407" s="778"/>
      <c r="AU407" s="778"/>
    </row>
    <row r="408" spans="2:47" ht="18" customHeight="1">
      <c r="B408" s="768"/>
      <c r="C408" s="769"/>
      <c r="D408" s="769"/>
      <c r="E408" s="769"/>
      <c r="F408" s="769"/>
      <c r="G408" s="769"/>
      <c r="H408" s="769"/>
      <c r="I408" s="770"/>
      <c r="J408" s="768"/>
      <c r="K408" s="769"/>
      <c r="L408" s="769"/>
      <c r="M408" s="769"/>
      <c r="N408" s="769"/>
      <c r="O408" s="769"/>
      <c r="P408" s="769"/>
      <c r="Q408" s="770"/>
      <c r="R408" s="774" t="s">
        <v>189</v>
      </c>
      <c r="S408" s="758"/>
      <c r="T408" s="758"/>
      <c r="U408" s="758"/>
      <c r="V408" s="758"/>
      <c r="W408" s="758"/>
      <c r="X408" s="758"/>
      <c r="Y408" s="775"/>
      <c r="Z408" s="808"/>
      <c r="AA408" s="808"/>
      <c r="AB408" s="808"/>
      <c r="AC408" s="808"/>
      <c r="AD408" s="808"/>
      <c r="AE408" s="808"/>
      <c r="AF408" s="808"/>
      <c r="AG408" s="808"/>
      <c r="AH408" s="947">
        <f>SUM(AH409:AM425)</f>
        <v>23300172</v>
      </c>
      <c r="AI408" s="947"/>
      <c r="AJ408" s="947"/>
      <c r="AK408" s="947"/>
      <c r="AL408" s="947"/>
      <c r="AM408" s="947"/>
      <c r="AN408" s="778"/>
      <c r="AO408" s="778"/>
      <c r="AP408" s="778"/>
      <c r="AQ408" s="778"/>
      <c r="AR408" s="778"/>
      <c r="AS408" s="778"/>
      <c r="AT408" s="778"/>
      <c r="AU408" s="778"/>
    </row>
    <row r="409" spans="2:47" ht="18" customHeight="1">
      <c r="B409" s="768"/>
      <c r="C409" s="769"/>
      <c r="D409" s="769"/>
      <c r="E409" s="769"/>
      <c r="F409" s="769"/>
      <c r="G409" s="769"/>
      <c r="H409" s="769"/>
      <c r="I409" s="770"/>
      <c r="J409" s="768"/>
      <c r="K409" s="769"/>
      <c r="L409" s="769"/>
      <c r="M409" s="769"/>
      <c r="N409" s="769"/>
      <c r="O409" s="769"/>
      <c r="P409" s="769"/>
      <c r="Q409" s="770"/>
      <c r="R409" s="807"/>
      <c r="S409" s="807"/>
      <c r="T409" s="807"/>
      <c r="U409" s="807"/>
      <c r="V409" s="807"/>
      <c r="W409" s="807"/>
      <c r="X409" s="807"/>
      <c r="Y409" s="807"/>
      <c r="Z409" s="808" t="s">
        <v>173</v>
      </c>
      <c r="AA409" s="808"/>
      <c r="AB409" s="808"/>
      <c r="AC409" s="808"/>
      <c r="AD409" s="808"/>
      <c r="AE409" s="808"/>
      <c r="AF409" s="808"/>
      <c r="AG409" s="808"/>
      <c r="AH409" s="951">
        <v>8116200</v>
      </c>
      <c r="AI409" s="951"/>
      <c r="AJ409" s="951"/>
      <c r="AK409" s="951"/>
      <c r="AL409" s="951"/>
      <c r="AM409" s="951"/>
      <c r="AN409" s="778"/>
      <c r="AO409" s="778"/>
      <c r="AP409" s="778"/>
      <c r="AQ409" s="778"/>
      <c r="AR409" s="778"/>
      <c r="AS409" s="778"/>
      <c r="AT409" s="778"/>
      <c r="AU409" s="778"/>
    </row>
    <row r="410" spans="2:47" ht="18" customHeight="1">
      <c r="B410" s="768"/>
      <c r="C410" s="769"/>
      <c r="D410" s="769"/>
      <c r="E410" s="769"/>
      <c r="F410" s="769"/>
      <c r="G410" s="769"/>
      <c r="H410" s="769"/>
      <c r="I410" s="770"/>
      <c r="J410" s="768"/>
      <c r="K410" s="769"/>
      <c r="L410" s="769"/>
      <c r="M410" s="769"/>
      <c r="N410" s="769"/>
      <c r="O410" s="769"/>
      <c r="P410" s="769"/>
      <c r="Q410" s="770"/>
      <c r="R410" s="807"/>
      <c r="S410" s="807"/>
      <c r="T410" s="807"/>
      <c r="U410" s="807"/>
      <c r="V410" s="807"/>
      <c r="W410" s="807"/>
      <c r="X410" s="807"/>
      <c r="Y410" s="807"/>
      <c r="Z410" s="808" t="s">
        <v>174</v>
      </c>
      <c r="AA410" s="808"/>
      <c r="AB410" s="808"/>
      <c r="AC410" s="808"/>
      <c r="AD410" s="808"/>
      <c r="AE410" s="808"/>
      <c r="AF410" s="808"/>
      <c r="AG410" s="808"/>
      <c r="AH410" s="951">
        <v>4784641</v>
      </c>
      <c r="AI410" s="951"/>
      <c r="AJ410" s="951"/>
      <c r="AK410" s="951"/>
      <c r="AL410" s="951"/>
      <c r="AM410" s="951"/>
      <c r="AN410" s="778"/>
      <c r="AO410" s="778"/>
      <c r="AP410" s="778"/>
      <c r="AQ410" s="778"/>
      <c r="AR410" s="778"/>
      <c r="AS410" s="778"/>
      <c r="AT410" s="778"/>
      <c r="AU410" s="778"/>
    </row>
    <row r="411" spans="2:47" ht="18" customHeight="1">
      <c r="B411" s="768"/>
      <c r="C411" s="769"/>
      <c r="D411" s="769"/>
      <c r="E411" s="769"/>
      <c r="F411" s="769"/>
      <c r="G411" s="769"/>
      <c r="H411" s="769"/>
      <c r="I411" s="770"/>
      <c r="J411" s="768"/>
      <c r="K411" s="769"/>
      <c r="L411" s="769"/>
      <c r="M411" s="769"/>
      <c r="N411" s="769"/>
      <c r="O411" s="769"/>
      <c r="P411" s="769"/>
      <c r="Q411" s="770"/>
      <c r="R411" s="807"/>
      <c r="S411" s="807"/>
      <c r="T411" s="807"/>
      <c r="U411" s="807"/>
      <c r="V411" s="807"/>
      <c r="W411" s="807"/>
      <c r="X411" s="807"/>
      <c r="Y411" s="807"/>
      <c r="Z411" s="808" t="s">
        <v>190</v>
      </c>
      <c r="AA411" s="808"/>
      <c r="AB411" s="808"/>
      <c r="AC411" s="808"/>
      <c r="AD411" s="808"/>
      <c r="AE411" s="808"/>
      <c r="AF411" s="808"/>
      <c r="AG411" s="808"/>
      <c r="AH411" s="951">
        <v>3849861</v>
      </c>
      <c r="AI411" s="951"/>
      <c r="AJ411" s="951"/>
      <c r="AK411" s="951"/>
      <c r="AL411" s="951"/>
      <c r="AM411" s="951"/>
      <c r="AN411" s="778"/>
      <c r="AO411" s="778"/>
      <c r="AP411" s="778"/>
      <c r="AQ411" s="778"/>
      <c r="AR411" s="778"/>
      <c r="AS411" s="778"/>
      <c r="AT411" s="778"/>
      <c r="AU411" s="778"/>
    </row>
    <row r="412" spans="2:47" ht="18" customHeight="1">
      <c r="B412" s="768"/>
      <c r="C412" s="769"/>
      <c r="D412" s="769"/>
      <c r="E412" s="769"/>
      <c r="F412" s="769"/>
      <c r="G412" s="769"/>
      <c r="H412" s="769"/>
      <c r="I412" s="770"/>
      <c r="J412" s="768"/>
      <c r="K412" s="769"/>
      <c r="L412" s="769"/>
      <c r="M412" s="769"/>
      <c r="N412" s="769"/>
      <c r="O412" s="769"/>
      <c r="P412" s="769"/>
      <c r="Q412" s="770"/>
      <c r="R412" s="807"/>
      <c r="S412" s="807"/>
      <c r="T412" s="807"/>
      <c r="U412" s="807"/>
      <c r="V412" s="807"/>
      <c r="W412" s="807"/>
      <c r="X412" s="807"/>
      <c r="Y412" s="807"/>
      <c r="Z412" s="808" t="s">
        <v>463</v>
      </c>
      <c r="AA412" s="808"/>
      <c r="AB412" s="808"/>
      <c r="AC412" s="808"/>
      <c r="AD412" s="808"/>
      <c r="AE412" s="808"/>
      <c r="AF412" s="808"/>
      <c r="AG412" s="808"/>
      <c r="AH412" s="951">
        <v>208163</v>
      </c>
      <c r="AI412" s="951"/>
      <c r="AJ412" s="951"/>
      <c r="AK412" s="951"/>
      <c r="AL412" s="951"/>
      <c r="AM412" s="951"/>
      <c r="AN412" s="778"/>
      <c r="AO412" s="778"/>
      <c r="AP412" s="778"/>
      <c r="AQ412" s="778"/>
      <c r="AR412" s="778"/>
      <c r="AS412" s="778"/>
      <c r="AT412" s="778"/>
      <c r="AU412" s="778"/>
    </row>
    <row r="413" spans="2:47" ht="18" customHeight="1">
      <c r="B413" s="768"/>
      <c r="C413" s="769"/>
      <c r="D413" s="769"/>
      <c r="E413" s="769"/>
      <c r="F413" s="769"/>
      <c r="G413" s="769"/>
      <c r="H413" s="769"/>
      <c r="I413" s="770"/>
      <c r="J413" s="768"/>
      <c r="K413" s="769"/>
      <c r="L413" s="769"/>
      <c r="M413" s="769"/>
      <c r="N413" s="769"/>
      <c r="O413" s="769"/>
      <c r="P413" s="769"/>
      <c r="Q413" s="770"/>
      <c r="R413" s="807"/>
      <c r="S413" s="807"/>
      <c r="T413" s="807"/>
      <c r="U413" s="807"/>
      <c r="V413" s="807"/>
      <c r="W413" s="807"/>
      <c r="X413" s="807"/>
      <c r="Y413" s="807"/>
      <c r="Z413" s="808" t="s">
        <v>175</v>
      </c>
      <c r="AA413" s="808"/>
      <c r="AB413" s="808"/>
      <c r="AC413" s="808"/>
      <c r="AD413" s="808"/>
      <c r="AE413" s="808"/>
      <c r="AF413" s="808"/>
      <c r="AG413" s="808"/>
      <c r="AH413" s="951">
        <v>85555</v>
      </c>
      <c r="AI413" s="951"/>
      <c r="AJ413" s="951"/>
      <c r="AK413" s="951"/>
      <c r="AL413" s="951"/>
      <c r="AM413" s="951"/>
      <c r="AN413" s="778"/>
      <c r="AO413" s="778"/>
      <c r="AP413" s="778"/>
      <c r="AQ413" s="778"/>
      <c r="AR413" s="778"/>
      <c r="AS413" s="778"/>
      <c r="AT413" s="778"/>
      <c r="AU413" s="778"/>
    </row>
    <row r="414" spans="2:47" ht="18" customHeight="1">
      <c r="B414" s="768"/>
      <c r="C414" s="769"/>
      <c r="D414" s="769"/>
      <c r="E414" s="769"/>
      <c r="F414" s="769"/>
      <c r="G414" s="769"/>
      <c r="H414" s="769"/>
      <c r="I414" s="770"/>
      <c r="J414" s="768"/>
      <c r="K414" s="769"/>
      <c r="L414" s="769"/>
      <c r="M414" s="769"/>
      <c r="N414" s="769"/>
      <c r="O414" s="769"/>
      <c r="P414" s="769"/>
      <c r="Q414" s="770"/>
      <c r="R414" s="807"/>
      <c r="S414" s="807"/>
      <c r="T414" s="807"/>
      <c r="U414" s="807"/>
      <c r="V414" s="807"/>
      <c r="W414" s="807"/>
      <c r="X414" s="807"/>
      <c r="Y414" s="807"/>
      <c r="Z414" s="808" t="s">
        <v>176</v>
      </c>
      <c r="AA414" s="808"/>
      <c r="AB414" s="808"/>
      <c r="AC414" s="808"/>
      <c r="AD414" s="808"/>
      <c r="AE414" s="808"/>
      <c r="AF414" s="808"/>
      <c r="AG414" s="808"/>
      <c r="AH414" s="951">
        <v>83139</v>
      </c>
      <c r="AI414" s="951"/>
      <c r="AJ414" s="951"/>
      <c r="AK414" s="951"/>
      <c r="AL414" s="951"/>
      <c r="AM414" s="951"/>
      <c r="AN414" s="778"/>
      <c r="AO414" s="778"/>
      <c r="AP414" s="778"/>
      <c r="AQ414" s="778"/>
      <c r="AR414" s="778"/>
      <c r="AS414" s="778"/>
      <c r="AT414" s="778"/>
      <c r="AU414" s="778"/>
    </row>
    <row r="415" spans="2:47" ht="18" customHeight="1">
      <c r="B415" s="768"/>
      <c r="C415" s="769"/>
      <c r="D415" s="769"/>
      <c r="E415" s="769"/>
      <c r="F415" s="769"/>
      <c r="G415" s="769"/>
      <c r="H415" s="769"/>
      <c r="I415" s="770"/>
      <c r="J415" s="768"/>
      <c r="K415" s="769"/>
      <c r="L415" s="769"/>
      <c r="M415" s="769"/>
      <c r="N415" s="769"/>
      <c r="O415" s="769"/>
      <c r="P415" s="769"/>
      <c r="Q415" s="770"/>
      <c r="R415" s="807"/>
      <c r="S415" s="807"/>
      <c r="T415" s="807"/>
      <c r="U415" s="807"/>
      <c r="V415" s="807"/>
      <c r="W415" s="807"/>
      <c r="X415" s="807"/>
      <c r="Y415" s="807"/>
      <c r="Z415" s="808" t="s">
        <v>178</v>
      </c>
      <c r="AA415" s="808"/>
      <c r="AB415" s="808"/>
      <c r="AC415" s="808"/>
      <c r="AD415" s="808"/>
      <c r="AE415" s="808"/>
      <c r="AF415" s="808"/>
      <c r="AG415" s="808"/>
      <c r="AH415" s="951">
        <v>612172</v>
      </c>
      <c r="AI415" s="951"/>
      <c r="AJ415" s="951"/>
      <c r="AK415" s="951"/>
      <c r="AL415" s="951"/>
      <c r="AM415" s="951"/>
      <c r="AN415" s="778"/>
      <c r="AO415" s="778"/>
      <c r="AP415" s="778"/>
      <c r="AQ415" s="778"/>
      <c r="AR415" s="778"/>
      <c r="AS415" s="778"/>
      <c r="AT415" s="778"/>
      <c r="AU415" s="778"/>
    </row>
    <row r="416" spans="2:47" ht="18" customHeight="1">
      <c r="B416" s="768"/>
      <c r="C416" s="769"/>
      <c r="D416" s="769"/>
      <c r="E416" s="769"/>
      <c r="F416" s="769"/>
      <c r="G416" s="769"/>
      <c r="H416" s="769"/>
      <c r="I416" s="770"/>
      <c r="J416" s="768"/>
      <c r="K416" s="769"/>
      <c r="L416" s="769"/>
      <c r="M416" s="769"/>
      <c r="N416" s="769"/>
      <c r="O416" s="769"/>
      <c r="P416" s="769"/>
      <c r="Q416" s="770"/>
      <c r="R416" s="807"/>
      <c r="S416" s="807"/>
      <c r="T416" s="807"/>
      <c r="U416" s="807"/>
      <c r="V416" s="807"/>
      <c r="W416" s="807"/>
      <c r="X416" s="807"/>
      <c r="Y416" s="807"/>
      <c r="Z416" s="808" t="s">
        <v>179</v>
      </c>
      <c r="AA416" s="808"/>
      <c r="AB416" s="808"/>
      <c r="AC416" s="808"/>
      <c r="AD416" s="808"/>
      <c r="AE416" s="808"/>
      <c r="AF416" s="808"/>
      <c r="AG416" s="808"/>
      <c r="AH416" s="951">
        <v>248196</v>
      </c>
      <c r="AI416" s="951"/>
      <c r="AJ416" s="951"/>
      <c r="AK416" s="951"/>
      <c r="AL416" s="951"/>
      <c r="AM416" s="951"/>
      <c r="AN416" s="778"/>
      <c r="AO416" s="778"/>
      <c r="AP416" s="778"/>
      <c r="AQ416" s="778"/>
      <c r="AR416" s="778"/>
      <c r="AS416" s="778"/>
      <c r="AT416" s="778"/>
      <c r="AU416" s="778"/>
    </row>
    <row r="417" spans="2:47" ht="18" customHeight="1">
      <c r="B417" s="768"/>
      <c r="C417" s="769"/>
      <c r="D417" s="769"/>
      <c r="E417" s="769"/>
      <c r="F417" s="769"/>
      <c r="G417" s="769"/>
      <c r="H417" s="769"/>
      <c r="I417" s="770"/>
      <c r="J417" s="768"/>
      <c r="K417" s="769"/>
      <c r="L417" s="769"/>
      <c r="M417" s="769"/>
      <c r="N417" s="769"/>
      <c r="O417" s="769"/>
      <c r="P417" s="769"/>
      <c r="Q417" s="770"/>
      <c r="R417" s="807"/>
      <c r="S417" s="807"/>
      <c r="T417" s="807"/>
      <c r="U417" s="807"/>
      <c r="V417" s="807"/>
      <c r="W417" s="807"/>
      <c r="X417" s="807"/>
      <c r="Y417" s="807"/>
      <c r="Z417" s="808" t="s">
        <v>180</v>
      </c>
      <c r="AA417" s="808"/>
      <c r="AB417" s="808"/>
      <c r="AC417" s="808"/>
      <c r="AD417" s="808"/>
      <c r="AE417" s="808"/>
      <c r="AF417" s="808"/>
      <c r="AG417" s="808"/>
      <c r="AH417" s="951">
        <v>2666337</v>
      </c>
      <c r="AI417" s="951"/>
      <c r="AJ417" s="951"/>
      <c r="AK417" s="951"/>
      <c r="AL417" s="951"/>
      <c r="AM417" s="951"/>
      <c r="AN417" s="778"/>
      <c r="AO417" s="778"/>
      <c r="AP417" s="778"/>
      <c r="AQ417" s="778"/>
      <c r="AR417" s="778"/>
      <c r="AS417" s="778"/>
      <c r="AT417" s="778"/>
      <c r="AU417" s="778"/>
    </row>
    <row r="418" spans="2:47" ht="18" customHeight="1">
      <c r="B418" s="768"/>
      <c r="C418" s="769"/>
      <c r="D418" s="769"/>
      <c r="E418" s="769"/>
      <c r="F418" s="769"/>
      <c r="G418" s="769"/>
      <c r="H418" s="769"/>
      <c r="I418" s="770"/>
      <c r="J418" s="768"/>
      <c r="K418" s="769"/>
      <c r="L418" s="769"/>
      <c r="M418" s="769"/>
      <c r="N418" s="769"/>
      <c r="O418" s="769"/>
      <c r="P418" s="769"/>
      <c r="Q418" s="770"/>
      <c r="R418" s="807"/>
      <c r="S418" s="807"/>
      <c r="T418" s="807"/>
      <c r="U418" s="807"/>
      <c r="V418" s="807"/>
      <c r="W418" s="807"/>
      <c r="X418" s="807"/>
      <c r="Y418" s="807"/>
      <c r="Z418" s="808" t="s">
        <v>156</v>
      </c>
      <c r="AA418" s="808"/>
      <c r="AB418" s="808"/>
      <c r="AC418" s="808"/>
      <c r="AD418" s="808"/>
      <c r="AE418" s="808"/>
      <c r="AF418" s="808"/>
      <c r="AG418" s="808"/>
      <c r="AH418" s="951">
        <v>595748</v>
      </c>
      <c r="AI418" s="951"/>
      <c r="AJ418" s="951"/>
      <c r="AK418" s="951"/>
      <c r="AL418" s="951"/>
      <c r="AM418" s="951"/>
      <c r="AN418" s="778"/>
      <c r="AO418" s="778"/>
      <c r="AP418" s="778"/>
      <c r="AQ418" s="778"/>
      <c r="AR418" s="778"/>
      <c r="AS418" s="778"/>
      <c r="AT418" s="778"/>
      <c r="AU418" s="778"/>
    </row>
    <row r="419" spans="2:47" ht="18" customHeight="1">
      <c r="B419" s="296"/>
      <c r="C419" s="297"/>
      <c r="D419" s="297"/>
      <c r="E419" s="297"/>
      <c r="F419" s="297"/>
      <c r="G419" s="297"/>
      <c r="H419" s="297"/>
      <c r="I419" s="298"/>
      <c r="J419" s="296"/>
      <c r="K419" s="297"/>
      <c r="L419" s="297"/>
      <c r="M419" s="297"/>
      <c r="N419" s="297"/>
      <c r="O419" s="297"/>
      <c r="P419" s="297"/>
      <c r="Q419" s="298"/>
      <c r="R419" s="807"/>
      <c r="S419" s="807"/>
      <c r="T419" s="807"/>
      <c r="U419" s="807"/>
      <c r="V419" s="807"/>
      <c r="W419" s="807"/>
      <c r="X419" s="807"/>
      <c r="Y419" s="807"/>
      <c r="Z419" s="811" t="s">
        <v>181</v>
      </c>
      <c r="AA419" s="812"/>
      <c r="AB419" s="812"/>
      <c r="AC419" s="812"/>
      <c r="AD419" s="812"/>
      <c r="AE419" s="812"/>
      <c r="AF419" s="812"/>
      <c r="AG419" s="813"/>
      <c r="AH419" s="953">
        <v>439440</v>
      </c>
      <c r="AI419" s="954"/>
      <c r="AJ419" s="954"/>
      <c r="AK419" s="954"/>
      <c r="AL419" s="954"/>
      <c r="AM419" s="955"/>
      <c r="AN419" s="817"/>
      <c r="AO419" s="818"/>
      <c r="AP419" s="818"/>
      <c r="AQ419" s="818"/>
      <c r="AR419" s="818"/>
      <c r="AS419" s="818"/>
      <c r="AT419" s="818"/>
      <c r="AU419" s="819"/>
    </row>
    <row r="420" spans="2:47" ht="18" customHeight="1">
      <c r="B420" s="768"/>
      <c r="C420" s="769"/>
      <c r="D420" s="769"/>
      <c r="E420" s="769"/>
      <c r="F420" s="769"/>
      <c r="G420" s="769"/>
      <c r="H420" s="769"/>
      <c r="I420" s="770"/>
      <c r="J420" s="768"/>
      <c r="K420" s="769"/>
      <c r="L420" s="769"/>
      <c r="M420" s="769"/>
      <c r="N420" s="769"/>
      <c r="O420" s="769"/>
      <c r="P420" s="769"/>
      <c r="Q420" s="770"/>
      <c r="R420" s="807"/>
      <c r="S420" s="807"/>
      <c r="T420" s="807"/>
      <c r="U420" s="807"/>
      <c r="V420" s="807"/>
      <c r="W420" s="807"/>
      <c r="X420" s="807"/>
      <c r="Y420" s="807"/>
      <c r="Z420" s="808" t="s">
        <v>182</v>
      </c>
      <c r="AA420" s="808"/>
      <c r="AB420" s="808"/>
      <c r="AC420" s="808"/>
      <c r="AD420" s="808"/>
      <c r="AE420" s="808"/>
      <c r="AF420" s="808"/>
      <c r="AG420" s="808"/>
      <c r="AH420" s="951">
        <v>37000</v>
      </c>
      <c r="AI420" s="951"/>
      <c r="AJ420" s="951"/>
      <c r="AK420" s="951"/>
      <c r="AL420" s="951"/>
      <c r="AM420" s="951"/>
      <c r="AN420" s="778"/>
      <c r="AO420" s="778"/>
      <c r="AP420" s="778"/>
      <c r="AQ420" s="778"/>
      <c r="AR420" s="778"/>
      <c r="AS420" s="778"/>
      <c r="AT420" s="778"/>
      <c r="AU420" s="778"/>
    </row>
    <row r="421" spans="2:47" ht="18" customHeight="1">
      <c r="B421" s="768"/>
      <c r="C421" s="769"/>
      <c r="D421" s="769"/>
      <c r="E421" s="769"/>
      <c r="F421" s="769"/>
      <c r="G421" s="769"/>
      <c r="H421" s="769"/>
      <c r="I421" s="770"/>
      <c r="J421" s="768"/>
      <c r="K421" s="769"/>
      <c r="L421" s="769"/>
      <c r="M421" s="769"/>
      <c r="N421" s="769"/>
      <c r="O421" s="769"/>
      <c r="P421" s="769"/>
      <c r="Q421" s="770"/>
      <c r="R421" s="807"/>
      <c r="S421" s="807"/>
      <c r="T421" s="807"/>
      <c r="U421" s="807"/>
      <c r="V421" s="807"/>
      <c r="W421" s="807"/>
      <c r="X421" s="807"/>
      <c r="Y421" s="807"/>
      <c r="Z421" s="808" t="s">
        <v>185</v>
      </c>
      <c r="AA421" s="808"/>
      <c r="AB421" s="808"/>
      <c r="AC421" s="808"/>
      <c r="AD421" s="808"/>
      <c r="AE421" s="808"/>
      <c r="AF421" s="808"/>
      <c r="AG421" s="808"/>
      <c r="AH421" s="951">
        <v>262800</v>
      </c>
      <c r="AI421" s="951"/>
      <c r="AJ421" s="951"/>
      <c r="AK421" s="951"/>
      <c r="AL421" s="951"/>
      <c r="AM421" s="951"/>
      <c r="AN421" s="778"/>
      <c r="AO421" s="778"/>
      <c r="AP421" s="778"/>
      <c r="AQ421" s="778"/>
      <c r="AR421" s="778"/>
      <c r="AS421" s="778"/>
      <c r="AT421" s="778"/>
      <c r="AU421" s="778"/>
    </row>
    <row r="422" spans="2:47" ht="18" customHeight="1">
      <c r="B422" s="768"/>
      <c r="C422" s="769"/>
      <c r="D422" s="769"/>
      <c r="E422" s="769"/>
      <c r="F422" s="769"/>
      <c r="G422" s="769"/>
      <c r="H422" s="769"/>
      <c r="I422" s="770"/>
      <c r="J422" s="768"/>
      <c r="K422" s="769"/>
      <c r="L422" s="769"/>
      <c r="M422" s="769"/>
      <c r="N422" s="769"/>
      <c r="O422" s="769"/>
      <c r="P422" s="769"/>
      <c r="Q422" s="770"/>
      <c r="R422" s="807"/>
      <c r="S422" s="807"/>
      <c r="T422" s="807"/>
      <c r="U422" s="807"/>
      <c r="V422" s="807"/>
      <c r="W422" s="807"/>
      <c r="X422" s="807"/>
      <c r="Y422" s="807"/>
      <c r="Z422" s="808" t="s">
        <v>191</v>
      </c>
      <c r="AA422" s="808"/>
      <c r="AB422" s="808"/>
      <c r="AC422" s="808"/>
      <c r="AD422" s="808"/>
      <c r="AE422" s="808"/>
      <c r="AF422" s="808"/>
      <c r="AG422" s="808"/>
      <c r="AH422" s="951">
        <v>47010</v>
      </c>
      <c r="AI422" s="951"/>
      <c r="AJ422" s="951"/>
      <c r="AK422" s="951"/>
      <c r="AL422" s="951"/>
      <c r="AM422" s="951"/>
      <c r="AN422" s="778"/>
      <c r="AO422" s="778"/>
      <c r="AP422" s="778"/>
      <c r="AQ422" s="778"/>
      <c r="AR422" s="778"/>
      <c r="AS422" s="778"/>
      <c r="AT422" s="778"/>
      <c r="AU422" s="778"/>
    </row>
    <row r="423" spans="2:47" ht="18" customHeight="1">
      <c r="B423" s="768"/>
      <c r="C423" s="769"/>
      <c r="D423" s="769"/>
      <c r="E423" s="769"/>
      <c r="F423" s="769"/>
      <c r="G423" s="769"/>
      <c r="H423" s="769"/>
      <c r="I423" s="770"/>
      <c r="J423" s="768"/>
      <c r="K423" s="769"/>
      <c r="L423" s="769"/>
      <c r="M423" s="769"/>
      <c r="N423" s="769"/>
      <c r="O423" s="769"/>
      <c r="P423" s="769"/>
      <c r="Q423" s="770"/>
      <c r="R423" s="807"/>
      <c r="S423" s="807"/>
      <c r="T423" s="807"/>
      <c r="U423" s="807"/>
      <c r="V423" s="807"/>
      <c r="W423" s="807"/>
      <c r="X423" s="807"/>
      <c r="Y423" s="807"/>
      <c r="Z423" s="808" t="s">
        <v>192</v>
      </c>
      <c r="AA423" s="808"/>
      <c r="AB423" s="808"/>
      <c r="AC423" s="808"/>
      <c r="AD423" s="808"/>
      <c r="AE423" s="808"/>
      <c r="AF423" s="808"/>
      <c r="AG423" s="808"/>
      <c r="AH423" s="951">
        <v>11310</v>
      </c>
      <c r="AI423" s="951"/>
      <c r="AJ423" s="951"/>
      <c r="AK423" s="951"/>
      <c r="AL423" s="951"/>
      <c r="AM423" s="951"/>
      <c r="AN423" s="778"/>
      <c r="AO423" s="778"/>
      <c r="AP423" s="778"/>
      <c r="AQ423" s="778"/>
      <c r="AR423" s="778"/>
      <c r="AS423" s="778"/>
      <c r="AT423" s="778"/>
      <c r="AU423" s="778"/>
    </row>
    <row r="424" spans="2:47" ht="18" customHeight="1">
      <c r="B424" s="768"/>
      <c r="C424" s="769"/>
      <c r="D424" s="769"/>
      <c r="E424" s="769"/>
      <c r="F424" s="769"/>
      <c r="G424" s="769"/>
      <c r="H424" s="769"/>
      <c r="I424" s="770"/>
      <c r="J424" s="768"/>
      <c r="K424" s="769"/>
      <c r="L424" s="769"/>
      <c r="M424" s="769"/>
      <c r="N424" s="769"/>
      <c r="O424" s="769"/>
      <c r="P424" s="769"/>
      <c r="Q424" s="770"/>
      <c r="R424" s="807"/>
      <c r="S424" s="807"/>
      <c r="T424" s="807"/>
      <c r="U424" s="807"/>
      <c r="V424" s="807"/>
      <c r="W424" s="807"/>
      <c r="X424" s="807"/>
      <c r="Y424" s="807"/>
      <c r="Z424" s="808" t="s">
        <v>193</v>
      </c>
      <c r="AA424" s="808"/>
      <c r="AB424" s="808"/>
      <c r="AC424" s="808"/>
      <c r="AD424" s="808"/>
      <c r="AE424" s="808"/>
      <c r="AF424" s="808"/>
      <c r="AG424" s="808"/>
      <c r="AH424" s="951">
        <v>6600</v>
      </c>
      <c r="AI424" s="951"/>
      <c r="AJ424" s="951"/>
      <c r="AK424" s="951"/>
      <c r="AL424" s="951"/>
      <c r="AM424" s="951"/>
      <c r="AN424" s="778"/>
      <c r="AO424" s="778"/>
      <c r="AP424" s="778"/>
      <c r="AQ424" s="778"/>
      <c r="AR424" s="778"/>
      <c r="AS424" s="778"/>
      <c r="AT424" s="778"/>
      <c r="AU424" s="778"/>
    </row>
    <row r="425" spans="2:47" ht="18" customHeight="1">
      <c r="B425" s="790"/>
      <c r="C425" s="791"/>
      <c r="D425" s="791"/>
      <c r="E425" s="791"/>
      <c r="F425" s="791"/>
      <c r="G425" s="791"/>
      <c r="H425" s="791"/>
      <c r="I425" s="792"/>
      <c r="J425" s="790"/>
      <c r="K425" s="791"/>
      <c r="L425" s="791"/>
      <c r="M425" s="791"/>
      <c r="N425" s="791"/>
      <c r="O425" s="791"/>
      <c r="P425" s="791"/>
      <c r="Q425" s="792"/>
      <c r="R425" s="820"/>
      <c r="S425" s="820"/>
      <c r="T425" s="820"/>
      <c r="U425" s="820"/>
      <c r="V425" s="820"/>
      <c r="W425" s="820"/>
      <c r="X425" s="820"/>
      <c r="Y425" s="820"/>
      <c r="Z425" s="808" t="s">
        <v>194</v>
      </c>
      <c r="AA425" s="808"/>
      <c r="AB425" s="808"/>
      <c r="AC425" s="808"/>
      <c r="AD425" s="808"/>
      <c r="AE425" s="808"/>
      <c r="AF425" s="808"/>
      <c r="AG425" s="808"/>
      <c r="AH425" s="951">
        <v>1246000</v>
      </c>
      <c r="AI425" s="951"/>
      <c r="AJ425" s="951"/>
      <c r="AK425" s="951"/>
      <c r="AL425" s="951"/>
      <c r="AM425" s="951"/>
      <c r="AN425" s="778"/>
      <c r="AO425" s="778"/>
      <c r="AP425" s="778"/>
      <c r="AQ425" s="778"/>
      <c r="AR425" s="778"/>
      <c r="AS425" s="778"/>
      <c r="AT425" s="778"/>
      <c r="AU425" s="778"/>
    </row>
    <row r="426" spans="2:47" ht="18" customHeight="1">
      <c r="B426" s="297"/>
      <c r="C426" s="297"/>
      <c r="D426" s="297"/>
      <c r="E426" s="297"/>
      <c r="F426" s="297"/>
      <c r="G426" s="297"/>
      <c r="H426" s="297"/>
      <c r="I426" s="297"/>
      <c r="J426" s="297"/>
      <c r="K426" s="297"/>
      <c r="L426" s="297"/>
      <c r="M426" s="297"/>
      <c r="N426" s="297"/>
      <c r="O426" s="297"/>
      <c r="P426" s="297"/>
      <c r="Q426" s="297"/>
      <c r="R426" s="73"/>
      <c r="S426" s="73"/>
      <c r="T426" s="73"/>
      <c r="U426" s="73"/>
      <c r="V426" s="73"/>
      <c r="W426" s="73"/>
      <c r="X426" s="73"/>
      <c r="Y426" s="73"/>
      <c r="Z426" s="15"/>
      <c r="AA426" s="15"/>
      <c r="AB426" s="15"/>
      <c r="AC426" s="15"/>
      <c r="AD426" s="15"/>
      <c r="AE426" s="15"/>
      <c r="AF426" s="15"/>
      <c r="AG426" s="15"/>
      <c r="AH426" s="14"/>
      <c r="AI426" s="14"/>
      <c r="AJ426" s="14"/>
      <c r="AK426" s="14"/>
      <c r="AL426" s="14"/>
      <c r="AM426" s="14"/>
      <c r="AN426" s="16"/>
      <c r="AO426" s="16"/>
      <c r="AP426" s="16"/>
      <c r="AQ426" s="16"/>
      <c r="AR426" s="16"/>
      <c r="AS426" s="16"/>
      <c r="AT426" s="16"/>
      <c r="AU426" s="16"/>
    </row>
    <row r="427" spans="2:47" ht="18" customHeight="1">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12"/>
      <c r="AP427" s="312"/>
      <c r="AQ427" s="312"/>
      <c r="AR427" s="312"/>
      <c r="AS427" s="312"/>
      <c r="AT427" s="312"/>
    </row>
    <row r="428" spans="2:47" ht="18" customHeight="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478" t="s">
        <v>109</v>
      </c>
      <c r="AP428" s="478"/>
      <c r="AQ428" s="478"/>
      <c r="AR428" s="478"/>
      <c r="AS428" s="478"/>
      <c r="AT428" s="478"/>
      <c r="AU428" s="478"/>
    </row>
    <row r="429" spans="2:47" ht="18" customHeight="1">
      <c r="B429" s="764" t="s">
        <v>148</v>
      </c>
      <c r="C429" s="764"/>
      <c r="D429" s="764"/>
      <c r="E429" s="764"/>
      <c r="F429" s="764"/>
      <c r="G429" s="764"/>
      <c r="H429" s="764"/>
      <c r="I429" s="764"/>
      <c r="J429" s="764" t="s">
        <v>149</v>
      </c>
      <c r="K429" s="764"/>
      <c r="L429" s="764"/>
      <c r="M429" s="764"/>
      <c r="N429" s="764"/>
      <c r="O429" s="764"/>
      <c r="P429" s="764"/>
      <c r="Q429" s="764"/>
      <c r="R429" s="764" t="s">
        <v>161</v>
      </c>
      <c r="S429" s="764"/>
      <c r="T429" s="764"/>
      <c r="U429" s="764"/>
      <c r="V429" s="764"/>
      <c r="W429" s="764"/>
      <c r="X429" s="764"/>
      <c r="Y429" s="764"/>
      <c r="Z429" s="764" t="s">
        <v>150</v>
      </c>
      <c r="AA429" s="764"/>
      <c r="AB429" s="764"/>
      <c r="AC429" s="764"/>
      <c r="AD429" s="764"/>
      <c r="AE429" s="764"/>
      <c r="AF429" s="764"/>
      <c r="AG429" s="764"/>
      <c r="AH429" s="764" t="s">
        <v>162</v>
      </c>
      <c r="AI429" s="764"/>
      <c r="AJ429" s="764"/>
      <c r="AK429" s="764"/>
      <c r="AL429" s="764"/>
      <c r="AM429" s="765"/>
      <c r="AN429" s="508" t="s">
        <v>160</v>
      </c>
      <c r="AO429" s="508"/>
      <c r="AP429" s="508"/>
      <c r="AQ429" s="508"/>
      <c r="AR429" s="508"/>
      <c r="AS429" s="508"/>
      <c r="AT429" s="508"/>
      <c r="AU429" s="508"/>
    </row>
    <row r="430" spans="2:47" ht="18" customHeight="1">
      <c r="B430" s="764"/>
      <c r="C430" s="764"/>
      <c r="D430" s="764"/>
      <c r="E430" s="764"/>
      <c r="F430" s="764"/>
      <c r="G430" s="764"/>
      <c r="H430" s="764"/>
      <c r="I430" s="764"/>
      <c r="J430" s="764"/>
      <c r="K430" s="764"/>
      <c r="L430" s="764"/>
      <c r="M430" s="764"/>
      <c r="N430" s="764"/>
      <c r="O430" s="764"/>
      <c r="P430" s="764"/>
      <c r="Q430" s="764"/>
      <c r="R430" s="764"/>
      <c r="S430" s="764"/>
      <c r="T430" s="764"/>
      <c r="U430" s="764"/>
      <c r="V430" s="764"/>
      <c r="W430" s="764"/>
      <c r="X430" s="764"/>
      <c r="Y430" s="764"/>
      <c r="Z430" s="764"/>
      <c r="AA430" s="764"/>
      <c r="AB430" s="764"/>
      <c r="AC430" s="764"/>
      <c r="AD430" s="764"/>
      <c r="AE430" s="764"/>
      <c r="AF430" s="764"/>
      <c r="AG430" s="764"/>
      <c r="AH430" s="764"/>
      <c r="AI430" s="764"/>
      <c r="AJ430" s="764"/>
      <c r="AK430" s="764"/>
      <c r="AL430" s="764"/>
      <c r="AM430" s="765"/>
      <c r="AN430" s="508"/>
      <c r="AO430" s="508"/>
      <c r="AP430" s="508"/>
      <c r="AQ430" s="508"/>
      <c r="AR430" s="508"/>
      <c r="AS430" s="508"/>
      <c r="AT430" s="508"/>
      <c r="AU430" s="508"/>
    </row>
    <row r="431" spans="2:47" ht="18" customHeight="1">
      <c r="B431" s="768"/>
      <c r="C431" s="769"/>
      <c r="D431" s="769"/>
      <c r="E431" s="769"/>
      <c r="F431" s="769"/>
      <c r="G431" s="769"/>
      <c r="H431" s="769"/>
      <c r="I431" s="770"/>
      <c r="J431" s="768"/>
      <c r="K431" s="769"/>
      <c r="L431" s="769"/>
      <c r="M431" s="769"/>
      <c r="N431" s="769"/>
      <c r="O431" s="769"/>
      <c r="P431" s="769"/>
      <c r="Q431" s="770"/>
      <c r="R431" s="768" t="s">
        <v>195</v>
      </c>
      <c r="S431" s="769"/>
      <c r="T431" s="769"/>
      <c r="U431" s="769"/>
      <c r="V431" s="769"/>
      <c r="W431" s="769"/>
      <c r="X431" s="769"/>
      <c r="Y431" s="770"/>
      <c r="Z431" s="808"/>
      <c r="AA431" s="808"/>
      <c r="AB431" s="808"/>
      <c r="AC431" s="808"/>
      <c r="AD431" s="808"/>
      <c r="AE431" s="808"/>
      <c r="AF431" s="808"/>
      <c r="AG431" s="808"/>
      <c r="AH431" s="947">
        <f>SUM(AH432:AH433)</f>
        <v>89223005</v>
      </c>
      <c r="AI431" s="947"/>
      <c r="AJ431" s="947"/>
      <c r="AK431" s="947"/>
      <c r="AL431" s="947"/>
      <c r="AM431" s="947"/>
      <c r="AN431" s="778"/>
      <c r="AO431" s="778"/>
      <c r="AP431" s="778"/>
      <c r="AQ431" s="778"/>
      <c r="AR431" s="778"/>
      <c r="AS431" s="778"/>
      <c r="AT431" s="778"/>
      <c r="AU431" s="778"/>
    </row>
    <row r="432" spans="2:47" ht="18" customHeight="1">
      <c r="B432" s="768"/>
      <c r="C432" s="769"/>
      <c r="D432" s="769"/>
      <c r="E432" s="769"/>
      <c r="F432" s="769"/>
      <c r="G432" s="769"/>
      <c r="H432" s="769"/>
      <c r="I432" s="770"/>
      <c r="J432" s="768"/>
      <c r="K432" s="769"/>
      <c r="L432" s="769"/>
      <c r="M432" s="769"/>
      <c r="N432" s="769"/>
      <c r="O432" s="769"/>
      <c r="P432" s="769"/>
      <c r="Q432" s="770"/>
      <c r="R432" s="807"/>
      <c r="S432" s="807"/>
      <c r="T432" s="807"/>
      <c r="U432" s="807"/>
      <c r="V432" s="807"/>
      <c r="W432" s="807"/>
      <c r="X432" s="807"/>
      <c r="Y432" s="807"/>
      <c r="Z432" s="808" t="s">
        <v>196</v>
      </c>
      <c r="AA432" s="808"/>
      <c r="AB432" s="808"/>
      <c r="AC432" s="808"/>
      <c r="AD432" s="808"/>
      <c r="AE432" s="808"/>
      <c r="AF432" s="808"/>
      <c r="AG432" s="808"/>
      <c r="AH432" s="951">
        <v>84496640</v>
      </c>
      <c r="AI432" s="951"/>
      <c r="AJ432" s="951"/>
      <c r="AK432" s="951"/>
      <c r="AL432" s="951"/>
      <c r="AM432" s="951"/>
      <c r="AN432" s="778"/>
      <c r="AO432" s="778"/>
      <c r="AP432" s="778"/>
      <c r="AQ432" s="778"/>
      <c r="AR432" s="778"/>
      <c r="AS432" s="778"/>
      <c r="AT432" s="778"/>
      <c r="AU432" s="778"/>
    </row>
    <row r="433" spans="1:47" ht="18" customHeight="1">
      <c r="B433" s="768"/>
      <c r="C433" s="769"/>
      <c r="D433" s="769"/>
      <c r="E433" s="769"/>
      <c r="F433" s="769"/>
      <c r="G433" s="769"/>
      <c r="H433" s="769"/>
      <c r="I433" s="770"/>
      <c r="J433" s="790"/>
      <c r="K433" s="791"/>
      <c r="L433" s="791"/>
      <c r="M433" s="791"/>
      <c r="N433" s="791"/>
      <c r="O433" s="791"/>
      <c r="P433" s="791"/>
      <c r="Q433" s="792"/>
      <c r="R433" s="796"/>
      <c r="S433" s="796"/>
      <c r="T433" s="796"/>
      <c r="U433" s="796"/>
      <c r="V433" s="796"/>
      <c r="W433" s="796"/>
      <c r="X433" s="796"/>
      <c r="Y433" s="796"/>
      <c r="Z433" s="808" t="s">
        <v>197</v>
      </c>
      <c r="AA433" s="808"/>
      <c r="AB433" s="808"/>
      <c r="AC433" s="808"/>
      <c r="AD433" s="808"/>
      <c r="AE433" s="808"/>
      <c r="AF433" s="808"/>
      <c r="AG433" s="808"/>
      <c r="AH433" s="951">
        <v>4726365</v>
      </c>
      <c r="AI433" s="951"/>
      <c r="AJ433" s="951"/>
      <c r="AK433" s="951"/>
      <c r="AL433" s="951"/>
      <c r="AM433" s="951"/>
      <c r="AN433" s="778"/>
      <c r="AO433" s="778"/>
      <c r="AP433" s="778"/>
      <c r="AQ433" s="778"/>
      <c r="AR433" s="778"/>
      <c r="AS433" s="778"/>
      <c r="AT433" s="778"/>
      <c r="AU433" s="778"/>
    </row>
    <row r="434" spans="1:47" ht="18" customHeight="1">
      <c r="B434" s="768"/>
      <c r="C434" s="769"/>
      <c r="D434" s="769"/>
      <c r="E434" s="769"/>
      <c r="F434" s="769"/>
      <c r="G434" s="769"/>
      <c r="H434" s="769"/>
      <c r="I434" s="770"/>
      <c r="J434" s="768" t="s">
        <v>199</v>
      </c>
      <c r="K434" s="769"/>
      <c r="L434" s="769"/>
      <c r="M434" s="769"/>
      <c r="N434" s="769"/>
      <c r="O434" s="769"/>
      <c r="P434" s="769"/>
      <c r="Q434" s="770"/>
      <c r="R434" s="787"/>
      <c r="S434" s="787"/>
      <c r="T434" s="787"/>
      <c r="U434" s="787"/>
      <c r="V434" s="787"/>
      <c r="W434" s="787"/>
      <c r="X434" s="787"/>
      <c r="Y434" s="787"/>
      <c r="Z434" s="811"/>
      <c r="AA434" s="812"/>
      <c r="AB434" s="812"/>
      <c r="AC434" s="812"/>
      <c r="AD434" s="812"/>
      <c r="AE434" s="812"/>
      <c r="AF434" s="812"/>
      <c r="AG434" s="813"/>
      <c r="AH434" s="947">
        <f>AH435+AH438+AH440</f>
        <v>6276339</v>
      </c>
      <c r="AI434" s="947"/>
      <c r="AJ434" s="947"/>
      <c r="AK434" s="947"/>
      <c r="AL434" s="947"/>
      <c r="AM434" s="947"/>
      <c r="AN434" s="778"/>
      <c r="AO434" s="778"/>
      <c r="AP434" s="778"/>
      <c r="AQ434" s="778"/>
      <c r="AR434" s="778"/>
      <c r="AS434" s="778"/>
      <c r="AT434" s="778"/>
      <c r="AU434" s="778"/>
    </row>
    <row r="435" spans="1:47" ht="18" customHeight="1">
      <c r="B435" s="768"/>
      <c r="C435" s="769"/>
      <c r="D435" s="769"/>
      <c r="E435" s="769"/>
      <c r="F435" s="769"/>
      <c r="G435" s="769"/>
      <c r="H435" s="769"/>
      <c r="I435" s="770"/>
      <c r="J435" s="768"/>
      <c r="K435" s="769"/>
      <c r="L435" s="769"/>
      <c r="M435" s="769"/>
      <c r="N435" s="769"/>
      <c r="O435" s="769"/>
      <c r="P435" s="769"/>
      <c r="Q435" s="770"/>
      <c r="R435" s="821" t="s">
        <v>200</v>
      </c>
      <c r="S435" s="822"/>
      <c r="T435" s="822"/>
      <c r="U435" s="822"/>
      <c r="V435" s="822"/>
      <c r="W435" s="822"/>
      <c r="X435" s="822"/>
      <c r="Y435" s="823"/>
      <c r="Z435" s="824"/>
      <c r="AA435" s="825"/>
      <c r="AB435" s="825"/>
      <c r="AC435" s="825"/>
      <c r="AD435" s="825"/>
      <c r="AE435" s="825"/>
      <c r="AF435" s="825"/>
      <c r="AG435" s="826"/>
      <c r="AH435" s="947">
        <f>SUM(AH436:AH437)</f>
        <v>6219248</v>
      </c>
      <c r="AI435" s="947"/>
      <c r="AJ435" s="947"/>
      <c r="AK435" s="947"/>
      <c r="AL435" s="947"/>
      <c r="AM435" s="947"/>
      <c r="AN435" s="778"/>
      <c r="AO435" s="778"/>
      <c r="AP435" s="778"/>
      <c r="AQ435" s="778"/>
      <c r="AR435" s="778"/>
      <c r="AS435" s="778"/>
      <c r="AT435" s="778"/>
      <c r="AU435" s="778"/>
    </row>
    <row r="436" spans="1:47" ht="18" customHeight="1">
      <c r="B436" s="768"/>
      <c r="C436" s="769"/>
      <c r="D436" s="769"/>
      <c r="E436" s="769"/>
      <c r="F436" s="769"/>
      <c r="G436" s="769"/>
      <c r="H436" s="769"/>
      <c r="I436" s="770"/>
      <c r="J436" s="768"/>
      <c r="K436" s="769"/>
      <c r="L436" s="769"/>
      <c r="M436" s="769"/>
      <c r="N436" s="769"/>
      <c r="O436" s="769"/>
      <c r="P436" s="769"/>
      <c r="Q436" s="770"/>
      <c r="R436" s="821"/>
      <c r="S436" s="822"/>
      <c r="T436" s="822"/>
      <c r="U436" s="822"/>
      <c r="V436" s="822"/>
      <c r="W436" s="822"/>
      <c r="X436" s="822"/>
      <c r="Y436" s="823"/>
      <c r="Z436" s="808" t="s">
        <v>201</v>
      </c>
      <c r="AA436" s="808"/>
      <c r="AB436" s="808"/>
      <c r="AC436" s="808"/>
      <c r="AD436" s="808"/>
      <c r="AE436" s="808"/>
      <c r="AF436" s="808"/>
      <c r="AG436" s="808"/>
      <c r="AH436" s="951">
        <v>6143180</v>
      </c>
      <c r="AI436" s="951"/>
      <c r="AJ436" s="951"/>
      <c r="AK436" s="951"/>
      <c r="AL436" s="951"/>
      <c r="AM436" s="951"/>
      <c r="AN436" s="778"/>
      <c r="AO436" s="778"/>
      <c r="AP436" s="778"/>
      <c r="AQ436" s="778"/>
      <c r="AR436" s="778"/>
      <c r="AS436" s="778"/>
      <c r="AT436" s="778"/>
      <c r="AU436" s="778"/>
    </row>
    <row r="437" spans="1:47" ht="17.25" customHeight="1">
      <c r="B437" s="768"/>
      <c r="C437" s="769"/>
      <c r="D437" s="769"/>
      <c r="E437" s="769"/>
      <c r="F437" s="769"/>
      <c r="G437" s="769"/>
      <c r="H437" s="769"/>
      <c r="I437" s="770"/>
      <c r="J437" s="768"/>
      <c r="K437" s="769"/>
      <c r="L437" s="769"/>
      <c r="M437" s="769"/>
      <c r="N437" s="769"/>
      <c r="O437" s="769"/>
      <c r="P437" s="769"/>
      <c r="Q437" s="770"/>
      <c r="R437" s="790"/>
      <c r="S437" s="791"/>
      <c r="T437" s="791"/>
      <c r="U437" s="791"/>
      <c r="V437" s="791"/>
      <c r="W437" s="791"/>
      <c r="X437" s="791"/>
      <c r="Y437" s="792"/>
      <c r="Z437" s="811" t="s">
        <v>202</v>
      </c>
      <c r="AA437" s="812"/>
      <c r="AB437" s="812"/>
      <c r="AC437" s="812"/>
      <c r="AD437" s="812"/>
      <c r="AE437" s="812"/>
      <c r="AF437" s="812"/>
      <c r="AG437" s="813"/>
      <c r="AH437" s="951">
        <v>76068</v>
      </c>
      <c r="AI437" s="951"/>
      <c r="AJ437" s="951"/>
      <c r="AK437" s="951"/>
      <c r="AL437" s="951"/>
      <c r="AM437" s="951"/>
      <c r="AN437" s="778"/>
      <c r="AO437" s="778"/>
      <c r="AP437" s="778"/>
      <c r="AQ437" s="778"/>
      <c r="AR437" s="778"/>
      <c r="AS437" s="778"/>
      <c r="AT437" s="778"/>
      <c r="AU437" s="778"/>
    </row>
    <row r="438" spans="1:47" ht="18" customHeight="1">
      <c r="B438" s="768"/>
      <c r="C438" s="769"/>
      <c r="D438" s="769"/>
      <c r="E438" s="769"/>
      <c r="F438" s="769"/>
      <c r="G438" s="769"/>
      <c r="H438" s="769"/>
      <c r="I438" s="770"/>
      <c r="J438" s="768"/>
      <c r="K438" s="769"/>
      <c r="L438" s="769"/>
      <c r="M438" s="769"/>
      <c r="N438" s="769"/>
      <c r="O438" s="769"/>
      <c r="P438" s="769"/>
      <c r="Q438" s="770"/>
      <c r="R438" s="821" t="s">
        <v>203</v>
      </c>
      <c r="S438" s="822"/>
      <c r="T438" s="822"/>
      <c r="U438" s="822"/>
      <c r="V438" s="822"/>
      <c r="W438" s="822"/>
      <c r="X438" s="822"/>
      <c r="Y438" s="823"/>
      <c r="Z438" s="804"/>
      <c r="AA438" s="805"/>
      <c r="AB438" s="805"/>
      <c r="AC438" s="805"/>
      <c r="AD438" s="805"/>
      <c r="AE438" s="805"/>
      <c r="AF438" s="805"/>
      <c r="AG438" s="806"/>
      <c r="AH438" s="947">
        <f>AH439</f>
        <v>0</v>
      </c>
      <c r="AI438" s="947"/>
      <c r="AJ438" s="947"/>
      <c r="AK438" s="947"/>
      <c r="AL438" s="947"/>
      <c r="AM438" s="947"/>
      <c r="AN438" s="778"/>
      <c r="AO438" s="778"/>
      <c r="AP438" s="778"/>
      <c r="AQ438" s="778"/>
      <c r="AR438" s="778"/>
      <c r="AS438" s="778"/>
      <c r="AT438" s="778"/>
      <c r="AU438" s="778"/>
    </row>
    <row r="439" spans="1:47" ht="18" customHeight="1">
      <c r="B439" s="768"/>
      <c r="C439" s="769"/>
      <c r="D439" s="769"/>
      <c r="E439" s="769"/>
      <c r="F439" s="769"/>
      <c r="G439" s="769"/>
      <c r="H439" s="769"/>
      <c r="I439" s="770"/>
      <c r="J439" s="768"/>
      <c r="K439" s="769"/>
      <c r="L439" s="769"/>
      <c r="M439" s="769"/>
      <c r="N439" s="769"/>
      <c r="O439" s="769"/>
      <c r="P439" s="769"/>
      <c r="Q439" s="770"/>
      <c r="R439" s="827"/>
      <c r="S439" s="828"/>
      <c r="T439" s="828"/>
      <c r="U439" s="828"/>
      <c r="V439" s="828"/>
      <c r="W439" s="828"/>
      <c r="X439" s="828"/>
      <c r="Y439" s="829"/>
      <c r="Z439" s="790" t="s">
        <v>204</v>
      </c>
      <c r="AA439" s="791"/>
      <c r="AB439" s="791"/>
      <c r="AC439" s="791"/>
      <c r="AD439" s="791"/>
      <c r="AE439" s="791"/>
      <c r="AF439" s="791"/>
      <c r="AG439" s="792"/>
      <c r="AH439" s="951"/>
      <c r="AI439" s="951"/>
      <c r="AJ439" s="951"/>
      <c r="AK439" s="951"/>
      <c r="AL439" s="951"/>
      <c r="AM439" s="951"/>
      <c r="AN439" s="778"/>
      <c r="AO439" s="778"/>
      <c r="AP439" s="778"/>
      <c r="AQ439" s="778"/>
      <c r="AR439" s="778"/>
      <c r="AS439" s="778"/>
      <c r="AT439" s="778"/>
      <c r="AU439" s="778"/>
    </row>
    <row r="440" spans="1:47" ht="18" customHeight="1">
      <c r="B440" s="768"/>
      <c r="C440" s="769"/>
      <c r="D440" s="769"/>
      <c r="E440" s="769"/>
      <c r="F440" s="769"/>
      <c r="G440" s="769"/>
      <c r="H440" s="769"/>
      <c r="I440" s="770"/>
      <c r="J440" s="768"/>
      <c r="K440" s="769"/>
      <c r="L440" s="769"/>
      <c r="M440" s="769"/>
      <c r="N440" s="769"/>
      <c r="O440" s="769"/>
      <c r="P440" s="769"/>
      <c r="Q440" s="770"/>
      <c r="R440" s="768" t="s">
        <v>205</v>
      </c>
      <c r="S440" s="769"/>
      <c r="T440" s="769"/>
      <c r="U440" s="769"/>
      <c r="V440" s="769"/>
      <c r="W440" s="769"/>
      <c r="X440" s="769"/>
      <c r="Y440" s="770"/>
      <c r="Z440" s="558"/>
      <c r="AA440" s="559"/>
      <c r="AB440" s="559"/>
      <c r="AC440" s="559"/>
      <c r="AD440" s="559"/>
      <c r="AE440" s="559"/>
      <c r="AF440" s="559"/>
      <c r="AG440" s="560"/>
      <c r="AH440" s="947">
        <f>AH441</f>
        <v>57091</v>
      </c>
      <c r="AI440" s="947"/>
      <c r="AJ440" s="947"/>
      <c r="AK440" s="947"/>
      <c r="AL440" s="947"/>
      <c r="AM440" s="947"/>
      <c r="AN440" s="778"/>
      <c r="AO440" s="778"/>
      <c r="AP440" s="778"/>
      <c r="AQ440" s="778"/>
      <c r="AR440" s="778"/>
      <c r="AS440" s="778"/>
      <c r="AT440" s="778"/>
      <c r="AU440" s="778"/>
    </row>
    <row r="441" spans="1:47" ht="18" customHeight="1">
      <c r="B441" s="768"/>
      <c r="C441" s="769"/>
      <c r="D441" s="769"/>
      <c r="E441" s="769"/>
      <c r="F441" s="769"/>
      <c r="G441" s="769"/>
      <c r="H441" s="769"/>
      <c r="I441" s="770"/>
      <c r="J441" s="790"/>
      <c r="K441" s="791"/>
      <c r="L441" s="791"/>
      <c r="M441" s="791"/>
      <c r="N441" s="791"/>
      <c r="O441" s="791"/>
      <c r="P441" s="791"/>
      <c r="Q441" s="792"/>
      <c r="R441" s="790"/>
      <c r="S441" s="791"/>
      <c r="T441" s="791"/>
      <c r="U441" s="791"/>
      <c r="V441" s="791"/>
      <c r="W441" s="791"/>
      <c r="X441" s="791"/>
      <c r="Y441" s="792"/>
      <c r="Z441" s="804" t="s">
        <v>198</v>
      </c>
      <c r="AA441" s="805"/>
      <c r="AB441" s="805"/>
      <c r="AC441" s="805"/>
      <c r="AD441" s="805"/>
      <c r="AE441" s="805"/>
      <c r="AF441" s="805"/>
      <c r="AG441" s="806"/>
      <c r="AH441" s="956">
        <v>57091</v>
      </c>
      <c r="AI441" s="956"/>
      <c r="AJ441" s="956"/>
      <c r="AK441" s="956"/>
      <c r="AL441" s="956"/>
      <c r="AM441" s="956"/>
      <c r="AN441" s="778"/>
      <c r="AO441" s="778"/>
      <c r="AP441" s="778"/>
      <c r="AQ441" s="778"/>
      <c r="AR441" s="778"/>
      <c r="AS441" s="778"/>
      <c r="AT441" s="778"/>
      <c r="AU441" s="778"/>
    </row>
    <row r="442" spans="1:47" ht="18" customHeight="1">
      <c r="B442" s="768"/>
      <c r="C442" s="769"/>
      <c r="D442" s="769"/>
      <c r="E442" s="769"/>
      <c r="F442" s="769"/>
      <c r="G442" s="769"/>
      <c r="H442" s="769"/>
      <c r="I442" s="770"/>
      <c r="J442" s="768" t="s">
        <v>206</v>
      </c>
      <c r="K442" s="769"/>
      <c r="L442" s="769"/>
      <c r="M442" s="769"/>
      <c r="N442" s="769"/>
      <c r="O442" s="769"/>
      <c r="P442" s="769"/>
      <c r="Q442" s="770"/>
      <c r="R442" s="790"/>
      <c r="S442" s="791"/>
      <c r="T442" s="791"/>
      <c r="U442" s="791"/>
      <c r="V442" s="791"/>
      <c r="W442" s="791"/>
      <c r="X442" s="791"/>
      <c r="Y442" s="792"/>
      <c r="Z442" s="830"/>
      <c r="AA442" s="831"/>
      <c r="AB442" s="831"/>
      <c r="AC442" s="831"/>
      <c r="AD442" s="831"/>
      <c r="AE442" s="831"/>
      <c r="AF442" s="831"/>
      <c r="AG442" s="832"/>
      <c r="AH442" s="947">
        <f t="shared" ref="AH442:AH443" si="6">AH443</f>
        <v>0</v>
      </c>
      <c r="AI442" s="947"/>
      <c r="AJ442" s="947"/>
      <c r="AK442" s="947"/>
      <c r="AL442" s="947"/>
      <c r="AM442" s="947"/>
      <c r="AN442" s="778"/>
      <c r="AO442" s="778"/>
      <c r="AP442" s="778"/>
      <c r="AQ442" s="778"/>
      <c r="AR442" s="778"/>
      <c r="AS442" s="778"/>
      <c r="AT442" s="778"/>
      <c r="AU442" s="778"/>
    </row>
    <row r="443" spans="1:47" ht="18" customHeight="1">
      <c r="B443" s="768"/>
      <c r="C443" s="769"/>
      <c r="D443" s="769"/>
      <c r="E443" s="769"/>
      <c r="F443" s="769"/>
      <c r="G443" s="769"/>
      <c r="H443" s="769"/>
      <c r="I443" s="770"/>
      <c r="J443" s="768"/>
      <c r="K443" s="769"/>
      <c r="L443" s="769"/>
      <c r="M443" s="769"/>
      <c r="N443" s="769"/>
      <c r="O443" s="769"/>
      <c r="P443" s="769"/>
      <c r="Q443" s="770"/>
      <c r="R443" s="768" t="s">
        <v>207</v>
      </c>
      <c r="S443" s="769"/>
      <c r="T443" s="769"/>
      <c r="U443" s="769"/>
      <c r="V443" s="769"/>
      <c r="W443" s="769"/>
      <c r="X443" s="769"/>
      <c r="Y443" s="770"/>
      <c r="Z443" s="835"/>
      <c r="AA443" s="835"/>
      <c r="AB443" s="835"/>
      <c r="AC443" s="835"/>
      <c r="AD443" s="835"/>
      <c r="AE443" s="835"/>
      <c r="AF443" s="835"/>
      <c r="AG443" s="835"/>
      <c r="AH443" s="947">
        <f t="shared" si="6"/>
        <v>0</v>
      </c>
      <c r="AI443" s="947"/>
      <c r="AJ443" s="947"/>
      <c r="AK443" s="947"/>
      <c r="AL443" s="947"/>
      <c r="AM443" s="947"/>
      <c r="AN443" s="778"/>
      <c r="AO443" s="778"/>
      <c r="AP443" s="778"/>
      <c r="AQ443" s="778"/>
      <c r="AR443" s="778"/>
      <c r="AS443" s="778"/>
      <c r="AT443" s="778"/>
      <c r="AU443" s="778"/>
    </row>
    <row r="444" spans="1:47" ht="18" customHeight="1">
      <c r="B444" s="790"/>
      <c r="C444" s="791"/>
      <c r="D444" s="791"/>
      <c r="E444" s="791"/>
      <c r="F444" s="791"/>
      <c r="G444" s="791"/>
      <c r="H444" s="791"/>
      <c r="I444" s="792"/>
      <c r="J444" s="790"/>
      <c r="K444" s="791"/>
      <c r="L444" s="791"/>
      <c r="M444" s="791"/>
      <c r="N444" s="791"/>
      <c r="O444" s="791"/>
      <c r="P444" s="791"/>
      <c r="Q444" s="792"/>
      <c r="R444" s="790"/>
      <c r="S444" s="791"/>
      <c r="T444" s="791"/>
      <c r="U444" s="791"/>
      <c r="V444" s="791"/>
      <c r="W444" s="791"/>
      <c r="X444" s="791"/>
      <c r="Y444" s="792"/>
      <c r="Z444" s="824" t="s">
        <v>208</v>
      </c>
      <c r="AA444" s="825"/>
      <c r="AB444" s="825"/>
      <c r="AC444" s="825"/>
      <c r="AD444" s="825"/>
      <c r="AE444" s="825"/>
      <c r="AF444" s="825"/>
      <c r="AG444" s="826"/>
      <c r="AH444" s="956">
        <v>0</v>
      </c>
      <c r="AI444" s="956"/>
      <c r="AJ444" s="956"/>
      <c r="AK444" s="956"/>
      <c r="AL444" s="956"/>
      <c r="AM444" s="956"/>
      <c r="AN444" s="778"/>
      <c r="AO444" s="778"/>
      <c r="AP444" s="778"/>
      <c r="AQ444" s="778"/>
      <c r="AR444" s="778"/>
      <c r="AS444" s="778"/>
      <c r="AT444" s="778"/>
      <c r="AU444" s="778"/>
    </row>
    <row r="445" spans="1:47" s="2" customFormat="1" ht="18" customHeight="1">
      <c r="A445" s="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15"/>
      <c r="AA445" s="15"/>
      <c r="AB445" s="15"/>
      <c r="AC445" s="15"/>
      <c r="AD445" s="15"/>
      <c r="AE445" s="15"/>
      <c r="AF445" s="15"/>
      <c r="AG445" s="15"/>
      <c r="AH445" s="14"/>
      <c r="AI445" s="14"/>
      <c r="AJ445" s="14"/>
      <c r="AK445" s="14"/>
      <c r="AL445" s="14"/>
      <c r="AM445" s="14"/>
      <c r="AN445" s="16"/>
      <c r="AO445" s="16"/>
      <c r="AP445" s="16"/>
      <c r="AQ445" s="16"/>
      <c r="AR445" s="16"/>
      <c r="AS445" s="16"/>
      <c r="AT445" s="16"/>
    </row>
    <row r="446" spans="1:47" ht="18" customHeight="1">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478" t="s">
        <v>109</v>
      </c>
      <c r="AP446" s="478"/>
      <c r="AQ446" s="478"/>
      <c r="AR446" s="478"/>
      <c r="AS446" s="478"/>
      <c r="AT446" s="478"/>
      <c r="AU446" s="478"/>
    </row>
    <row r="447" spans="1:47" ht="18" customHeight="1">
      <c r="B447" s="764" t="s">
        <v>148</v>
      </c>
      <c r="C447" s="764"/>
      <c r="D447" s="764"/>
      <c r="E447" s="764"/>
      <c r="F447" s="764"/>
      <c r="G447" s="764"/>
      <c r="H447" s="764"/>
      <c r="I447" s="764"/>
      <c r="J447" s="764" t="s">
        <v>149</v>
      </c>
      <c r="K447" s="764"/>
      <c r="L447" s="764"/>
      <c r="M447" s="764"/>
      <c r="N447" s="764"/>
      <c r="O447" s="764"/>
      <c r="P447" s="764"/>
      <c r="Q447" s="764"/>
      <c r="R447" s="764" t="s">
        <v>161</v>
      </c>
      <c r="S447" s="764"/>
      <c r="T447" s="764"/>
      <c r="U447" s="764"/>
      <c r="V447" s="764"/>
      <c r="W447" s="764"/>
      <c r="X447" s="764"/>
      <c r="Y447" s="764"/>
      <c r="Z447" s="764" t="s">
        <v>150</v>
      </c>
      <c r="AA447" s="764"/>
      <c r="AB447" s="764"/>
      <c r="AC447" s="764"/>
      <c r="AD447" s="764"/>
      <c r="AE447" s="764"/>
      <c r="AF447" s="764"/>
      <c r="AG447" s="764"/>
      <c r="AH447" s="764" t="s">
        <v>162</v>
      </c>
      <c r="AI447" s="764"/>
      <c r="AJ447" s="764"/>
      <c r="AK447" s="764"/>
      <c r="AL447" s="764"/>
      <c r="AM447" s="765"/>
      <c r="AN447" s="508" t="s">
        <v>160</v>
      </c>
      <c r="AO447" s="508"/>
      <c r="AP447" s="508"/>
      <c r="AQ447" s="508"/>
      <c r="AR447" s="508"/>
      <c r="AS447" s="508"/>
      <c r="AT447" s="508"/>
      <c r="AU447" s="508"/>
    </row>
    <row r="448" spans="1:47" ht="18" customHeight="1">
      <c r="B448" s="764"/>
      <c r="C448" s="764"/>
      <c r="D448" s="764"/>
      <c r="E448" s="764"/>
      <c r="F448" s="764"/>
      <c r="G448" s="764"/>
      <c r="H448" s="764"/>
      <c r="I448" s="764"/>
      <c r="J448" s="764"/>
      <c r="K448" s="764"/>
      <c r="L448" s="764"/>
      <c r="M448" s="764"/>
      <c r="N448" s="764"/>
      <c r="O448" s="764"/>
      <c r="P448" s="764"/>
      <c r="Q448" s="764"/>
      <c r="R448" s="764"/>
      <c r="S448" s="764"/>
      <c r="T448" s="764"/>
      <c r="U448" s="764"/>
      <c r="V448" s="764"/>
      <c r="W448" s="764"/>
      <c r="X448" s="764"/>
      <c r="Y448" s="764"/>
      <c r="Z448" s="764"/>
      <c r="AA448" s="764"/>
      <c r="AB448" s="764"/>
      <c r="AC448" s="764"/>
      <c r="AD448" s="764"/>
      <c r="AE448" s="764"/>
      <c r="AF448" s="764"/>
      <c r="AG448" s="764"/>
      <c r="AH448" s="764"/>
      <c r="AI448" s="764"/>
      <c r="AJ448" s="764"/>
      <c r="AK448" s="764"/>
      <c r="AL448" s="764"/>
      <c r="AM448" s="765"/>
      <c r="AN448" s="508"/>
      <c r="AO448" s="508"/>
      <c r="AP448" s="508"/>
      <c r="AQ448" s="508"/>
      <c r="AR448" s="508"/>
      <c r="AS448" s="508"/>
      <c r="AT448" s="508"/>
      <c r="AU448" s="508"/>
    </row>
    <row r="449" spans="1:47" ht="18" customHeight="1">
      <c r="B449" s="768" t="s">
        <v>209</v>
      </c>
      <c r="C449" s="769"/>
      <c r="D449" s="769"/>
      <c r="E449" s="769"/>
      <c r="F449" s="769"/>
      <c r="G449" s="769"/>
      <c r="H449" s="769"/>
      <c r="I449" s="770"/>
      <c r="J449" s="804"/>
      <c r="K449" s="805"/>
      <c r="L449" s="805"/>
      <c r="M449" s="805"/>
      <c r="N449" s="805"/>
      <c r="O449" s="805"/>
      <c r="P449" s="805"/>
      <c r="Q449" s="806"/>
      <c r="R449" s="804"/>
      <c r="S449" s="805"/>
      <c r="T449" s="805"/>
      <c r="U449" s="805"/>
      <c r="V449" s="805"/>
      <c r="W449" s="805"/>
      <c r="X449" s="805"/>
      <c r="Y449" s="806"/>
      <c r="Z449" s="811"/>
      <c r="AA449" s="812"/>
      <c r="AB449" s="812"/>
      <c r="AC449" s="812"/>
      <c r="AD449" s="812"/>
      <c r="AE449" s="812"/>
      <c r="AF449" s="812"/>
      <c r="AG449" s="813"/>
      <c r="AH449" s="776">
        <f>AH450+AH455+AH458</f>
        <v>60600400</v>
      </c>
      <c r="AI449" s="776"/>
      <c r="AJ449" s="776"/>
      <c r="AK449" s="776"/>
      <c r="AL449" s="776"/>
      <c r="AM449" s="776"/>
      <c r="AN449" s="778"/>
      <c r="AO449" s="778"/>
      <c r="AP449" s="778"/>
      <c r="AQ449" s="778"/>
      <c r="AR449" s="778"/>
      <c r="AS449" s="778"/>
      <c r="AT449" s="778"/>
      <c r="AU449" s="778"/>
    </row>
    <row r="450" spans="1:47" ht="18" customHeight="1">
      <c r="B450" s="768"/>
      <c r="C450" s="769"/>
      <c r="D450" s="769"/>
      <c r="E450" s="769"/>
      <c r="F450" s="769"/>
      <c r="G450" s="769"/>
      <c r="H450" s="769"/>
      <c r="I450" s="770"/>
      <c r="J450" s="768" t="s">
        <v>210</v>
      </c>
      <c r="K450" s="769"/>
      <c r="L450" s="769"/>
      <c r="M450" s="769"/>
      <c r="N450" s="769"/>
      <c r="O450" s="769"/>
      <c r="P450" s="769"/>
      <c r="Q450" s="770"/>
      <c r="R450" s="804"/>
      <c r="S450" s="805"/>
      <c r="T450" s="805"/>
      <c r="U450" s="805"/>
      <c r="V450" s="805"/>
      <c r="W450" s="805"/>
      <c r="X450" s="805"/>
      <c r="Y450" s="806"/>
      <c r="Z450" s="811"/>
      <c r="AA450" s="812"/>
      <c r="AB450" s="812"/>
      <c r="AC450" s="812"/>
      <c r="AD450" s="812"/>
      <c r="AE450" s="812"/>
      <c r="AF450" s="812"/>
      <c r="AG450" s="813"/>
      <c r="AH450" s="776">
        <f>AH451+AH453</f>
        <v>3200400</v>
      </c>
      <c r="AI450" s="776"/>
      <c r="AJ450" s="776"/>
      <c r="AK450" s="776"/>
      <c r="AL450" s="776"/>
      <c r="AM450" s="776"/>
      <c r="AN450" s="778"/>
      <c r="AO450" s="778"/>
      <c r="AP450" s="778"/>
      <c r="AQ450" s="778"/>
      <c r="AR450" s="778"/>
      <c r="AS450" s="778"/>
      <c r="AT450" s="778"/>
      <c r="AU450" s="778"/>
    </row>
    <row r="451" spans="1:47" ht="18" customHeight="1">
      <c r="B451" s="768"/>
      <c r="C451" s="769"/>
      <c r="D451" s="769"/>
      <c r="E451" s="769"/>
      <c r="F451" s="769"/>
      <c r="G451" s="769"/>
      <c r="H451" s="769"/>
      <c r="I451" s="770"/>
      <c r="J451" s="768"/>
      <c r="K451" s="769"/>
      <c r="L451" s="769"/>
      <c r="M451" s="769"/>
      <c r="N451" s="769"/>
      <c r="O451" s="769"/>
      <c r="P451" s="769"/>
      <c r="Q451" s="770"/>
      <c r="R451" s="836" t="s">
        <v>211</v>
      </c>
      <c r="S451" s="837"/>
      <c r="T451" s="837"/>
      <c r="U451" s="837"/>
      <c r="V451" s="837"/>
      <c r="W451" s="837"/>
      <c r="X451" s="837"/>
      <c r="Y451" s="838"/>
      <c r="Z451" s="811"/>
      <c r="AA451" s="812"/>
      <c r="AB451" s="812"/>
      <c r="AC451" s="812"/>
      <c r="AD451" s="812"/>
      <c r="AE451" s="812"/>
      <c r="AF451" s="812"/>
      <c r="AG451" s="813"/>
      <c r="AH451" s="776">
        <f>AH452</f>
        <v>1460000</v>
      </c>
      <c r="AI451" s="776"/>
      <c r="AJ451" s="776"/>
      <c r="AK451" s="776"/>
      <c r="AL451" s="776"/>
      <c r="AM451" s="776"/>
      <c r="AN451" s="778"/>
      <c r="AO451" s="778"/>
      <c r="AP451" s="778"/>
      <c r="AQ451" s="778"/>
      <c r="AR451" s="778"/>
      <c r="AS451" s="778"/>
      <c r="AT451" s="778"/>
      <c r="AU451" s="778"/>
    </row>
    <row r="452" spans="1:47" ht="18" customHeight="1">
      <c r="B452" s="768"/>
      <c r="C452" s="769"/>
      <c r="D452" s="769"/>
      <c r="E452" s="769"/>
      <c r="F452" s="769"/>
      <c r="G452" s="769"/>
      <c r="H452" s="769"/>
      <c r="I452" s="770"/>
      <c r="J452" s="768"/>
      <c r="K452" s="769"/>
      <c r="L452" s="769"/>
      <c r="M452" s="769"/>
      <c r="N452" s="769"/>
      <c r="O452" s="769"/>
      <c r="P452" s="769"/>
      <c r="Q452" s="770"/>
      <c r="R452" s="827"/>
      <c r="S452" s="828"/>
      <c r="T452" s="828"/>
      <c r="U452" s="828"/>
      <c r="V452" s="828"/>
      <c r="W452" s="828"/>
      <c r="X452" s="828"/>
      <c r="Y452" s="829"/>
      <c r="Z452" s="824" t="s">
        <v>212</v>
      </c>
      <c r="AA452" s="825"/>
      <c r="AB452" s="825"/>
      <c r="AC452" s="825"/>
      <c r="AD452" s="825"/>
      <c r="AE452" s="825"/>
      <c r="AF452" s="825"/>
      <c r="AG452" s="826"/>
      <c r="AH452" s="798">
        <v>1460000</v>
      </c>
      <c r="AI452" s="798"/>
      <c r="AJ452" s="798"/>
      <c r="AK452" s="798"/>
      <c r="AL452" s="798"/>
      <c r="AM452" s="798"/>
      <c r="AN452" s="778"/>
      <c r="AO452" s="778"/>
      <c r="AP452" s="778"/>
      <c r="AQ452" s="778"/>
      <c r="AR452" s="778"/>
      <c r="AS452" s="778"/>
      <c r="AT452" s="778"/>
      <c r="AU452" s="778"/>
    </row>
    <row r="453" spans="1:47" ht="18" customHeight="1">
      <c r="B453" s="768"/>
      <c r="C453" s="769"/>
      <c r="D453" s="769"/>
      <c r="E453" s="769"/>
      <c r="F453" s="769"/>
      <c r="G453" s="769"/>
      <c r="H453" s="769"/>
      <c r="I453" s="770"/>
      <c r="J453" s="768"/>
      <c r="K453" s="769"/>
      <c r="L453" s="769"/>
      <c r="M453" s="769"/>
      <c r="N453" s="769"/>
      <c r="O453" s="769"/>
      <c r="P453" s="769"/>
      <c r="Q453" s="770"/>
      <c r="R453" s="836" t="s">
        <v>213</v>
      </c>
      <c r="S453" s="837"/>
      <c r="T453" s="837"/>
      <c r="U453" s="837"/>
      <c r="V453" s="837"/>
      <c r="W453" s="837"/>
      <c r="X453" s="837"/>
      <c r="Y453" s="838"/>
      <c r="Z453" s="839"/>
      <c r="AA453" s="840"/>
      <c r="AB453" s="840"/>
      <c r="AC453" s="840"/>
      <c r="AD453" s="840"/>
      <c r="AE453" s="840"/>
      <c r="AF453" s="840"/>
      <c r="AG453" s="841"/>
      <c r="AH453" s="776">
        <f>AH454</f>
        <v>1740400</v>
      </c>
      <c r="AI453" s="776"/>
      <c r="AJ453" s="776"/>
      <c r="AK453" s="776"/>
      <c r="AL453" s="776"/>
      <c r="AM453" s="776"/>
      <c r="AN453" s="778"/>
      <c r="AO453" s="778"/>
      <c r="AP453" s="778"/>
      <c r="AQ453" s="778"/>
      <c r="AR453" s="778"/>
      <c r="AS453" s="778"/>
      <c r="AT453" s="778"/>
      <c r="AU453" s="778"/>
    </row>
    <row r="454" spans="1:47" ht="18" customHeight="1">
      <c r="B454" s="768"/>
      <c r="C454" s="769"/>
      <c r="D454" s="769"/>
      <c r="E454" s="769"/>
      <c r="F454" s="769"/>
      <c r="G454" s="769"/>
      <c r="H454" s="769"/>
      <c r="I454" s="770"/>
      <c r="J454" s="790"/>
      <c r="K454" s="791"/>
      <c r="L454" s="791"/>
      <c r="M454" s="791"/>
      <c r="N454" s="791"/>
      <c r="O454" s="791"/>
      <c r="P454" s="791"/>
      <c r="Q454" s="792"/>
      <c r="R454" s="827"/>
      <c r="S454" s="828"/>
      <c r="T454" s="828"/>
      <c r="U454" s="828"/>
      <c r="V454" s="828"/>
      <c r="W454" s="828"/>
      <c r="X454" s="828"/>
      <c r="Y454" s="829"/>
      <c r="Z454" s="842" t="s">
        <v>212</v>
      </c>
      <c r="AA454" s="843"/>
      <c r="AB454" s="843"/>
      <c r="AC454" s="843"/>
      <c r="AD454" s="843"/>
      <c r="AE454" s="843"/>
      <c r="AF454" s="843"/>
      <c r="AG454" s="844"/>
      <c r="AH454" s="798">
        <v>1740400</v>
      </c>
      <c r="AI454" s="798"/>
      <c r="AJ454" s="798"/>
      <c r="AK454" s="798"/>
      <c r="AL454" s="798"/>
      <c r="AM454" s="798"/>
      <c r="AN454" s="778"/>
      <c r="AO454" s="778"/>
      <c r="AP454" s="778"/>
      <c r="AQ454" s="778"/>
      <c r="AR454" s="778"/>
      <c r="AS454" s="778"/>
      <c r="AT454" s="778"/>
      <c r="AU454" s="778"/>
    </row>
    <row r="455" spans="1:47" ht="18" customHeight="1">
      <c r="B455" s="768"/>
      <c r="C455" s="769"/>
      <c r="D455" s="769"/>
      <c r="E455" s="769"/>
      <c r="F455" s="769"/>
      <c r="G455" s="769"/>
      <c r="H455" s="769"/>
      <c r="I455" s="770"/>
      <c r="J455" s="768" t="s">
        <v>287</v>
      </c>
      <c r="K455" s="769"/>
      <c r="L455" s="769"/>
      <c r="M455" s="769"/>
      <c r="N455" s="769"/>
      <c r="O455" s="769"/>
      <c r="P455" s="769"/>
      <c r="Q455" s="770"/>
      <c r="R455" s="790"/>
      <c r="S455" s="791"/>
      <c r="T455" s="791"/>
      <c r="U455" s="791"/>
      <c r="V455" s="791"/>
      <c r="W455" s="791"/>
      <c r="X455" s="791"/>
      <c r="Y455" s="792"/>
      <c r="Z455" s="811"/>
      <c r="AA455" s="812"/>
      <c r="AB455" s="812"/>
      <c r="AC455" s="812"/>
      <c r="AD455" s="812"/>
      <c r="AE455" s="812"/>
      <c r="AF455" s="812"/>
      <c r="AG455" s="813"/>
      <c r="AH455" s="776">
        <f>AH456</f>
        <v>27900000</v>
      </c>
      <c r="AI455" s="776"/>
      <c r="AJ455" s="776"/>
      <c r="AK455" s="776"/>
      <c r="AL455" s="776"/>
      <c r="AM455" s="776"/>
      <c r="AN455" s="778"/>
      <c r="AO455" s="778"/>
      <c r="AP455" s="778"/>
      <c r="AQ455" s="778"/>
      <c r="AR455" s="778"/>
      <c r="AS455" s="778"/>
      <c r="AT455" s="778"/>
      <c r="AU455" s="778"/>
    </row>
    <row r="456" spans="1:47" ht="18" customHeight="1">
      <c r="B456" s="768"/>
      <c r="C456" s="769"/>
      <c r="D456" s="769"/>
      <c r="E456" s="769"/>
      <c r="F456" s="769"/>
      <c r="G456" s="769"/>
      <c r="H456" s="769"/>
      <c r="I456" s="770"/>
      <c r="J456" s="768"/>
      <c r="K456" s="769"/>
      <c r="L456" s="769"/>
      <c r="M456" s="769"/>
      <c r="N456" s="769"/>
      <c r="O456" s="769"/>
      <c r="P456" s="769"/>
      <c r="Q456" s="770"/>
      <c r="R456" s="768" t="s">
        <v>215</v>
      </c>
      <c r="S456" s="769"/>
      <c r="T456" s="769"/>
      <c r="U456" s="769"/>
      <c r="V456" s="769"/>
      <c r="W456" s="769"/>
      <c r="X456" s="769"/>
      <c r="Y456" s="770"/>
      <c r="Z456" s="824"/>
      <c r="AA456" s="825"/>
      <c r="AB456" s="825"/>
      <c r="AC456" s="825"/>
      <c r="AD456" s="825"/>
      <c r="AE456" s="825"/>
      <c r="AF456" s="825"/>
      <c r="AG456" s="826"/>
      <c r="AH456" s="776">
        <f t="shared" ref="AH456" si="7">AH457</f>
        <v>27900000</v>
      </c>
      <c r="AI456" s="776"/>
      <c r="AJ456" s="776"/>
      <c r="AK456" s="776"/>
      <c r="AL456" s="776"/>
      <c r="AM456" s="776"/>
      <c r="AN456" s="778"/>
      <c r="AO456" s="778"/>
      <c r="AP456" s="778"/>
      <c r="AQ456" s="778"/>
      <c r="AR456" s="778"/>
      <c r="AS456" s="778"/>
      <c r="AT456" s="778"/>
      <c r="AU456" s="778"/>
    </row>
    <row r="457" spans="1:47" ht="18" customHeight="1">
      <c r="B457" s="768"/>
      <c r="C457" s="769"/>
      <c r="D457" s="769"/>
      <c r="E457" s="769"/>
      <c r="F457" s="769"/>
      <c r="G457" s="769"/>
      <c r="H457" s="769"/>
      <c r="I457" s="770"/>
      <c r="J457" s="790"/>
      <c r="K457" s="791"/>
      <c r="L457" s="791"/>
      <c r="M457" s="791"/>
      <c r="N457" s="791"/>
      <c r="O457" s="791"/>
      <c r="P457" s="791"/>
      <c r="Q457" s="792"/>
      <c r="R457" s="790"/>
      <c r="S457" s="791"/>
      <c r="T457" s="791"/>
      <c r="U457" s="791"/>
      <c r="V457" s="791"/>
      <c r="W457" s="791"/>
      <c r="X457" s="791"/>
      <c r="Y457" s="792"/>
      <c r="Z457" s="830" t="s">
        <v>216</v>
      </c>
      <c r="AA457" s="831"/>
      <c r="AB457" s="831"/>
      <c r="AC457" s="831"/>
      <c r="AD457" s="831"/>
      <c r="AE457" s="831"/>
      <c r="AF457" s="831"/>
      <c r="AG457" s="832"/>
      <c r="AH457" s="798">
        <v>27900000</v>
      </c>
      <c r="AI457" s="798"/>
      <c r="AJ457" s="798"/>
      <c r="AK457" s="798"/>
      <c r="AL457" s="798"/>
      <c r="AM457" s="798"/>
      <c r="AN457" s="778"/>
      <c r="AO457" s="778"/>
      <c r="AP457" s="778"/>
      <c r="AQ457" s="778"/>
      <c r="AR457" s="778"/>
      <c r="AS457" s="778"/>
      <c r="AT457" s="778"/>
      <c r="AU457" s="778"/>
    </row>
    <row r="458" spans="1:47" ht="18" customHeight="1">
      <c r="B458" s="768"/>
      <c r="C458" s="769"/>
      <c r="D458" s="769"/>
      <c r="E458" s="769"/>
      <c r="F458" s="769"/>
      <c r="G458" s="769"/>
      <c r="H458" s="769"/>
      <c r="I458" s="770"/>
      <c r="J458" s="768" t="s">
        <v>288</v>
      </c>
      <c r="K458" s="769"/>
      <c r="L458" s="769"/>
      <c r="M458" s="769"/>
      <c r="N458" s="769"/>
      <c r="O458" s="769"/>
      <c r="P458" s="769"/>
      <c r="Q458" s="770"/>
      <c r="R458" s="804"/>
      <c r="S458" s="805"/>
      <c r="T458" s="805"/>
      <c r="U458" s="805"/>
      <c r="V458" s="805"/>
      <c r="W458" s="805"/>
      <c r="X458" s="805"/>
      <c r="Y458" s="806"/>
      <c r="Z458" s="811"/>
      <c r="AA458" s="812"/>
      <c r="AB458" s="812"/>
      <c r="AC458" s="812"/>
      <c r="AD458" s="812"/>
      <c r="AE458" s="812"/>
      <c r="AF458" s="812"/>
      <c r="AG458" s="813"/>
      <c r="AH458" s="776">
        <f>AH459</f>
        <v>29500000</v>
      </c>
      <c r="AI458" s="776"/>
      <c r="AJ458" s="776"/>
      <c r="AK458" s="776"/>
      <c r="AL458" s="776"/>
      <c r="AM458" s="776"/>
      <c r="AN458" s="778"/>
      <c r="AO458" s="778"/>
      <c r="AP458" s="778"/>
      <c r="AQ458" s="778"/>
      <c r="AR458" s="778"/>
      <c r="AS458" s="778"/>
      <c r="AT458" s="778"/>
      <c r="AU458" s="778"/>
    </row>
    <row r="459" spans="1:47" ht="18" customHeight="1">
      <c r="B459" s="768"/>
      <c r="C459" s="769"/>
      <c r="D459" s="769"/>
      <c r="E459" s="769"/>
      <c r="F459" s="769"/>
      <c r="G459" s="769"/>
      <c r="H459" s="769"/>
      <c r="I459" s="770"/>
      <c r="J459" s="768"/>
      <c r="K459" s="769"/>
      <c r="L459" s="769"/>
      <c r="M459" s="769"/>
      <c r="N459" s="769"/>
      <c r="O459" s="769"/>
      <c r="P459" s="769"/>
      <c r="Q459" s="770"/>
      <c r="R459" s="768" t="s">
        <v>214</v>
      </c>
      <c r="S459" s="769"/>
      <c r="T459" s="769"/>
      <c r="U459" s="769"/>
      <c r="V459" s="769"/>
      <c r="W459" s="769"/>
      <c r="X459" s="769"/>
      <c r="Y459" s="770"/>
      <c r="Z459" s="811"/>
      <c r="AA459" s="812"/>
      <c r="AB459" s="812"/>
      <c r="AC459" s="812"/>
      <c r="AD459" s="812"/>
      <c r="AE459" s="812"/>
      <c r="AF459" s="812"/>
      <c r="AG459" s="813"/>
      <c r="AH459" s="776">
        <f t="shared" ref="AH459" si="8">AH460</f>
        <v>29500000</v>
      </c>
      <c r="AI459" s="776"/>
      <c r="AJ459" s="776"/>
      <c r="AK459" s="776"/>
      <c r="AL459" s="776"/>
      <c r="AM459" s="776"/>
      <c r="AN459" s="778"/>
      <c r="AO459" s="778"/>
      <c r="AP459" s="778"/>
      <c r="AQ459" s="778"/>
      <c r="AR459" s="778"/>
      <c r="AS459" s="778"/>
      <c r="AT459" s="778"/>
      <c r="AU459" s="778"/>
    </row>
    <row r="460" spans="1:47" ht="18" customHeight="1">
      <c r="B460" s="790"/>
      <c r="C460" s="791"/>
      <c r="D460" s="791"/>
      <c r="E460" s="791"/>
      <c r="F460" s="791"/>
      <c r="G460" s="791"/>
      <c r="H460" s="791"/>
      <c r="I460" s="792"/>
      <c r="J460" s="790"/>
      <c r="K460" s="791"/>
      <c r="L460" s="791"/>
      <c r="M460" s="791"/>
      <c r="N460" s="791"/>
      <c r="O460" s="791"/>
      <c r="P460" s="791"/>
      <c r="Q460" s="792"/>
      <c r="R460" s="790"/>
      <c r="S460" s="791"/>
      <c r="T460" s="791"/>
      <c r="U460" s="791"/>
      <c r="V460" s="791"/>
      <c r="W460" s="791"/>
      <c r="X460" s="791"/>
      <c r="Y460" s="792"/>
      <c r="Z460" s="824" t="s">
        <v>167</v>
      </c>
      <c r="AA460" s="825"/>
      <c r="AB460" s="825"/>
      <c r="AC460" s="825"/>
      <c r="AD460" s="825"/>
      <c r="AE460" s="825"/>
      <c r="AF460" s="825"/>
      <c r="AG460" s="826"/>
      <c r="AH460" s="798">
        <v>29500000</v>
      </c>
      <c r="AI460" s="798"/>
      <c r="AJ460" s="798"/>
      <c r="AK460" s="798"/>
      <c r="AL460" s="798"/>
      <c r="AM460" s="798"/>
      <c r="AN460" s="778"/>
      <c r="AO460" s="778"/>
      <c r="AP460" s="778"/>
      <c r="AQ460" s="778"/>
      <c r="AR460" s="778"/>
      <c r="AS460" s="778"/>
      <c r="AT460" s="778"/>
      <c r="AU460" s="778"/>
    </row>
    <row r="461" spans="1:47" s="2" customFormat="1" ht="18" customHeight="1">
      <c r="A461" s="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15"/>
      <c r="AA461" s="15"/>
      <c r="AB461" s="15"/>
      <c r="AC461" s="15"/>
      <c r="AD461" s="15"/>
      <c r="AE461" s="15"/>
      <c r="AF461" s="15"/>
      <c r="AG461" s="15"/>
      <c r="AH461" s="14"/>
      <c r="AI461" s="14"/>
      <c r="AJ461" s="14"/>
      <c r="AK461" s="14"/>
      <c r="AL461" s="14"/>
      <c r="AM461" s="14"/>
      <c r="AN461" s="16"/>
      <c r="AO461" s="16"/>
      <c r="AP461" s="16"/>
      <c r="AQ461" s="16"/>
      <c r="AR461" s="16"/>
      <c r="AS461" s="16"/>
      <c r="AT461" s="16"/>
    </row>
    <row r="462" spans="1:47" s="2" customFormat="1" ht="18" customHeight="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15"/>
      <c r="AA462" s="15"/>
      <c r="AB462" s="15"/>
      <c r="AC462" s="15"/>
      <c r="AD462" s="15"/>
      <c r="AE462" s="15"/>
      <c r="AF462" s="15"/>
      <c r="AG462" s="15"/>
      <c r="AH462" s="14"/>
      <c r="AI462" s="14"/>
      <c r="AJ462" s="14"/>
      <c r="AK462" s="14"/>
      <c r="AL462" s="14"/>
      <c r="AM462" s="14"/>
      <c r="AN462" s="16"/>
      <c r="AO462" s="16"/>
      <c r="AP462" s="16"/>
      <c r="AQ462" s="16"/>
      <c r="AR462" s="16"/>
      <c r="AS462" s="16"/>
      <c r="AT462" s="16"/>
    </row>
    <row r="463" spans="1:47" ht="18" customHeight="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15"/>
      <c r="AA463" s="15"/>
      <c r="AB463" s="15"/>
      <c r="AC463" s="15"/>
      <c r="AD463" s="15"/>
      <c r="AE463" s="15"/>
      <c r="AF463" s="15"/>
      <c r="AG463" s="15"/>
      <c r="AH463" s="14"/>
      <c r="AI463" s="14"/>
      <c r="AJ463" s="14"/>
      <c r="AK463" s="14"/>
      <c r="AL463" s="14"/>
      <c r="AM463" s="14"/>
      <c r="AN463" s="16"/>
      <c r="AO463" s="16"/>
      <c r="AP463" s="16"/>
      <c r="AQ463" s="16"/>
      <c r="AR463" s="16"/>
      <c r="AS463" s="16"/>
      <c r="AT463" s="16"/>
    </row>
    <row r="464" spans="1:47" ht="18" customHeight="1">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478" t="s">
        <v>109</v>
      </c>
      <c r="AP464" s="478"/>
      <c r="AQ464" s="478"/>
      <c r="AR464" s="478"/>
      <c r="AS464" s="478"/>
      <c r="AT464" s="478"/>
      <c r="AU464" s="478"/>
    </row>
    <row r="465" spans="2:47" ht="18" customHeight="1">
      <c r="B465" s="764" t="s">
        <v>148</v>
      </c>
      <c r="C465" s="764"/>
      <c r="D465" s="764"/>
      <c r="E465" s="764"/>
      <c r="F465" s="764"/>
      <c r="G465" s="764"/>
      <c r="H465" s="764"/>
      <c r="I465" s="764"/>
      <c r="J465" s="764" t="s">
        <v>149</v>
      </c>
      <c r="K465" s="764"/>
      <c r="L465" s="764"/>
      <c r="M465" s="764"/>
      <c r="N465" s="764"/>
      <c r="O465" s="764"/>
      <c r="P465" s="764"/>
      <c r="Q465" s="764"/>
      <c r="R465" s="764" t="s">
        <v>161</v>
      </c>
      <c r="S465" s="764"/>
      <c r="T465" s="764"/>
      <c r="U465" s="764"/>
      <c r="V465" s="764"/>
      <c r="W465" s="764"/>
      <c r="X465" s="764"/>
      <c r="Y465" s="764"/>
      <c r="Z465" s="764" t="s">
        <v>150</v>
      </c>
      <c r="AA465" s="764"/>
      <c r="AB465" s="764"/>
      <c r="AC465" s="764"/>
      <c r="AD465" s="764"/>
      <c r="AE465" s="764"/>
      <c r="AF465" s="764"/>
      <c r="AG465" s="764"/>
      <c r="AH465" s="764" t="s">
        <v>162</v>
      </c>
      <c r="AI465" s="764"/>
      <c r="AJ465" s="764"/>
      <c r="AK465" s="764"/>
      <c r="AL465" s="764"/>
      <c r="AM465" s="765"/>
      <c r="AN465" s="508" t="s">
        <v>160</v>
      </c>
      <c r="AO465" s="508"/>
      <c r="AP465" s="508"/>
      <c r="AQ465" s="508"/>
      <c r="AR465" s="508"/>
      <c r="AS465" s="508"/>
      <c r="AT465" s="508"/>
      <c r="AU465" s="508"/>
    </row>
    <row r="466" spans="2:47" ht="18" customHeight="1">
      <c r="B466" s="764"/>
      <c r="C466" s="764"/>
      <c r="D466" s="764"/>
      <c r="E466" s="764"/>
      <c r="F466" s="764"/>
      <c r="G466" s="764"/>
      <c r="H466" s="764"/>
      <c r="I466" s="764"/>
      <c r="J466" s="764"/>
      <c r="K466" s="764"/>
      <c r="L466" s="764"/>
      <c r="M466" s="764"/>
      <c r="N466" s="764"/>
      <c r="O466" s="764"/>
      <c r="P466" s="764"/>
      <c r="Q466" s="764"/>
      <c r="R466" s="764"/>
      <c r="S466" s="764"/>
      <c r="T466" s="764"/>
      <c r="U466" s="764"/>
      <c r="V466" s="764"/>
      <c r="W466" s="764"/>
      <c r="X466" s="764"/>
      <c r="Y466" s="764"/>
      <c r="Z466" s="764"/>
      <c r="AA466" s="764"/>
      <c r="AB466" s="764"/>
      <c r="AC466" s="764"/>
      <c r="AD466" s="764"/>
      <c r="AE466" s="764"/>
      <c r="AF466" s="764"/>
      <c r="AG466" s="764"/>
      <c r="AH466" s="764"/>
      <c r="AI466" s="764"/>
      <c r="AJ466" s="764"/>
      <c r="AK466" s="764"/>
      <c r="AL466" s="764"/>
      <c r="AM466" s="765"/>
      <c r="AN466" s="508"/>
      <c r="AO466" s="508"/>
      <c r="AP466" s="508"/>
      <c r="AQ466" s="508"/>
      <c r="AR466" s="508"/>
      <c r="AS466" s="508"/>
      <c r="AT466" s="508"/>
      <c r="AU466" s="508"/>
    </row>
    <row r="467" spans="2:47" ht="18" customHeight="1">
      <c r="B467" s="768" t="s">
        <v>217</v>
      </c>
      <c r="C467" s="769"/>
      <c r="D467" s="769"/>
      <c r="E467" s="769"/>
      <c r="F467" s="769"/>
      <c r="G467" s="769"/>
      <c r="H467" s="769"/>
      <c r="I467" s="770"/>
      <c r="J467" s="787"/>
      <c r="K467" s="787"/>
      <c r="L467" s="787"/>
      <c r="M467" s="787"/>
      <c r="N467" s="787"/>
      <c r="O467" s="787"/>
      <c r="P467" s="787"/>
      <c r="Q467" s="787"/>
      <c r="R467" s="787"/>
      <c r="S467" s="787"/>
      <c r="T467" s="787"/>
      <c r="U467" s="787"/>
      <c r="V467" s="787"/>
      <c r="W467" s="787"/>
      <c r="X467" s="787"/>
      <c r="Y467" s="787"/>
      <c r="Z467" s="808"/>
      <c r="AA467" s="808"/>
      <c r="AB467" s="808"/>
      <c r="AC467" s="808"/>
      <c r="AD467" s="808"/>
      <c r="AE467" s="808"/>
      <c r="AF467" s="808"/>
      <c r="AG467" s="808"/>
      <c r="AH467" s="947">
        <f>AH468+AH481</f>
        <v>114736575</v>
      </c>
      <c r="AI467" s="947"/>
      <c r="AJ467" s="947"/>
      <c r="AK467" s="947"/>
      <c r="AL467" s="947"/>
      <c r="AM467" s="947"/>
      <c r="AN467" s="845"/>
      <c r="AO467" s="845"/>
      <c r="AP467" s="845"/>
      <c r="AQ467" s="845"/>
      <c r="AR467" s="845"/>
      <c r="AS467" s="845"/>
      <c r="AT467" s="845"/>
      <c r="AU467" s="845"/>
    </row>
    <row r="468" spans="2:47" ht="18" customHeight="1">
      <c r="B468" s="768"/>
      <c r="C468" s="769"/>
      <c r="D468" s="769"/>
      <c r="E468" s="769"/>
      <c r="F468" s="769"/>
      <c r="G468" s="769"/>
      <c r="H468" s="769"/>
      <c r="I468" s="770"/>
      <c r="J468" s="768" t="s">
        <v>218</v>
      </c>
      <c r="K468" s="769"/>
      <c r="L468" s="769"/>
      <c r="M468" s="769"/>
      <c r="N468" s="769"/>
      <c r="O468" s="769"/>
      <c r="P468" s="769"/>
      <c r="Q468" s="770"/>
      <c r="R468" s="804"/>
      <c r="S468" s="805"/>
      <c r="T468" s="805"/>
      <c r="U468" s="805"/>
      <c r="V468" s="805"/>
      <c r="W468" s="805"/>
      <c r="X468" s="805"/>
      <c r="Y468" s="806"/>
      <c r="Z468" s="808"/>
      <c r="AA468" s="808"/>
      <c r="AB468" s="808"/>
      <c r="AC468" s="808"/>
      <c r="AD468" s="808"/>
      <c r="AE468" s="808"/>
      <c r="AF468" s="808"/>
      <c r="AG468" s="808"/>
      <c r="AH468" s="947">
        <f>AH469+AH472+AH475+AH478</f>
        <v>80430960</v>
      </c>
      <c r="AI468" s="947"/>
      <c r="AJ468" s="947"/>
      <c r="AK468" s="947"/>
      <c r="AL468" s="947"/>
      <c r="AM468" s="947"/>
      <c r="AN468" s="778"/>
      <c r="AO468" s="778"/>
      <c r="AP468" s="778"/>
      <c r="AQ468" s="778"/>
      <c r="AR468" s="778"/>
      <c r="AS468" s="778"/>
      <c r="AT468" s="778"/>
      <c r="AU468" s="778"/>
    </row>
    <row r="469" spans="2:47" ht="18" customHeight="1">
      <c r="B469" s="768"/>
      <c r="C469" s="769"/>
      <c r="D469" s="769"/>
      <c r="E469" s="769"/>
      <c r="F469" s="769"/>
      <c r="G469" s="769"/>
      <c r="H469" s="769"/>
      <c r="I469" s="770"/>
      <c r="J469" s="768"/>
      <c r="K469" s="769"/>
      <c r="L469" s="769"/>
      <c r="M469" s="769"/>
      <c r="N469" s="769"/>
      <c r="O469" s="769"/>
      <c r="P469" s="769"/>
      <c r="Q469" s="770"/>
      <c r="R469" s="774" t="s">
        <v>220</v>
      </c>
      <c r="S469" s="758"/>
      <c r="T469" s="758"/>
      <c r="U469" s="758"/>
      <c r="V469" s="758"/>
      <c r="W469" s="758"/>
      <c r="X469" s="758"/>
      <c r="Y469" s="775"/>
      <c r="Z469" s="808"/>
      <c r="AA469" s="808"/>
      <c r="AB469" s="808"/>
      <c r="AC469" s="808"/>
      <c r="AD469" s="808"/>
      <c r="AE469" s="808"/>
      <c r="AF469" s="808"/>
      <c r="AG469" s="808"/>
      <c r="AH469" s="947">
        <f>SUM(AH470:AH471)</f>
        <v>968960</v>
      </c>
      <c r="AI469" s="947"/>
      <c r="AJ469" s="947"/>
      <c r="AK469" s="947"/>
      <c r="AL469" s="947"/>
      <c r="AM469" s="947"/>
      <c r="AN469" s="778"/>
      <c r="AO469" s="778"/>
      <c r="AP469" s="778"/>
      <c r="AQ469" s="778"/>
      <c r="AR469" s="778"/>
      <c r="AS469" s="778"/>
      <c r="AT469" s="778"/>
      <c r="AU469" s="778"/>
    </row>
    <row r="470" spans="2:47" ht="18" customHeight="1">
      <c r="B470" s="768"/>
      <c r="C470" s="769"/>
      <c r="D470" s="769"/>
      <c r="E470" s="769"/>
      <c r="F470" s="769"/>
      <c r="G470" s="769"/>
      <c r="H470" s="769"/>
      <c r="I470" s="770"/>
      <c r="J470" s="768"/>
      <c r="K470" s="769"/>
      <c r="L470" s="769"/>
      <c r="M470" s="769"/>
      <c r="N470" s="769"/>
      <c r="O470" s="769"/>
      <c r="P470" s="769"/>
      <c r="Q470" s="770"/>
      <c r="R470" s="768"/>
      <c r="S470" s="769"/>
      <c r="T470" s="769"/>
      <c r="U470" s="769"/>
      <c r="V470" s="769"/>
      <c r="W470" s="769"/>
      <c r="X470" s="769"/>
      <c r="Y470" s="770"/>
      <c r="Z470" s="808" t="s">
        <v>221</v>
      </c>
      <c r="AA470" s="808"/>
      <c r="AB470" s="808"/>
      <c r="AC470" s="808"/>
      <c r="AD470" s="808"/>
      <c r="AE470" s="808"/>
      <c r="AF470" s="808"/>
      <c r="AG470" s="808"/>
      <c r="AH470" s="951">
        <v>893390</v>
      </c>
      <c r="AI470" s="951"/>
      <c r="AJ470" s="951"/>
      <c r="AK470" s="951"/>
      <c r="AL470" s="951"/>
      <c r="AM470" s="951"/>
      <c r="AN470" s="778"/>
      <c r="AO470" s="778"/>
      <c r="AP470" s="778"/>
      <c r="AQ470" s="778"/>
      <c r="AR470" s="778"/>
      <c r="AS470" s="778"/>
      <c r="AT470" s="778"/>
      <c r="AU470" s="778"/>
    </row>
    <row r="471" spans="2:47" ht="18" customHeight="1">
      <c r="B471" s="768"/>
      <c r="C471" s="769"/>
      <c r="D471" s="769"/>
      <c r="E471" s="769"/>
      <c r="F471" s="769"/>
      <c r="G471" s="769"/>
      <c r="H471" s="769"/>
      <c r="I471" s="770"/>
      <c r="J471" s="768"/>
      <c r="K471" s="769"/>
      <c r="L471" s="769"/>
      <c r="M471" s="769"/>
      <c r="N471" s="769"/>
      <c r="O471" s="769"/>
      <c r="P471" s="769"/>
      <c r="Q471" s="770"/>
      <c r="R471" s="790"/>
      <c r="S471" s="791"/>
      <c r="T471" s="791"/>
      <c r="U471" s="791"/>
      <c r="V471" s="791"/>
      <c r="W471" s="791"/>
      <c r="X471" s="791"/>
      <c r="Y471" s="792"/>
      <c r="Z471" s="808" t="s">
        <v>222</v>
      </c>
      <c r="AA471" s="808"/>
      <c r="AB471" s="808"/>
      <c r="AC471" s="808"/>
      <c r="AD471" s="808"/>
      <c r="AE471" s="808"/>
      <c r="AF471" s="808"/>
      <c r="AG471" s="808"/>
      <c r="AH471" s="951">
        <v>75570</v>
      </c>
      <c r="AI471" s="951"/>
      <c r="AJ471" s="951"/>
      <c r="AK471" s="951"/>
      <c r="AL471" s="951"/>
      <c r="AM471" s="951"/>
      <c r="AN471" s="778"/>
      <c r="AO471" s="778"/>
      <c r="AP471" s="778"/>
      <c r="AQ471" s="778"/>
      <c r="AR471" s="778"/>
      <c r="AS471" s="778"/>
      <c r="AT471" s="778"/>
      <c r="AU471" s="778"/>
    </row>
    <row r="472" spans="2:47" ht="18" customHeight="1">
      <c r="B472" s="768"/>
      <c r="C472" s="769"/>
      <c r="D472" s="769"/>
      <c r="E472" s="769"/>
      <c r="F472" s="769"/>
      <c r="G472" s="769"/>
      <c r="H472" s="769"/>
      <c r="I472" s="770"/>
      <c r="J472" s="768"/>
      <c r="K472" s="769"/>
      <c r="L472" s="769"/>
      <c r="M472" s="769"/>
      <c r="N472" s="769"/>
      <c r="O472" s="769"/>
      <c r="P472" s="769"/>
      <c r="Q472" s="770"/>
      <c r="R472" s="846" t="s">
        <v>230</v>
      </c>
      <c r="S472" s="847"/>
      <c r="T472" s="847"/>
      <c r="U472" s="847"/>
      <c r="V472" s="847"/>
      <c r="W472" s="847"/>
      <c r="X472" s="847"/>
      <c r="Y472" s="848"/>
      <c r="Z472" s="811"/>
      <c r="AA472" s="812"/>
      <c r="AB472" s="812"/>
      <c r="AC472" s="812"/>
      <c r="AD472" s="812"/>
      <c r="AE472" s="812"/>
      <c r="AF472" s="812"/>
      <c r="AG472" s="813"/>
      <c r="AH472" s="947">
        <f>SUM(AH473:AM474)</f>
        <v>56698000</v>
      </c>
      <c r="AI472" s="947"/>
      <c r="AJ472" s="947"/>
      <c r="AK472" s="947"/>
      <c r="AL472" s="947"/>
      <c r="AM472" s="947"/>
      <c r="AN472" s="778"/>
      <c r="AO472" s="778"/>
      <c r="AP472" s="778"/>
      <c r="AQ472" s="778"/>
      <c r="AR472" s="778"/>
      <c r="AS472" s="778"/>
      <c r="AT472" s="778"/>
      <c r="AU472" s="778"/>
    </row>
    <row r="473" spans="2:47" ht="18" customHeight="1">
      <c r="B473" s="296"/>
      <c r="C473" s="297"/>
      <c r="D473" s="297"/>
      <c r="E473" s="297"/>
      <c r="F473" s="297"/>
      <c r="G473" s="297"/>
      <c r="H473" s="297"/>
      <c r="I473" s="298"/>
      <c r="J473" s="296"/>
      <c r="K473" s="297"/>
      <c r="L473" s="297"/>
      <c r="M473" s="297"/>
      <c r="N473" s="297"/>
      <c r="O473" s="297"/>
      <c r="P473" s="297"/>
      <c r="Q473" s="298"/>
      <c r="R473" s="849"/>
      <c r="S473" s="850"/>
      <c r="T473" s="850"/>
      <c r="U473" s="850"/>
      <c r="V473" s="850"/>
      <c r="W473" s="850"/>
      <c r="X473" s="850"/>
      <c r="Y473" s="851"/>
      <c r="Z473" s="811" t="s">
        <v>372</v>
      </c>
      <c r="AA473" s="812"/>
      <c r="AB473" s="812"/>
      <c r="AC473" s="812"/>
      <c r="AD473" s="812"/>
      <c r="AE473" s="812"/>
      <c r="AF473" s="812"/>
      <c r="AG473" s="813"/>
      <c r="AH473" s="957">
        <v>4350000</v>
      </c>
      <c r="AI473" s="958"/>
      <c r="AJ473" s="958"/>
      <c r="AK473" s="958"/>
      <c r="AL473" s="958"/>
      <c r="AM473" s="959"/>
      <c r="AN473" s="817"/>
      <c r="AO473" s="818"/>
      <c r="AP473" s="818"/>
      <c r="AQ473" s="818"/>
      <c r="AR473" s="818"/>
      <c r="AS473" s="818"/>
      <c r="AT473" s="818"/>
      <c r="AU473" s="819"/>
    </row>
    <row r="474" spans="2:47" ht="18" customHeight="1">
      <c r="B474" s="768"/>
      <c r="C474" s="769"/>
      <c r="D474" s="769"/>
      <c r="E474" s="769"/>
      <c r="F474" s="769"/>
      <c r="G474" s="769"/>
      <c r="H474" s="769"/>
      <c r="I474" s="770"/>
      <c r="J474" s="768"/>
      <c r="K474" s="769"/>
      <c r="L474" s="769"/>
      <c r="M474" s="769"/>
      <c r="N474" s="769"/>
      <c r="O474" s="769"/>
      <c r="P474" s="769"/>
      <c r="Q474" s="770"/>
      <c r="R474" s="852"/>
      <c r="S474" s="853"/>
      <c r="T474" s="853"/>
      <c r="U474" s="853"/>
      <c r="V474" s="853"/>
      <c r="W474" s="853"/>
      <c r="X474" s="853"/>
      <c r="Y474" s="854"/>
      <c r="Z474" s="811" t="s">
        <v>219</v>
      </c>
      <c r="AA474" s="812"/>
      <c r="AB474" s="812"/>
      <c r="AC474" s="812"/>
      <c r="AD474" s="812"/>
      <c r="AE474" s="812"/>
      <c r="AF474" s="812"/>
      <c r="AG474" s="813"/>
      <c r="AH474" s="951">
        <v>52348000</v>
      </c>
      <c r="AI474" s="951"/>
      <c r="AJ474" s="951"/>
      <c r="AK474" s="951"/>
      <c r="AL474" s="951"/>
      <c r="AM474" s="951"/>
      <c r="AN474" s="778"/>
      <c r="AO474" s="778"/>
      <c r="AP474" s="778"/>
      <c r="AQ474" s="778"/>
      <c r="AR474" s="778"/>
      <c r="AS474" s="778"/>
      <c r="AT474" s="778"/>
      <c r="AU474" s="778"/>
    </row>
    <row r="475" spans="2:47" ht="18" customHeight="1">
      <c r="B475" s="768"/>
      <c r="C475" s="769"/>
      <c r="D475" s="769"/>
      <c r="E475" s="769"/>
      <c r="F475" s="769"/>
      <c r="G475" s="769"/>
      <c r="H475" s="769"/>
      <c r="I475" s="770"/>
      <c r="J475" s="768"/>
      <c r="K475" s="769"/>
      <c r="L475" s="769"/>
      <c r="M475" s="769"/>
      <c r="N475" s="769"/>
      <c r="O475" s="769"/>
      <c r="P475" s="769"/>
      <c r="Q475" s="770"/>
      <c r="R475" s="768" t="s">
        <v>289</v>
      </c>
      <c r="S475" s="769"/>
      <c r="T475" s="769"/>
      <c r="U475" s="769"/>
      <c r="V475" s="769"/>
      <c r="W475" s="769"/>
      <c r="X475" s="769"/>
      <c r="Y475" s="770"/>
      <c r="Z475" s="808"/>
      <c r="AA475" s="808"/>
      <c r="AB475" s="808"/>
      <c r="AC475" s="808"/>
      <c r="AD475" s="808"/>
      <c r="AE475" s="808"/>
      <c r="AF475" s="808"/>
      <c r="AG475" s="808"/>
      <c r="AH475" s="947">
        <f>SUM(AH476:AM477)</f>
        <v>5657000</v>
      </c>
      <c r="AI475" s="947"/>
      <c r="AJ475" s="947"/>
      <c r="AK475" s="947"/>
      <c r="AL475" s="947"/>
      <c r="AM475" s="947"/>
      <c r="AN475" s="778"/>
      <c r="AO475" s="778"/>
      <c r="AP475" s="778"/>
      <c r="AQ475" s="778"/>
      <c r="AR475" s="778"/>
      <c r="AS475" s="778"/>
      <c r="AT475" s="778"/>
      <c r="AU475" s="778"/>
    </row>
    <row r="476" spans="2:47" ht="18" customHeight="1">
      <c r="B476" s="768"/>
      <c r="C476" s="769"/>
      <c r="D476" s="769"/>
      <c r="E476" s="769"/>
      <c r="F476" s="769"/>
      <c r="G476" s="769"/>
      <c r="H476" s="769"/>
      <c r="I476" s="770"/>
      <c r="J476" s="768"/>
      <c r="K476" s="769"/>
      <c r="L476" s="769"/>
      <c r="M476" s="769"/>
      <c r="N476" s="769"/>
      <c r="O476" s="769"/>
      <c r="P476" s="769"/>
      <c r="Q476" s="770"/>
      <c r="R476" s="296"/>
      <c r="S476" s="297"/>
      <c r="T476" s="297"/>
      <c r="U476" s="297"/>
      <c r="V476" s="297"/>
      <c r="W476" s="297"/>
      <c r="X476" s="297"/>
      <c r="Y476" s="298"/>
      <c r="Z476" s="811" t="s">
        <v>180</v>
      </c>
      <c r="AA476" s="812"/>
      <c r="AB476" s="812"/>
      <c r="AC476" s="812"/>
      <c r="AD476" s="812"/>
      <c r="AE476" s="812"/>
      <c r="AF476" s="812"/>
      <c r="AG476" s="813"/>
      <c r="AH476" s="951">
        <v>0</v>
      </c>
      <c r="AI476" s="951"/>
      <c r="AJ476" s="951"/>
      <c r="AK476" s="951"/>
      <c r="AL476" s="951"/>
      <c r="AM476" s="951"/>
      <c r="AN476" s="778"/>
      <c r="AO476" s="778"/>
      <c r="AP476" s="778"/>
      <c r="AQ476" s="778"/>
      <c r="AR476" s="778"/>
      <c r="AS476" s="778"/>
      <c r="AT476" s="778"/>
      <c r="AU476" s="778"/>
    </row>
    <row r="477" spans="2:47" ht="18" customHeight="1">
      <c r="B477" s="768"/>
      <c r="C477" s="769"/>
      <c r="D477" s="769"/>
      <c r="E477" s="769"/>
      <c r="F477" s="769"/>
      <c r="G477" s="769"/>
      <c r="H477" s="769"/>
      <c r="I477" s="770"/>
      <c r="J477" s="768"/>
      <c r="K477" s="769"/>
      <c r="L477" s="769"/>
      <c r="M477" s="769"/>
      <c r="N477" s="769"/>
      <c r="O477" s="769"/>
      <c r="P477" s="769"/>
      <c r="Q477" s="770"/>
      <c r="R477" s="790"/>
      <c r="S477" s="791"/>
      <c r="T477" s="791"/>
      <c r="U477" s="791"/>
      <c r="V477" s="791"/>
      <c r="W477" s="791"/>
      <c r="X477" s="791"/>
      <c r="Y477" s="792"/>
      <c r="Z477" s="808" t="s">
        <v>219</v>
      </c>
      <c r="AA477" s="808"/>
      <c r="AB477" s="808"/>
      <c r="AC477" s="808"/>
      <c r="AD477" s="808"/>
      <c r="AE477" s="808"/>
      <c r="AF477" s="808"/>
      <c r="AG477" s="808"/>
      <c r="AH477" s="951">
        <v>5657000</v>
      </c>
      <c r="AI477" s="951"/>
      <c r="AJ477" s="951"/>
      <c r="AK477" s="951"/>
      <c r="AL477" s="951"/>
      <c r="AM477" s="951"/>
      <c r="AN477" s="778"/>
      <c r="AO477" s="778"/>
      <c r="AP477" s="778"/>
      <c r="AQ477" s="778"/>
      <c r="AR477" s="778"/>
      <c r="AS477" s="778"/>
      <c r="AT477" s="778"/>
      <c r="AU477" s="778"/>
    </row>
    <row r="478" spans="2:47" ht="18" customHeight="1">
      <c r="B478" s="768"/>
      <c r="C478" s="769"/>
      <c r="D478" s="769"/>
      <c r="E478" s="769"/>
      <c r="F478" s="769"/>
      <c r="G478" s="769"/>
      <c r="H478" s="769"/>
      <c r="I478" s="770"/>
      <c r="J478" s="768"/>
      <c r="K478" s="769"/>
      <c r="L478" s="769"/>
      <c r="M478" s="769"/>
      <c r="N478" s="769"/>
      <c r="O478" s="769"/>
      <c r="P478" s="769"/>
      <c r="Q478" s="770"/>
      <c r="R478" s="768" t="s">
        <v>290</v>
      </c>
      <c r="S478" s="769"/>
      <c r="T478" s="769"/>
      <c r="U478" s="769"/>
      <c r="V478" s="769"/>
      <c r="W478" s="769"/>
      <c r="X478" s="769"/>
      <c r="Y478" s="770"/>
      <c r="Z478" s="811"/>
      <c r="AA478" s="812"/>
      <c r="AB478" s="812"/>
      <c r="AC478" s="812"/>
      <c r="AD478" s="812"/>
      <c r="AE478" s="812"/>
      <c r="AF478" s="812"/>
      <c r="AG478" s="813"/>
      <c r="AH478" s="947">
        <f>SUM(AH479:AM480)</f>
        <v>17107000</v>
      </c>
      <c r="AI478" s="947"/>
      <c r="AJ478" s="947"/>
      <c r="AK478" s="947"/>
      <c r="AL478" s="947"/>
      <c r="AM478" s="947"/>
      <c r="AN478" s="778"/>
      <c r="AO478" s="778"/>
      <c r="AP478" s="778"/>
      <c r="AQ478" s="778"/>
      <c r="AR478" s="778"/>
      <c r="AS478" s="778"/>
      <c r="AT478" s="778"/>
      <c r="AU478" s="778"/>
    </row>
    <row r="479" spans="2:47" ht="18" customHeight="1">
      <c r="B479" s="768"/>
      <c r="C479" s="769"/>
      <c r="D479" s="769"/>
      <c r="E479" s="769"/>
      <c r="F479" s="769"/>
      <c r="G479" s="769"/>
      <c r="H479" s="769"/>
      <c r="I479" s="770"/>
      <c r="J479" s="768"/>
      <c r="K479" s="769"/>
      <c r="L479" s="769"/>
      <c r="M479" s="769"/>
      <c r="N479" s="769"/>
      <c r="O479" s="769"/>
      <c r="P479" s="769"/>
      <c r="Q479" s="770"/>
      <c r="R479" s="768"/>
      <c r="S479" s="769"/>
      <c r="T479" s="769"/>
      <c r="U479" s="769"/>
      <c r="V479" s="769"/>
      <c r="W479" s="769"/>
      <c r="X479" s="769"/>
      <c r="Y479" s="770"/>
      <c r="Z479" s="811" t="s">
        <v>180</v>
      </c>
      <c r="AA479" s="812"/>
      <c r="AB479" s="812"/>
      <c r="AC479" s="812"/>
      <c r="AD479" s="812"/>
      <c r="AE479" s="812"/>
      <c r="AF479" s="812"/>
      <c r="AG479" s="813"/>
      <c r="AH479" s="951">
        <v>4950000</v>
      </c>
      <c r="AI479" s="960"/>
      <c r="AJ479" s="960"/>
      <c r="AK479" s="960"/>
      <c r="AL479" s="960"/>
      <c r="AM479" s="961"/>
      <c r="AN479" s="778"/>
      <c r="AO479" s="778"/>
      <c r="AP479" s="778"/>
      <c r="AQ479" s="778"/>
      <c r="AR479" s="778"/>
      <c r="AS479" s="778"/>
      <c r="AT479" s="778"/>
      <c r="AU479" s="778"/>
    </row>
    <row r="480" spans="2:47" ht="18" customHeight="1">
      <c r="B480" s="768"/>
      <c r="C480" s="769"/>
      <c r="D480" s="769"/>
      <c r="E480" s="769"/>
      <c r="F480" s="769"/>
      <c r="G480" s="769"/>
      <c r="H480" s="769"/>
      <c r="I480" s="770"/>
      <c r="J480" s="790"/>
      <c r="K480" s="791"/>
      <c r="L480" s="791"/>
      <c r="M480" s="791"/>
      <c r="N480" s="791"/>
      <c r="O480" s="791"/>
      <c r="P480" s="791"/>
      <c r="Q480" s="792"/>
      <c r="R480" s="790"/>
      <c r="S480" s="791"/>
      <c r="T480" s="791"/>
      <c r="U480" s="791"/>
      <c r="V480" s="791"/>
      <c r="W480" s="791"/>
      <c r="X480" s="791"/>
      <c r="Y480" s="792"/>
      <c r="Z480" s="811" t="s">
        <v>219</v>
      </c>
      <c r="AA480" s="812"/>
      <c r="AB480" s="812"/>
      <c r="AC480" s="812"/>
      <c r="AD480" s="812"/>
      <c r="AE480" s="812"/>
      <c r="AF480" s="812"/>
      <c r="AG480" s="813"/>
      <c r="AH480" s="951">
        <v>12157000</v>
      </c>
      <c r="AI480" s="951"/>
      <c r="AJ480" s="951"/>
      <c r="AK480" s="951"/>
      <c r="AL480" s="951"/>
      <c r="AM480" s="951"/>
      <c r="AN480" s="778"/>
      <c r="AO480" s="778"/>
      <c r="AP480" s="778"/>
      <c r="AQ480" s="778"/>
      <c r="AR480" s="778"/>
      <c r="AS480" s="778"/>
      <c r="AT480" s="778"/>
      <c r="AU480" s="778"/>
    </row>
    <row r="481" spans="1:50" ht="18" customHeight="1">
      <c r="B481" s="768"/>
      <c r="C481" s="769"/>
      <c r="D481" s="769"/>
      <c r="E481" s="769"/>
      <c r="F481" s="769"/>
      <c r="G481" s="769"/>
      <c r="H481" s="769"/>
      <c r="I481" s="770"/>
      <c r="J481" s="768" t="s">
        <v>223</v>
      </c>
      <c r="K481" s="769"/>
      <c r="L481" s="769"/>
      <c r="M481" s="769"/>
      <c r="N481" s="769"/>
      <c r="O481" s="769"/>
      <c r="P481" s="769"/>
      <c r="Q481" s="770"/>
      <c r="R481" s="804"/>
      <c r="S481" s="805"/>
      <c r="T481" s="805"/>
      <c r="U481" s="805"/>
      <c r="V481" s="805"/>
      <c r="W481" s="805"/>
      <c r="X481" s="805"/>
      <c r="Y481" s="806"/>
      <c r="Z481" s="811"/>
      <c r="AA481" s="812"/>
      <c r="AB481" s="812"/>
      <c r="AC481" s="812"/>
      <c r="AD481" s="812"/>
      <c r="AE481" s="812"/>
      <c r="AF481" s="812"/>
      <c r="AG481" s="813"/>
      <c r="AH481" s="947">
        <f>AH482+AH484</f>
        <v>34305615</v>
      </c>
      <c r="AI481" s="947"/>
      <c r="AJ481" s="947"/>
      <c r="AK481" s="947"/>
      <c r="AL481" s="947"/>
      <c r="AM481" s="947"/>
      <c r="AN481" s="778"/>
      <c r="AO481" s="778"/>
      <c r="AP481" s="778"/>
      <c r="AQ481" s="778"/>
      <c r="AR481" s="778"/>
      <c r="AS481" s="778"/>
      <c r="AT481" s="778"/>
      <c r="AU481" s="778"/>
    </row>
    <row r="482" spans="1:50" ht="18" customHeight="1">
      <c r="B482" s="768"/>
      <c r="C482" s="769"/>
      <c r="D482" s="769"/>
      <c r="E482" s="769"/>
      <c r="F482" s="769"/>
      <c r="G482" s="769"/>
      <c r="H482" s="769"/>
      <c r="I482" s="770"/>
      <c r="J482" s="768"/>
      <c r="K482" s="769"/>
      <c r="L482" s="769"/>
      <c r="M482" s="769"/>
      <c r="N482" s="769"/>
      <c r="O482" s="769"/>
      <c r="P482" s="769"/>
      <c r="Q482" s="770"/>
      <c r="R482" s="768" t="s">
        <v>224</v>
      </c>
      <c r="S482" s="769"/>
      <c r="T482" s="769"/>
      <c r="U482" s="769"/>
      <c r="V482" s="769"/>
      <c r="W482" s="769"/>
      <c r="X482" s="769"/>
      <c r="Y482" s="770"/>
      <c r="Z482" s="811"/>
      <c r="AA482" s="812"/>
      <c r="AB482" s="812"/>
      <c r="AC482" s="812"/>
      <c r="AD482" s="812"/>
      <c r="AE482" s="812"/>
      <c r="AF482" s="812"/>
      <c r="AG482" s="813"/>
      <c r="AH482" s="947">
        <f>AH483</f>
        <v>32882795</v>
      </c>
      <c r="AI482" s="947"/>
      <c r="AJ482" s="947"/>
      <c r="AK482" s="947"/>
      <c r="AL482" s="947"/>
      <c r="AM482" s="947"/>
      <c r="AN482" s="778"/>
      <c r="AO482" s="778"/>
      <c r="AP482" s="778"/>
      <c r="AQ482" s="778"/>
      <c r="AR482" s="778"/>
      <c r="AS482" s="778"/>
      <c r="AT482" s="778"/>
      <c r="AU482" s="778"/>
    </row>
    <row r="483" spans="1:50" ht="18" customHeight="1">
      <c r="B483" s="768"/>
      <c r="C483" s="769"/>
      <c r="D483" s="769"/>
      <c r="E483" s="769"/>
      <c r="F483" s="769"/>
      <c r="G483" s="769"/>
      <c r="H483" s="769"/>
      <c r="I483" s="770"/>
      <c r="J483" s="768"/>
      <c r="K483" s="769"/>
      <c r="L483" s="769"/>
      <c r="M483" s="769"/>
      <c r="N483" s="769"/>
      <c r="O483" s="769"/>
      <c r="P483" s="769"/>
      <c r="Q483" s="770"/>
      <c r="R483" s="790"/>
      <c r="S483" s="791"/>
      <c r="T483" s="791"/>
      <c r="U483" s="791"/>
      <c r="V483" s="791"/>
      <c r="W483" s="791"/>
      <c r="X483" s="791"/>
      <c r="Y483" s="792"/>
      <c r="Z483" s="811" t="s">
        <v>225</v>
      </c>
      <c r="AA483" s="812"/>
      <c r="AB483" s="812"/>
      <c r="AC483" s="812"/>
      <c r="AD483" s="812"/>
      <c r="AE483" s="812"/>
      <c r="AF483" s="812"/>
      <c r="AG483" s="813"/>
      <c r="AH483" s="951">
        <v>32882795</v>
      </c>
      <c r="AI483" s="951"/>
      <c r="AJ483" s="951"/>
      <c r="AK483" s="951"/>
      <c r="AL483" s="951"/>
      <c r="AM483" s="951"/>
      <c r="AN483" s="778"/>
      <c r="AO483" s="778"/>
      <c r="AP483" s="778"/>
      <c r="AQ483" s="778"/>
      <c r="AR483" s="778"/>
      <c r="AS483" s="778"/>
      <c r="AT483" s="778"/>
      <c r="AU483" s="778"/>
    </row>
    <row r="484" spans="1:50" ht="18" customHeight="1">
      <c r="B484" s="768"/>
      <c r="C484" s="769"/>
      <c r="D484" s="769"/>
      <c r="E484" s="769"/>
      <c r="F484" s="769"/>
      <c r="G484" s="769"/>
      <c r="H484" s="769"/>
      <c r="I484" s="770"/>
      <c r="J484" s="768"/>
      <c r="K484" s="769"/>
      <c r="L484" s="769"/>
      <c r="M484" s="769"/>
      <c r="N484" s="769"/>
      <c r="O484" s="769"/>
      <c r="P484" s="769"/>
      <c r="Q484" s="770"/>
      <c r="R484" s="768" t="s">
        <v>226</v>
      </c>
      <c r="S484" s="769"/>
      <c r="T484" s="769"/>
      <c r="U484" s="769"/>
      <c r="V484" s="769"/>
      <c r="W484" s="769"/>
      <c r="X484" s="769"/>
      <c r="Y484" s="770"/>
      <c r="Z484" s="811"/>
      <c r="AA484" s="812"/>
      <c r="AB484" s="812"/>
      <c r="AC484" s="812"/>
      <c r="AD484" s="812"/>
      <c r="AE484" s="812"/>
      <c r="AF484" s="812"/>
      <c r="AG484" s="813"/>
      <c r="AH484" s="947">
        <f>AH485</f>
        <v>1422820</v>
      </c>
      <c r="AI484" s="947"/>
      <c r="AJ484" s="947"/>
      <c r="AK484" s="947"/>
      <c r="AL484" s="947"/>
      <c r="AM484" s="947"/>
      <c r="AN484" s="778"/>
      <c r="AO484" s="778"/>
      <c r="AP484" s="778"/>
      <c r="AQ484" s="778"/>
      <c r="AR484" s="778"/>
      <c r="AS484" s="778"/>
      <c r="AT484" s="778"/>
      <c r="AU484" s="778"/>
    </row>
    <row r="485" spans="1:50" ht="18" customHeight="1">
      <c r="B485" s="790"/>
      <c r="C485" s="791"/>
      <c r="D485" s="791"/>
      <c r="E485" s="791"/>
      <c r="F485" s="791"/>
      <c r="G485" s="791"/>
      <c r="H485" s="791"/>
      <c r="I485" s="792"/>
      <c r="J485" s="790"/>
      <c r="K485" s="791"/>
      <c r="L485" s="791"/>
      <c r="M485" s="791"/>
      <c r="N485" s="791"/>
      <c r="O485" s="791"/>
      <c r="P485" s="791"/>
      <c r="Q485" s="792"/>
      <c r="R485" s="790"/>
      <c r="S485" s="791"/>
      <c r="T485" s="791"/>
      <c r="U485" s="791"/>
      <c r="V485" s="791"/>
      <c r="W485" s="791"/>
      <c r="X485" s="791"/>
      <c r="Y485" s="792"/>
      <c r="Z485" s="811" t="s">
        <v>227</v>
      </c>
      <c r="AA485" s="812"/>
      <c r="AB485" s="812"/>
      <c r="AC485" s="812"/>
      <c r="AD485" s="812"/>
      <c r="AE485" s="812"/>
      <c r="AF485" s="812"/>
      <c r="AG485" s="813"/>
      <c r="AH485" s="951">
        <v>1422820</v>
      </c>
      <c r="AI485" s="951"/>
      <c r="AJ485" s="951"/>
      <c r="AK485" s="951"/>
      <c r="AL485" s="951"/>
      <c r="AM485" s="951"/>
      <c r="AN485" s="778"/>
      <c r="AO485" s="778"/>
      <c r="AP485" s="778"/>
      <c r="AQ485" s="778"/>
      <c r="AR485" s="778"/>
      <c r="AS485" s="778"/>
      <c r="AT485" s="778"/>
      <c r="AU485" s="778"/>
    </row>
    <row r="486" spans="1:50" s="273" customFormat="1" ht="18" customHeight="1"/>
    <row r="487" spans="1:50" s="273" customFormat="1" ht="18" customHeight="1"/>
    <row r="488" spans="1:50" s="273" customFormat="1" ht="18" customHeight="1"/>
    <row r="489" spans="1:50" s="273" customFormat="1" ht="18" customHeight="1"/>
    <row r="490" spans="1:50" s="273" customFormat="1" ht="18" customHeight="1">
      <c r="B490" s="866" t="s">
        <v>228</v>
      </c>
      <c r="C490" s="866"/>
      <c r="D490" s="866"/>
      <c r="E490" s="866"/>
      <c r="F490" s="866"/>
      <c r="G490" s="866"/>
      <c r="H490" s="866"/>
      <c r="I490" s="866"/>
      <c r="J490" s="866"/>
      <c r="K490" s="866"/>
      <c r="L490" s="866"/>
      <c r="M490" s="866"/>
      <c r="N490" s="866"/>
      <c r="O490" s="866"/>
      <c r="P490" s="866"/>
      <c r="Q490" s="866"/>
      <c r="R490" s="866"/>
      <c r="S490" s="866"/>
      <c r="T490" s="866"/>
      <c r="U490" s="866"/>
      <c r="V490" s="866"/>
      <c r="W490" s="866"/>
      <c r="X490" s="866"/>
      <c r="Y490" s="866"/>
      <c r="Z490" s="866"/>
      <c r="AA490" s="866"/>
      <c r="AB490" s="866"/>
      <c r="AC490" s="866"/>
      <c r="AD490" s="866"/>
      <c r="AE490" s="866"/>
      <c r="AF490" s="866"/>
      <c r="AG490" s="866"/>
      <c r="AH490" s="866"/>
      <c r="AI490" s="866"/>
      <c r="AJ490" s="866"/>
      <c r="AK490" s="866"/>
      <c r="AL490" s="866"/>
      <c r="AM490" s="866"/>
      <c r="AN490" s="866"/>
      <c r="AO490" s="866"/>
      <c r="AP490" s="866"/>
      <c r="AQ490" s="866"/>
      <c r="AR490" s="866"/>
      <c r="AS490" s="866"/>
      <c r="AT490" s="866"/>
      <c r="AU490" s="866"/>
      <c r="AV490" s="3"/>
    </row>
    <row r="491" spans="1:50" ht="18" customHeight="1">
      <c r="B491" s="866"/>
      <c r="C491" s="866"/>
      <c r="D491" s="866"/>
      <c r="E491" s="866"/>
      <c r="F491" s="866"/>
      <c r="G491" s="866"/>
      <c r="H491" s="866"/>
      <c r="I491" s="866"/>
      <c r="J491" s="866"/>
      <c r="K491" s="866"/>
      <c r="L491" s="866"/>
      <c r="M491" s="866"/>
      <c r="N491" s="866"/>
      <c r="O491" s="866"/>
      <c r="P491" s="866"/>
      <c r="Q491" s="866"/>
      <c r="R491" s="866"/>
      <c r="S491" s="866"/>
      <c r="T491" s="866"/>
      <c r="U491" s="866"/>
      <c r="V491" s="866"/>
      <c r="W491" s="866"/>
      <c r="X491" s="866"/>
      <c r="Y491" s="866"/>
      <c r="Z491" s="866"/>
      <c r="AA491" s="866"/>
      <c r="AB491" s="866"/>
      <c r="AC491" s="866"/>
      <c r="AD491" s="866"/>
      <c r="AE491" s="866"/>
      <c r="AF491" s="866"/>
      <c r="AG491" s="866"/>
      <c r="AH491" s="866"/>
      <c r="AI491" s="866"/>
      <c r="AJ491" s="866"/>
      <c r="AK491" s="866"/>
      <c r="AL491" s="866"/>
      <c r="AM491" s="866"/>
      <c r="AN491" s="866"/>
      <c r="AO491" s="866"/>
      <c r="AP491" s="866"/>
      <c r="AQ491" s="866"/>
      <c r="AR491" s="866"/>
      <c r="AS491" s="866"/>
      <c r="AT491" s="866"/>
      <c r="AU491" s="866"/>
      <c r="AV491" s="3"/>
    </row>
    <row r="492" spans="1:50" ht="18" customHeight="1">
      <c r="A492" s="3"/>
      <c r="B492" s="143" t="s">
        <v>108</v>
      </c>
      <c r="C492" s="143"/>
      <c r="D492" s="143"/>
      <c r="E492" s="143"/>
      <c r="F492" s="142"/>
      <c r="G492" s="142"/>
      <c r="H492" s="142"/>
      <c r="I492" s="142"/>
      <c r="J492" s="142"/>
      <c r="K492" s="142"/>
      <c r="L492" s="142"/>
      <c r="M492" s="142"/>
      <c r="N492" s="142"/>
      <c r="O492" s="142"/>
      <c r="P492" s="142"/>
      <c r="Q492" s="142"/>
      <c r="R492" s="142"/>
      <c r="S492" s="142"/>
      <c r="T492" s="142"/>
      <c r="U492" s="142"/>
      <c r="V492" s="142"/>
      <c r="W492" s="142"/>
      <c r="X492" s="142"/>
      <c r="Y492" s="142"/>
      <c r="Z492" s="142"/>
      <c r="AA492" s="142"/>
      <c r="AB492" s="142"/>
      <c r="AC492" s="142"/>
      <c r="AD492" s="142"/>
      <c r="AE492" s="142"/>
      <c r="AF492" s="142"/>
      <c r="AG492" s="142"/>
      <c r="AH492" s="142"/>
      <c r="AI492" s="142"/>
      <c r="AJ492" s="142"/>
      <c r="AK492" s="142"/>
      <c r="AL492" s="142"/>
      <c r="AM492" s="294"/>
      <c r="AN492" s="294"/>
      <c r="AO492" s="623" t="s">
        <v>109</v>
      </c>
      <c r="AP492" s="623"/>
      <c r="AQ492" s="623"/>
      <c r="AR492" s="623"/>
      <c r="AS492" s="623"/>
      <c r="AT492" s="623"/>
      <c r="AU492" s="623"/>
    </row>
    <row r="493" spans="1:50" ht="20.100000000000001" customHeight="1">
      <c r="B493" s="867" t="s">
        <v>110</v>
      </c>
      <c r="C493" s="868"/>
      <c r="D493" s="868"/>
      <c r="E493" s="868"/>
      <c r="F493" s="868"/>
      <c r="G493" s="869"/>
      <c r="H493" s="875" t="s">
        <v>294</v>
      </c>
      <c r="I493" s="876"/>
      <c r="J493" s="876"/>
      <c r="K493" s="876"/>
      <c r="L493" s="877"/>
      <c r="M493" s="884" t="s">
        <v>111</v>
      </c>
      <c r="N493" s="884"/>
      <c r="O493" s="884"/>
      <c r="P493" s="884"/>
      <c r="Q493" s="884"/>
      <c r="R493" s="875" t="s">
        <v>295</v>
      </c>
      <c r="S493" s="876"/>
      <c r="T493" s="876"/>
      <c r="U493" s="876"/>
      <c r="V493" s="877"/>
      <c r="W493" s="884" t="s">
        <v>139</v>
      </c>
      <c r="X493" s="884"/>
      <c r="Y493" s="884"/>
      <c r="Z493" s="884"/>
      <c r="AA493" s="884"/>
      <c r="AB493" s="885" t="s">
        <v>113</v>
      </c>
      <c r="AC493" s="886"/>
      <c r="AD493" s="886"/>
      <c r="AE493" s="886"/>
      <c r="AF493" s="886"/>
      <c r="AG493" s="886"/>
      <c r="AH493" s="886"/>
      <c r="AI493" s="886"/>
      <c r="AJ493" s="886"/>
      <c r="AK493" s="886"/>
      <c r="AL493" s="886"/>
      <c r="AM493" s="886"/>
      <c r="AN493" s="886"/>
      <c r="AO493" s="884" t="s">
        <v>144</v>
      </c>
      <c r="AP493" s="884"/>
      <c r="AQ493" s="884"/>
      <c r="AR493" s="884"/>
      <c r="AS493" s="884"/>
      <c r="AT493" s="875" t="s">
        <v>241</v>
      </c>
      <c r="AU493" s="877"/>
      <c r="AV493" s="21"/>
      <c r="AW493" s="21"/>
    </row>
    <row r="494" spans="1:50" s="21" customFormat="1" ht="20.100000000000001" customHeight="1">
      <c r="B494" s="870"/>
      <c r="C494" s="871"/>
      <c r="D494" s="871"/>
      <c r="E494" s="871"/>
      <c r="F494" s="871"/>
      <c r="G494" s="872"/>
      <c r="H494" s="878"/>
      <c r="I494" s="879"/>
      <c r="J494" s="879"/>
      <c r="K494" s="879"/>
      <c r="L494" s="880"/>
      <c r="M494" s="884"/>
      <c r="N494" s="884"/>
      <c r="O494" s="884"/>
      <c r="P494" s="884"/>
      <c r="Q494" s="884"/>
      <c r="R494" s="878"/>
      <c r="S494" s="879"/>
      <c r="T494" s="879"/>
      <c r="U494" s="879"/>
      <c r="V494" s="880"/>
      <c r="W494" s="884"/>
      <c r="X494" s="884"/>
      <c r="Y494" s="884"/>
      <c r="Z494" s="884"/>
      <c r="AA494" s="884"/>
      <c r="AB494" s="875" t="s">
        <v>137</v>
      </c>
      <c r="AC494" s="876"/>
      <c r="AD494" s="876"/>
      <c r="AE494" s="877"/>
      <c r="AF494" s="875" t="s">
        <v>142</v>
      </c>
      <c r="AG494" s="876"/>
      <c r="AH494" s="876"/>
      <c r="AI494" s="877"/>
      <c r="AJ494" s="875" t="s">
        <v>114</v>
      </c>
      <c r="AK494" s="876"/>
      <c r="AL494" s="876"/>
      <c r="AM494" s="876"/>
      <c r="AN494" s="877"/>
      <c r="AO494" s="884"/>
      <c r="AP494" s="884"/>
      <c r="AQ494" s="884"/>
      <c r="AR494" s="884"/>
      <c r="AS494" s="884"/>
      <c r="AT494" s="878"/>
      <c r="AU494" s="880"/>
    </row>
    <row r="495" spans="1:50" s="21" customFormat="1" ht="20.100000000000001" customHeight="1">
      <c r="B495" s="873"/>
      <c r="C495" s="761"/>
      <c r="D495" s="761"/>
      <c r="E495" s="761"/>
      <c r="F495" s="761"/>
      <c r="G495" s="874"/>
      <c r="H495" s="881"/>
      <c r="I495" s="882"/>
      <c r="J495" s="882"/>
      <c r="K495" s="882"/>
      <c r="L495" s="883"/>
      <c r="M495" s="884"/>
      <c r="N495" s="884"/>
      <c r="O495" s="884"/>
      <c r="P495" s="884"/>
      <c r="Q495" s="884"/>
      <c r="R495" s="881"/>
      <c r="S495" s="882"/>
      <c r="T495" s="882"/>
      <c r="U495" s="882"/>
      <c r="V495" s="883"/>
      <c r="W495" s="884"/>
      <c r="X495" s="884"/>
      <c r="Y495" s="884"/>
      <c r="Z495" s="884"/>
      <c r="AA495" s="884"/>
      <c r="AB495" s="881"/>
      <c r="AC495" s="882"/>
      <c r="AD495" s="882"/>
      <c r="AE495" s="883"/>
      <c r="AF495" s="881"/>
      <c r="AG495" s="882"/>
      <c r="AH495" s="882"/>
      <c r="AI495" s="883"/>
      <c r="AJ495" s="881"/>
      <c r="AK495" s="882"/>
      <c r="AL495" s="882"/>
      <c r="AM495" s="882"/>
      <c r="AN495" s="883"/>
      <c r="AO495" s="884"/>
      <c r="AP495" s="884"/>
      <c r="AQ495" s="884"/>
      <c r="AR495" s="884"/>
      <c r="AS495" s="884"/>
      <c r="AT495" s="881"/>
      <c r="AU495" s="883"/>
      <c r="AX495" s="21" t="s">
        <v>286</v>
      </c>
    </row>
    <row r="496" spans="1:50" s="146" customFormat="1" ht="20.100000000000001" customHeight="1">
      <c r="B496" s="889" t="s">
        <v>115</v>
      </c>
      <c r="C496" s="890"/>
      <c r="D496" s="890"/>
      <c r="E496" s="890"/>
      <c r="F496" s="890"/>
      <c r="G496" s="891"/>
      <c r="H496" s="930">
        <v>73957218</v>
      </c>
      <c r="I496" s="931"/>
      <c r="J496" s="931"/>
      <c r="K496" s="931"/>
      <c r="L496" s="932"/>
      <c r="M496" s="786">
        <v>0</v>
      </c>
      <c r="N496" s="786"/>
      <c r="O496" s="786"/>
      <c r="P496" s="786"/>
      <c r="Q496" s="786"/>
      <c r="R496" s="930">
        <v>0</v>
      </c>
      <c r="S496" s="931"/>
      <c r="T496" s="931"/>
      <c r="U496" s="931"/>
      <c r="V496" s="932"/>
      <c r="W496" s="962">
        <f t="shared" ref="W496:W501" si="9">H496+M496-R496</f>
        <v>73957218</v>
      </c>
      <c r="X496" s="962"/>
      <c r="Y496" s="962"/>
      <c r="Z496" s="962"/>
      <c r="AA496" s="962"/>
      <c r="AB496" s="498">
        <v>0</v>
      </c>
      <c r="AC496" s="499"/>
      <c r="AD496" s="499"/>
      <c r="AE496" s="500"/>
      <c r="AF496" s="930">
        <v>0</v>
      </c>
      <c r="AG496" s="931"/>
      <c r="AH496" s="931"/>
      <c r="AI496" s="932"/>
      <c r="AJ496" s="962">
        <f>AX496+AB496-AF496</f>
        <v>0</v>
      </c>
      <c r="AK496" s="962"/>
      <c r="AL496" s="962"/>
      <c r="AM496" s="962"/>
      <c r="AN496" s="962"/>
      <c r="AO496" s="962">
        <f>W496-AJ496</f>
        <v>73957218</v>
      </c>
      <c r="AP496" s="962"/>
      <c r="AQ496" s="962"/>
      <c r="AR496" s="962"/>
      <c r="AS496" s="962"/>
      <c r="AT496" s="887"/>
      <c r="AU496" s="888"/>
      <c r="AV496" s="136"/>
      <c r="AW496" s="136"/>
      <c r="AX496" s="147">
        <v>0</v>
      </c>
    </row>
    <row r="497" spans="2:50" s="273" customFormat="1" ht="20.100000000000001" customHeight="1">
      <c r="B497" s="889" t="s">
        <v>116</v>
      </c>
      <c r="C497" s="890"/>
      <c r="D497" s="890"/>
      <c r="E497" s="890"/>
      <c r="F497" s="890"/>
      <c r="G497" s="891"/>
      <c r="H497" s="930">
        <v>314435198</v>
      </c>
      <c r="I497" s="931"/>
      <c r="J497" s="931"/>
      <c r="K497" s="931"/>
      <c r="L497" s="932"/>
      <c r="M497" s="786">
        <v>2520000</v>
      </c>
      <c r="N497" s="786"/>
      <c r="O497" s="786"/>
      <c r="P497" s="786"/>
      <c r="Q497" s="786"/>
      <c r="R497" s="930">
        <v>0</v>
      </c>
      <c r="S497" s="931"/>
      <c r="T497" s="931"/>
      <c r="U497" s="931"/>
      <c r="V497" s="932"/>
      <c r="W497" s="962">
        <f t="shared" si="9"/>
        <v>316955198</v>
      </c>
      <c r="X497" s="962"/>
      <c r="Y497" s="962"/>
      <c r="Z497" s="962"/>
      <c r="AA497" s="962"/>
      <c r="AB497" s="498">
        <v>5278373</v>
      </c>
      <c r="AC497" s="499"/>
      <c r="AD497" s="499"/>
      <c r="AE497" s="500"/>
      <c r="AF497" s="930">
        <v>0</v>
      </c>
      <c r="AG497" s="931"/>
      <c r="AH497" s="931"/>
      <c r="AI497" s="932"/>
      <c r="AJ497" s="962">
        <f>AX497+AB497-AF497</f>
        <v>168754943</v>
      </c>
      <c r="AK497" s="962"/>
      <c r="AL497" s="962"/>
      <c r="AM497" s="962"/>
      <c r="AN497" s="962"/>
      <c r="AO497" s="962">
        <f>W497-AJ497</f>
        <v>148200255</v>
      </c>
      <c r="AP497" s="962"/>
      <c r="AQ497" s="962"/>
      <c r="AR497" s="962"/>
      <c r="AS497" s="962"/>
      <c r="AT497" s="887"/>
      <c r="AU497" s="888"/>
      <c r="AV497" s="136"/>
      <c r="AW497" s="58"/>
      <c r="AX497" s="74">
        <v>163476570</v>
      </c>
    </row>
    <row r="498" spans="2:50" s="273" customFormat="1" ht="20.100000000000001" customHeight="1">
      <c r="B498" s="889" t="s">
        <v>117</v>
      </c>
      <c r="C498" s="890"/>
      <c r="D498" s="890"/>
      <c r="E498" s="890"/>
      <c r="F498" s="890"/>
      <c r="G498" s="891"/>
      <c r="H498" s="930">
        <v>2439450524</v>
      </c>
      <c r="I498" s="931"/>
      <c r="J498" s="931"/>
      <c r="K498" s="931"/>
      <c r="L498" s="932"/>
      <c r="M498" s="786">
        <v>100202000</v>
      </c>
      <c r="N498" s="786"/>
      <c r="O498" s="786"/>
      <c r="P498" s="786"/>
      <c r="Q498" s="786"/>
      <c r="R498" s="930">
        <v>0</v>
      </c>
      <c r="S498" s="931"/>
      <c r="T498" s="931"/>
      <c r="U498" s="931"/>
      <c r="V498" s="932"/>
      <c r="W498" s="962">
        <f t="shared" si="9"/>
        <v>2539652524</v>
      </c>
      <c r="X498" s="962"/>
      <c r="Y498" s="962"/>
      <c r="Z498" s="962"/>
      <c r="AA498" s="962"/>
      <c r="AB498" s="498">
        <v>57448074</v>
      </c>
      <c r="AC498" s="499"/>
      <c r="AD498" s="499"/>
      <c r="AE498" s="500"/>
      <c r="AF498" s="930">
        <v>0</v>
      </c>
      <c r="AG498" s="931"/>
      <c r="AH498" s="931"/>
      <c r="AI498" s="932"/>
      <c r="AJ498" s="962">
        <f t="shared" ref="AJ498:AJ502" si="10">AX498+AB498-AF498</f>
        <v>1420387163</v>
      </c>
      <c r="AK498" s="962"/>
      <c r="AL498" s="962"/>
      <c r="AM498" s="962"/>
      <c r="AN498" s="962"/>
      <c r="AO498" s="962">
        <f t="shared" ref="AO498:AO502" si="11">W498-AJ498</f>
        <v>1119265361</v>
      </c>
      <c r="AP498" s="962"/>
      <c r="AQ498" s="962"/>
      <c r="AR498" s="962"/>
      <c r="AS498" s="962"/>
      <c r="AT498" s="887"/>
      <c r="AU498" s="888"/>
      <c r="AV498" s="136"/>
      <c r="AW498" s="58"/>
      <c r="AX498" s="74">
        <v>1362939089</v>
      </c>
    </row>
    <row r="499" spans="2:50" s="273" customFormat="1" ht="20.100000000000001" customHeight="1">
      <c r="B499" s="889" t="s">
        <v>118</v>
      </c>
      <c r="C499" s="890"/>
      <c r="D499" s="890"/>
      <c r="E499" s="890"/>
      <c r="F499" s="890"/>
      <c r="G499" s="891"/>
      <c r="H499" s="930">
        <v>881300625</v>
      </c>
      <c r="I499" s="931"/>
      <c r="J499" s="931"/>
      <c r="K499" s="931"/>
      <c r="L499" s="932"/>
      <c r="M499" s="786">
        <v>16544272</v>
      </c>
      <c r="N499" s="786"/>
      <c r="O499" s="786"/>
      <c r="P499" s="786"/>
      <c r="Q499" s="786"/>
      <c r="R499" s="930">
        <v>0</v>
      </c>
      <c r="S499" s="931"/>
      <c r="T499" s="931"/>
      <c r="U499" s="931"/>
      <c r="V499" s="932"/>
      <c r="W499" s="962">
        <f t="shared" si="9"/>
        <v>897844897</v>
      </c>
      <c r="X499" s="962"/>
      <c r="Y499" s="962"/>
      <c r="Z499" s="962"/>
      <c r="AA499" s="962"/>
      <c r="AB499" s="498">
        <v>21489727</v>
      </c>
      <c r="AC499" s="499"/>
      <c r="AD499" s="499"/>
      <c r="AE499" s="500"/>
      <c r="AF499" s="930">
        <v>0</v>
      </c>
      <c r="AG499" s="931"/>
      <c r="AH499" s="931"/>
      <c r="AI499" s="932"/>
      <c r="AJ499" s="962">
        <f t="shared" si="10"/>
        <v>729012903</v>
      </c>
      <c r="AK499" s="962"/>
      <c r="AL499" s="962"/>
      <c r="AM499" s="962"/>
      <c r="AN499" s="962"/>
      <c r="AO499" s="962">
        <f t="shared" si="11"/>
        <v>168831994</v>
      </c>
      <c r="AP499" s="962"/>
      <c r="AQ499" s="962"/>
      <c r="AR499" s="962"/>
      <c r="AS499" s="962"/>
      <c r="AT499" s="887"/>
      <c r="AU499" s="888"/>
      <c r="AV499" s="136"/>
      <c r="AW499" s="58"/>
      <c r="AX499" s="74">
        <v>707523176</v>
      </c>
    </row>
    <row r="500" spans="2:50" s="273" customFormat="1" ht="20.100000000000001" customHeight="1">
      <c r="B500" s="889" t="s">
        <v>283</v>
      </c>
      <c r="C500" s="890"/>
      <c r="D500" s="890"/>
      <c r="E500" s="890"/>
      <c r="F500" s="890"/>
      <c r="G500" s="891"/>
      <c r="H500" s="930">
        <v>6546238</v>
      </c>
      <c r="I500" s="931"/>
      <c r="J500" s="931"/>
      <c r="K500" s="931"/>
      <c r="L500" s="932"/>
      <c r="M500" s="786">
        <v>0</v>
      </c>
      <c r="N500" s="786"/>
      <c r="O500" s="786"/>
      <c r="P500" s="786"/>
      <c r="Q500" s="786"/>
      <c r="R500" s="930">
        <v>0</v>
      </c>
      <c r="S500" s="931"/>
      <c r="T500" s="931"/>
      <c r="U500" s="931"/>
      <c r="V500" s="932"/>
      <c r="W500" s="962">
        <f t="shared" si="9"/>
        <v>6546238</v>
      </c>
      <c r="X500" s="962"/>
      <c r="Y500" s="962"/>
      <c r="Z500" s="962"/>
      <c r="AA500" s="962"/>
      <c r="AB500" s="498">
        <v>0</v>
      </c>
      <c r="AC500" s="499"/>
      <c r="AD500" s="499"/>
      <c r="AE500" s="500"/>
      <c r="AF500" s="930">
        <v>0</v>
      </c>
      <c r="AG500" s="931"/>
      <c r="AH500" s="931"/>
      <c r="AI500" s="932"/>
      <c r="AJ500" s="962">
        <f t="shared" si="10"/>
        <v>6428720</v>
      </c>
      <c r="AK500" s="962"/>
      <c r="AL500" s="962"/>
      <c r="AM500" s="962"/>
      <c r="AN500" s="962"/>
      <c r="AO500" s="962">
        <f t="shared" si="11"/>
        <v>117518</v>
      </c>
      <c r="AP500" s="962"/>
      <c r="AQ500" s="962"/>
      <c r="AR500" s="962"/>
      <c r="AS500" s="962"/>
      <c r="AT500" s="887"/>
      <c r="AU500" s="888"/>
      <c r="AV500" s="58"/>
      <c r="AW500" s="58"/>
      <c r="AX500" s="74">
        <v>6428720</v>
      </c>
    </row>
    <row r="501" spans="2:50" s="273" customFormat="1" ht="20.100000000000001" customHeight="1">
      <c r="B501" s="889" t="s">
        <v>119</v>
      </c>
      <c r="C501" s="890"/>
      <c r="D501" s="890"/>
      <c r="E501" s="890"/>
      <c r="F501" s="890"/>
      <c r="G501" s="891"/>
      <c r="H501" s="930">
        <v>13014605</v>
      </c>
      <c r="I501" s="931"/>
      <c r="J501" s="931"/>
      <c r="K501" s="931"/>
      <c r="L501" s="932"/>
      <c r="M501" s="786">
        <v>0</v>
      </c>
      <c r="N501" s="786"/>
      <c r="O501" s="786"/>
      <c r="P501" s="786"/>
      <c r="Q501" s="786"/>
      <c r="R501" s="930">
        <v>0</v>
      </c>
      <c r="S501" s="931"/>
      <c r="T501" s="931"/>
      <c r="U501" s="931"/>
      <c r="V501" s="932"/>
      <c r="W501" s="962">
        <f t="shared" si="9"/>
        <v>13014605</v>
      </c>
      <c r="X501" s="962"/>
      <c r="Y501" s="962"/>
      <c r="Z501" s="962"/>
      <c r="AA501" s="962"/>
      <c r="AB501" s="498">
        <v>280466</v>
      </c>
      <c r="AC501" s="499"/>
      <c r="AD501" s="499"/>
      <c r="AE501" s="500"/>
      <c r="AF501" s="930">
        <v>0</v>
      </c>
      <c r="AG501" s="931"/>
      <c r="AH501" s="931"/>
      <c r="AI501" s="932"/>
      <c r="AJ501" s="962">
        <f t="shared" si="10"/>
        <v>5303060</v>
      </c>
      <c r="AK501" s="962"/>
      <c r="AL501" s="962"/>
      <c r="AM501" s="962"/>
      <c r="AN501" s="962"/>
      <c r="AO501" s="962">
        <f t="shared" si="11"/>
        <v>7711545</v>
      </c>
      <c r="AP501" s="962"/>
      <c r="AQ501" s="962"/>
      <c r="AR501" s="962"/>
      <c r="AS501" s="962"/>
      <c r="AT501" s="887"/>
      <c r="AU501" s="888"/>
      <c r="AV501" s="58"/>
      <c r="AW501" s="58"/>
      <c r="AX501" s="74">
        <v>5022594</v>
      </c>
    </row>
    <row r="502" spans="2:50" s="273" customFormat="1" ht="20.100000000000001" customHeight="1">
      <c r="B502" s="889" t="s">
        <v>120</v>
      </c>
      <c r="C502" s="890"/>
      <c r="D502" s="890"/>
      <c r="E502" s="890"/>
      <c r="F502" s="890"/>
      <c r="G502" s="891"/>
      <c r="H502" s="930">
        <v>27904545</v>
      </c>
      <c r="I502" s="931"/>
      <c r="J502" s="931"/>
      <c r="K502" s="931"/>
      <c r="L502" s="932"/>
      <c r="M502" s="786">
        <v>117594900</v>
      </c>
      <c r="N502" s="786"/>
      <c r="O502" s="786"/>
      <c r="P502" s="786"/>
      <c r="Q502" s="786"/>
      <c r="R502" s="930">
        <v>136328862</v>
      </c>
      <c r="S502" s="931"/>
      <c r="T502" s="931"/>
      <c r="U502" s="931"/>
      <c r="V502" s="932"/>
      <c r="W502" s="962">
        <f>H502+M502-R502</f>
        <v>9170583</v>
      </c>
      <c r="X502" s="962"/>
      <c r="Y502" s="962"/>
      <c r="Z502" s="962"/>
      <c r="AA502" s="962"/>
      <c r="AB502" s="498">
        <v>0</v>
      </c>
      <c r="AC502" s="499"/>
      <c r="AD502" s="499"/>
      <c r="AE502" s="500"/>
      <c r="AF502" s="930">
        <v>0</v>
      </c>
      <c r="AG502" s="931"/>
      <c r="AH502" s="931"/>
      <c r="AI502" s="932"/>
      <c r="AJ502" s="962">
        <f t="shared" si="10"/>
        <v>0</v>
      </c>
      <c r="AK502" s="962"/>
      <c r="AL502" s="962"/>
      <c r="AM502" s="962"/>
      <c r="AN502" s="962"/>
      <c r="AO502" s="962">
        <f t="shared" si="11"/>
        <v>9170583</v>
      </c>
      <c r="AP502" s="962"/>
      <c r="AQ502" s="962"/>
      <c r="AR502" s="962"/>
      <c r="AS502" s="962"/>
      <c r="AT502" s="887"/>
      <c r="AU502" s="888"/>
      <c r="AV502" s="58"/>
      <c r="AW502" s="58"/>
      <c r="AX502" s="74">
        <v>0</v>
      </c>
    </row>
    <row r="503" spans="2:50" s="273" customFormat="1" ht="20.100000000000001" customHeight="1">
      <c r="B503" s="504" t="s">
        <v>13</v>
      </c>
      <c r="C503" s="505"/>
      <c r="D503" s="505"/>
      <c r="E503" s="505"/>
      <c r="F503" s="505"/>
      <c r="G503" s="506"/>
      <c r="H503" s="930">
        <f>SUM(H496:L502)</f>
        <v>3756608953</v>
      </c>
      <c r="I503" s="931"/>
      <c r="J503" s="931"/>
      <c r="K503" s="931"/>
      <c r="L503" s="932"/>
      <c r="M503" s="962">
        <f>SUM(M496:P502)</f>
        <v>236861172</v>
      </c>
      <c r="N503" s="962"/>
      <c r="O503" s="962"/>
      <c r="P503" s="962"/>
      <c r="Q503" s="962"/>
      <c r="R503" s="930">
        <f>SUM(R496:U502)</f>
        <v>136328862</v>
      </c>
      <c r="S503" s="931"/>
      <c r="T503" s="931"/>
      <c r="U503" s="931"/>
      <c r="V503" s="931"/>
      <c r="W503" s="930">
        <f t="shared" ref="W503" si="12">SUM(W496:AA502)</f>
        <v>3857141263</v>
      </c>
      <c r="X503" s="931"/>
      <c r="Y503" s="931"/>
      <c r="Z503" s="931"/>
      <c r="AA503" s="932"/>
      <c r="AB503" s="930">
        <f>SUM(AB496:AE502)</f>
        <v>84496640</v>
      </c>
      <c r="AC503" s="931"/>
      <c r="AD503" s="931"/>
      <c r="AE503" s="932"/>
      <c r="AF503" s="930">
        <f>SUM(AF496:AI502)</f>
        <v>0</v>
      </c>
      <c r="AG503" s="931"/>
      <c r="AH503" s="931"/>
      <c r="AI503" s="932"/>
      <c r="AJ503" s="962">
        <f>SUM(AJ496:AN502)</f>
        <v>2329886789</v>
      </c>
      <c r="AK503" s="962"/>
      <c r="AL503" s="962"/>
      <c r="AM503" s="962"/>
      <c r="AN503" s="962"/>
      <c r="AO503" s="962">
        <f>SUM(AO496:AS502)</f>
        <v>1527254474</v>
      </c>
      <c r="AP503" s="962"/>
      <c r="AQ503" s="962"/>
      <c r="AR503" s="962"/>
      <c r="AS503" s="962"/>
      <c r="AT503" s="887"/>
      <c r="AU503" s="888"/>
      <c r="AV503" s="58"/>
      <c r="AW503" s="58"/>
      <c r="AX503" s="62">
        <f>SUM(AX496:AX502)</f>
        <v>2245390149</v>
      </c>
    </row>
    <row r="504" spans="2:50" s="273" customFormat="1" ht="20.100000000000001" customHeight="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c r="AA504" s="131"/>
      <c r="AB504" s="131"/>
      <c r="AC504" s="131"/>
      <c r="AD504" s="131"/>
      <c r="AE504" s="131"/>
      <c r="AF504" s="131"/>
      <c r="AG504" s="131"/>
      <c r="AH504" s="131"/>
      <c r="AI504" s="131"/>
      <c r="AJ504" s="131"/>
      <c r="AK504" s="131"/>
      <c r="AL504" s="131"/>
      <c r="AM504" s="131"/>
      <c r="AN504" s="131"/>
      <c r="AO504" s="131"/>
      <c r="AP504" s="131"/>
      <c r="AQ504" s="131"/>
      <c r="AR504" s="131"/>
      <c r="AS504" s="131"/>
      <c r="AT504" s="131"/>
      <c r="AU504" s="131"/>
      <c r="AV504" s="58"/>
    </row>
    <row r="505" spans="2:50" s="273" customFormat="1" ht="18" customHeight="1">
      <c r="B505" s="143" t="s">
        <v>121</v>
      </c>
      <c r="C505" s="143"/>
      <c r="D505" s="142"/>
      <c r="E505" s="142"/>
      <c r="F505" s="142"/>
      <c r="G505" s="142"/>
      <c r="H505" s="142"/>
      <c r="I505" s="142"/>
      <c r="J505" s="142"/>
      <c r="K505" s="142"/>
      <c r="L505" s="142"/>
      <c r="M505" s="142"/>
      <c r="N505" s="142"/>
      <c r="O505" s="142"/>
      <c r="P505" s="142"/>
      <c r="Q505" s="142"/>
      <c r="R505" s="142"/>
      <c r="S505" s="142"/>
      <c r="T505" s="142"/>
      <c r="U505" s="142"/>
      <c r="V505" s="142"/>
      <c r="W505" s="142"/>
      <c r="X505" s="142"/>
      <c r="Y505" s="142"/>
      <c r="Z505" s="142"/>
      <c r="AA505" s="142"/>
      <c r="AB505" s="142"/>
      <c r="AC505" s="142"/>
      <c r="AD505" s="142"/>
      <c r="AE505" s="142"/>
      <c r="AF505" s="142"/>
      <c r="AG505" s="142"/>
      <c r="AH505" s="142"/>
      <c r="AI505" s="142"/>
      <c r="AJ505" s="142"/>
      <c r="AK505" s="142"/>
      <c r="AL505" s="142"/>
      <c r="AM505" s="142"/>
      <c r="AN505" s="305"/>
      <c r="AO505" s="623" t="s">
        <v>109</v>
      </c>
      <c r="AP505" s="623"/>
      <c r="AQ505" s="623"/>
      <c r="AR505" s="623"/>
      <c r="AS505" s="623"/>
      <c r="AT505" s="623"/>
      <c r="AU505" s="623"/>
      <c r="AV505" s="1"/>
      <c r="AW505" s="1"/>
    </row>
    <row r="506" spans="2:50" ht="20.100000000000001" customHeight="1">
      <c r="B506" s="875" t="s">
        <v>110</v>
      </c>
      <c r="C506" s="876"/>
      <c r="D506" s="876"/>
      <c r="E506" s="876"/>
      <c r="F506" s="876"/>
      <c r="G506" s="877"/>
      <c r="H506" s="875" t="s">
        <v>143</v>
      </c>
      <c r="I506" s="876"/>
      <c r="J506" s="876"/>
      <c r="K506" s="876"/>
      <c r="L506" s="877"/>
      <c r="M506" s="884" t="s">
        <v>111</v>
      </c>
      <c r="N506" s="884"/>
      <c r="O506" s="884"/>
      <c r="P506" s="884"/>
      <c r="Q506" s="884"/>
      <c r="R506" s="884" t="s">
        <v>112</v>
      </c>
      <c r="S506" s="884"/>
      <c r="T506" s="884"/>
      <c r="U506" s="884"/>
      <c r="V506" s="884"/>
      <c r="W506" s="884" t="s">
        <v>138</v>
      </c>
      <c r="X506" s="884"/>
      <c r="Y506" s="884"/>
      <c r="Z506" s="884"/>
      <c r="AA506" s="884"/>
      <c r="AB506" s="884" t="s">
        <v>122</v>
      </c>
      <c r="AC506" s="884"/>
      <c r="AD506" s="884"/>
      <c r="AE506" s="884"/>
      <c r="AF506" s="884"/>
      <c r="AG506" s="884" t="s">
        <v>123</v>
      </c>
      <c r="AH506" s="884"/>
      <c r="AI506" s="884"/>
      <c r="AJ506" s="884"/>
      <c r="AK506" s="884"/>
      <c r="AL506" s="884"/>
      <c r="AM506" s="884"/>
      <c r="AN506" s="884"/>
      <c r="AO506" s="884"/>
      <c r="AP506" s="884"/>
      <c r="AQ506" s="884"/>
      <c r="AR506" s="884"/>
      <c r="AS506" s="884"/>
      <c r="AT506" s="884"/>
      <c r="AU506" s="884"/>
      <c r="AV506" s="21"/>
      <c r="AW506" s="21"/>
    </row>
    <row r="507" spans="2:50" s="21" customFormat="1" ht="20.100000000000001" customHeight="1">
      <c r="B507" s="878"/>
      <c r="C507" s="879"/>
      <c r="D507" s="879"/>
      <c r="E507" s="879"/>
      <c r="F507" s="879"/>
      <c r="G507" s="880"/>
      <c r="H507" s="878"/>
      <c r="I507" s="879"/>
      <c r="J507" s="879"/>
      <c r="K507" s="879"/>
      <c r="L507" s="880"/>
      <c r="M507" s="884"/>
      <c r="N507" s="884"/>
      <c r="O507" s="884"/>
      <c r="P507" s="884"/>
      <c r="Q507" s="884"/>
      <c r="R507" s="884"/>
      <c r="S507" s="884"/>
      <c r="T507" s="884"/>
      <c r="U507" s="884"/>
      <c r="V507" s="884"/>
      <c r="W507" s="884"/>
      <c r="X507" s="884"/>
      <c r="Y507" s="884"/>
      <c r="Z507" s="884"/>
      <c r="AA507" s="884"/>
      <c r="AB507" s="884"/>
      <c r="AC507" s="884"/>
      <c r="AD507" s="884"/>
      <c r="AE507" s="884"/>
      <c r="AF507" s="884"/>
      <c r="AG507" s="884"/>
      <c r="AH507" s="884"/>
      <c r="AI507" s="884"/>
      <c r="AJ507" s="884"/>
      <c r="AK507" s="884"/>
      <c r="AL507" s="884"/>
      <c r="AM507" s="884"/>
      <c r="AN507" s="884"/>
      <c r="AO507" s="884"/>
      <c r="AP507" s="884"/>
      <c r="AQ507" s="884"/>
      <c r="AR507" s="884"/>
      <c r="AS507" s="884"/>
      <c r="AT507" s="884"/>
      <c r="AU507" s="884"/>
    </row>
    <row r="508" spans="2:50" s="21" customFormat="1" ht="20.100000000000001" customHeight="1">
      <c r="B508" s="881"/>
      <c r="C508" s="882"/>
      <c r="D508" s="882"/>
      <c r="E508" s="882"/>
      <c r="F508" s="882"/>
      <c r="G508" s="883"/>
      <c r="H508" s="881"/>
      <c r="I508" s="882"/>
      <c r="J508" s="882"/>
      <c r="K508" s="882"/>
      <c r="L508" s="883"/>
      <c r="M508" s="884"/>
      <c r="N508" s="884"/>
      <c r="O508" s="884"/>
      <c r="P508" s="884"/>
      <c r="Q508" s="884"/>
      <c r="R508" s="884"/>
      <c r="S508" s="884"/>
      <c r="T508" s="884"/>
      <c r="U508" s="884"/>
      <c r="V508" s="884"/>
      <c r="W508" s="884"/>
      <c r="X508" s="884"/>
      <c r="Y508" s="884"/>
      <c r="Z508" s="884"/>
      <c r="AA508" s="884"/>
      <c r="AB508" s="884"/>
      <c r="AC508" s="884"/>
      <c r="AD508" s="884"/>
      <c r="AE508" s="884"/>
      <c r="AF508" s="884"/>
      <c r="AG508" s="884"/>
      <c r="AH508" s="884"/>
      <c r="AI508" s="884"/>
      <c r="AJ508" s="884"/>
      <c r="AK508" s="884"/>
      <c r="AL508" s="884"/>
      <c r="AM508" s="884"/>
      <c r="AN508" s="884"/>
      <c r="AO508" s="884"/>
      <c r="AP508" s="884"/>
      <c r="AQ508" s="884"/>
      <c r="AR508" s="884"/>
      <c r="AS508" s="884"/>
      <c r="AT508" s="884"/>
      <c r="AU508" s="884"/>
    </row>
    <row r="509" spans="2:50" s="21" customFormat="1" ht="20.100000000000001" customHeight="1">
      <c r="B509" s="889" t="s">
        <v>124</v>
      </c>
      <c r="C509" s="890"/>
      <c r="D509" s="890"/>
      <c r="E509" s="890"/>
      <c r="F509" s="890"/>
      <c r="G509" s="891"/>
      <c r="H509" s="930">
        <v>32655107</v>
      </c>
      <c r="I509" s="931"/>
      <c r="J509" s="931"/>
      <c r="K509" s="931"/>
      <c r="L509" s="932"/>
      <c r="M509" s="962">
        <v>0</v>
      </c>
      <c r="N509" s="962"/>
      <c r="O509" s="962"/>
      <c r="P509" s="962"/>
      <c r="Q509" s="962"/>
      <c r="R509" s="962">
        <v>0</v>
      </c>
      <c r="S509" s="962"/>
      <c r="T509" s="962"/>
      <c r="U509" s="962"/>
      <c r="V509" s="962"/>
      <c r="W509" s="786">
        <v>4726365</v>
      </c>
      <c r="X509" s="786"/>
      <c r="Y509" s="786"/>
      <c r="Z509" s="786"/>
      <c r="AA509" s="786"/>
      <c r="AB509" s="962">
        <f>H509+M509-R509-W509</f>
        <v>27928742</v>
      </c>
      <c r="AC509" s="962"/>
      <c r="AD509" s="962"/>
      <c r="AE509" s="962"/>
      <c r="AF509" s="962"/>
      <c r="AG509" s="507"/>
      <c r="AH509" s="507"/>
      <c r="AI509" s="507"/>
      <c r="AJ509" s="507"/>
      <c r="AK509" s="507"/>
      <c r="AL509" s="507"/>
      <c r="AM509" s="507"/>
      <c r="AN509" s="507"/>
      <c r="AO509" s="507"/>
      <c r="AP509" s="507"/>
      <c r="AQ509" s="507"/>
      <c r="AR509" s="507"/>
      <c r="AS509" s="507"/>
      <c r="AT509" s="507"/>
      <c r="AU509" s="507"/>
      <c r="AV509" s="273"/>
      <c r="AW509" s="273"/>
    </row>
    <row r="510" spans="2:50" s="273" customFormat="1" ht="20.100000000000001" customHeight="1">
      <c r="B510" s="889" t="s">
        <v>125</v>
      </c>
      <c r="C510" s="890"/>
      <c r="D510" s="890"/>
      <c r="E510" s="890"/>
      <c r="F510" s="890"/>
      <c r="G510" s="891"/>
      <c r="H510" s="930">
        <v>193100</v>
      </c>
      <c r="I510" s="931"/>
      <c r="J510" s="931"/>
      <c r="K510" s="931"/>
      <c r="L510" s="932"/>
      <c r="M510" s="962">
        <v>0</v>
      </c>
      <c r="N510" s="962"/>
      <c r="O510" s="962"/>
      <c r="P510" s="962"/>
      <c r="Q510" s="962"/>
      <c r="R510" s="962">
        <v>0</v>
      </c>
      <c r="S510" s="962"/>
      <c r="T510" s="962"/>
      <c r="U510" s="962"/>
      <c r="V510" s="962"/>
      <c r="W510" s="962">
        <v>0</v>
      </c>
      <c r="X510" s="962"/>
      <c r="Y510" s="962"/>
      <c r="Z510" s="962"/>
      <c r="AA510" s="962"/>
      <c r="AB510" s="962">
        <f>H510+M510-R510-W510</f>
        <v>193100</v>
      </c>
      <c r="AC510" s="962"/>
      <c r="AD510" s="962"/>
      <c r="AE510" s="962"/>
      <c r="AF510" s="962"/>
      <c r="AG510" s="507"/>
      <c r="AH510" s="507"/>
      <c r="AI510" s="507"/>
      <c r="AJ510" s="507"/>
      <c r="AK510" s="507"/>
      <c r="AL510" s="507"/>
      <c r="AM510" s="507"/>
      <c r="AN510" s="507"/>
      <c r="AO510" s="507"/>
      <c r="AP510" s="507"/>
      <c r="AQ510" s="507"/>
      <c r="AR510" s="507"/>
      <c r="AS510" s="507"/>
      <c r="AT510" s="507"/>
      <c r="AU510" s="507"/>
      <c r="AX510" s="21"/>
    </row>
    <row r="511" spans="2:50" s="273" customFormat="1" ht="20.100000000000001" customHeight="1">
      <c r="B511" s="504" t="s">
        <v>13</v>
      </c>
      <c r="C511" s="505"/>
      <c r="D511" s="505"/>
      <c r="E511" s="505"/>
      <c r="F511" s="505"/>
      <c r="G511" s="506"/>
      <c r="H511" s="930">
        <f>SUM(H509:L510)</f>
        <v>32848207</v>
      </c>
      <c r="I511" s="931"/>
      <c r="J511" s="931"/>
      <c r="K511" s="931"/>
      <c r="L511" s="932"/>
      <c r="M511" s="930">
        <f t="shared" ref="M511" si="13">SUM(M509:Q510)</f>
        <v>0</v>
      </c>
      <c r="N511" s="931"/>
      <c r="O511" s="931"/>
      <c r="P511" s="931"/>
      <c r="Q511" s="932"/>
      <c r="R511" s="930">
        <f t="shared" ref="R511" si="14">SUM(R509:V510)</f>
        <v>0</v>
      </c>
      <c r="S511" s="931"/>
      <c r="T511" s="931"/>
      <c r="U511" s="931"/>
      <c r="V511" s="932"/>
      <c r="W511" s="930">
        <f t="shared" ref="W511" si="15">SUM(W509:AA510)</f>
        <v>4726365</v>
      </c>
      <c r="X511" s="931"/>
      <c r="Y511" s="931"/>
      <c r="Z511" s="931"/>
      <c r="AA511" s="932"/>
      <c r="AB511" s="930">
        <f t="shared" ref="AB511" si="16">SUM(AB509:AF510)</f>
        <v>28121842</v>
      </c>
      <c r="AC511" s="931"/>
      <c r="AD511" s="931"/>
      <c r="AE511" s="931"/>
      <c r="AF511" s="932"/>
      <c r="AG511" s="507"/>
      <c r="AH511" s="507"/>
      <c r="AI511" s="507"/>
      <c r="AJ511" s="507"/>
      <c r="AK511" s="507"/>
      <c r="AL511" s="507"/>
      <c r="AM511" s="507"/>
      <c r="AN511" s="507"/>
      <c r="AO511" s="507"/>
      <c r="AP511" s="507"/>
      <c r="AQ511" s="507"/>
      <c r="AR511" s="507"/>
      <c r="AS511" s="507"/>
      <c r="AT511" s="507"/>
      <c r="AU511" s="507"/>
    </row>
    <row r="512" spans="2:50" s="273" customFormat="1" ht="20.100000000000001" customHeight="1"/>
    <row r="513" spans="2:50" ht="18" customHeight="1">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row>
    <row r="514" spans="2:50" ht="18" customHeight="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row>
    <row r="515" spans="2:50" ht="18" customHeight="1">
      <c r="B515" s="763" t="s">
        <v>229</v>
      </c>
      <c r="C515" s="763"/>
      <c r="D515" s="763"/>
      <c r="E515" s="763"/>
      <c r="F515" s="763"/>
      <c r="G515" s="763"/>
      <c r="H515" s="763"/>
      <c r="I515" s="763"/>
      <c r="J515" s="763"/>
      <c r="K515" s="763"/>
      <c r="L515" s="763"/>
      <c r="M515" s="763"/>
      <c r="N515" s="763"/>
      <c r="O515" s="763"/>
      <c r="P515" s="763"/>
      <c r="Q515" s="763"/>
      <c r="R515" s="763"/>
      <c r="S515" s="763"/>
      <c r="T515" s="763"/>
      <c r="U515" s="763"/>
      <c r="V515" s="763"/>
      <c r="W515" s="763"/>
      <c r="X515" s="763"/>
      <c r="Y515" s="763"/>
      <c r="Z515" s="763"/>
      <c r="AA515" s="763"/>
      <c r="AB515" s="763"/>
      <c r="AC515" s="763"/>
      <c r="AD515" s="763"/>
      <c r="AE515" s="763"/>
      <c r="AF515" s="763"/>
      <c r="AG515" s="763"/>
      <c r="AH515" s="763"/>
      <c r="AI515" s="763"/>
      <c r="AJ515" s="763"/>
      <c r="AK515" s="763"/>
      <c r="AL515" s="763"/>
      <c r="AM515" s="763"/>
      <c r="AN515" s="763"/>
      <c r="AO515" s="763"/>
      <c r="AP515" s="763"/>
      <c r="AQ515" s="763"/>
      <c r="AR515" s="763"/>
      <c r="AS515" s="763"/>
      <c r="AT515" s="763"/>
      <c r="AU515" s="763"/>
    </row>
    <row r="516" spans="2:50" ht="18" customHeight="1">
      <c r="B516" s="763"/>
      <c r="C516" s="763"/>
      <c r="D516" s="763"/>
      <c r="E516" s="763"/>
      <c r="F516" s="763"/>
      <c r="G516" s="763"/>
      <c r="H516" s="763"/>
      <c r="I516" s="763"/>
      <c r="J516" s="763"/>
      <c r="K516" s="763"/>
      <c r="L516" s="763"/>
      <c r="M516" s="763"/>
      <c r="N516" s="763"/>
      <c r="O516" s="763"/>
      <c r="P516" s="763"/>
      <c r="Q516" s="763"/>
      <c r="R516" s="763"/>
      <c r="S516" s="763"/>
      <c r="T516" s="763"/>
      <c r="U516" s="763"/>
      <c r="V516" s="763"/>
      <c r="W516" s="763"/>
      <c r="X516" s="763"/>
      <c r="Y516" s="763"/>
      <c r="Z516" s="763"/>
      <c r="AA516" s="763"/>
      <c r="AB516" s="763"/>
      <c r="AC516" s="763"/>
      <c r="AD516" s="763"/>
      <c r="AE516" s="763"/>
      <c r="AF516" s="763"/>
      <c r="AG516" s="763"/>
      <c r="AH516" s="763"/>
      <c r="AI516" s="763"/>
      <c r="AJ516" s="763"/>
      <c r="AK516" s="763"/>
      <c r="AL516" s="763"/>
      <c r="AM516" s="763"/>
      <c r="AN516" s="763"/>
      <c r="AO516" s="763"/>
      <c r="AP516" s="763"/>
      <c r="AQ516" s="763"/>
      <c r="AR516" s="763"/>
      <c r="AS516" s="763"/>
      <c r="AT516" s="763"/>
      <c r="AU516" s="763"/>
    </row>
    <row r="517" spans="2:50" ht="18" customHeight="1">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478" t="s">
        <v>109</v>
      </c>
      <c r="AP517" s="478"/>
      <c r="AQ517" s="478"/>
      <c r="AR517" s="478"/>
      <c r="AS517" s="478"/>
      <c r="AT517" s="478"/>
      <c r="AU517" s="478"/>
    </row>
    <row r="518" spans="2:50" ht="18" customHeight="1">
      <c r="B518" s="488" t="s">
        <v>244</v>
      </c>
      <c r="C518" s="489"/>
      <c r="D518" s="489"/>
      <c r="E518" s="489"/>
      <c r="F518" s="490"/>
      <c r="G518" s="896" t="s">
        <v>126</v>
      </c>
      <c r="H518" s="896"/>
      <c r="I518" s="896"/>
      <c r="J518" s="896"/>
      <c r="K518" s="896"/>
      <c r="L518" s="896"/>
      <c r="M518" s="488" t="s">
        <v>127</v>
      </c>
      <c r="N518" s="489"/>
      <c r="O518" s="489"/>
      <c r="P518" s="489"/>
      <c r="Q518" s="490"/>
      <c r="R518" s="494" t="s">
        <v>128</v>
      </c>
      <c r="S518" s="495"/>
      <c r="T518" s="495"/>
      <c r="U518" s="495"/>
      <c r="V518" s="495"/>
      <c r="W518" s="495"/>
      <c r="X518" s="495"/>
      <c r="Y518" s="495"/>
      <c r="Z518" s="495"/>
      <c r="AA518" s="496"/>
      <c r="AB518" s="488" t="s">
        <v>129</v>
      </c>
      <c r="AC518" s="489"/>
      <c r="AD518" s="489"/>
      <c r="AE518" s="489"/>
      <c r="AF518" s="490"/>
      <c r="AG518" s="897" t="s">
        <v>282</v>
      </c>
      <c r="AH518" s="898"/>
      <c r="AI518" s="899"/>
      <c r="AJ518" s="488" t="s">
        <v>130</v>
      </c>
      <c r="AK518" s="489"/>
      <c r="AL518" s="490"/>
      <c r="AM518" s="897" t="s">
        <v>131</v>
      </c>
      <c r="AN518" s="898"/>
      <c r="AO518" s="898"/>
      <c r="AP518" s="898"/>
      <c r="AQ518" s="898"/>
      <c r="AR518" s="899"/>
      <c r="AS518" s="488" t="s">
        <v>241</v>
      </c>
      <c r="AT518" s="489"/>
      <c r="AU518" s="490"/>
    </row>
    <row r="519" spans="2:50" ht="18" customHeight="1">
      <c r="B519" s="491"/>
      <c r="C519" s="492"/>
      <c r="D519" s="492"/>
      <c r="E519" s="492"/>
      <c r="F519" s="493"/>
      <c r="G519" s="896"/>
      <c r="H519" s="896"/>
      <c r="I519" s="896"/>
      <c r="J519" s="896"/>
      <c r="K519" s="896"/>
      <c r="L519" s="896"/>
      <c r="M519" s="491"/>
      <c r="N519" s="492"/>
      <c r="O519" s="492"/>
      <c r="P519" s="492"/>
      <c r="Q519" s="493"/>
      <c r="R519" s="494" t="s">
        <v>132</v>
      </c>
      <c r="S519" s="495"/>
      <c r="T519" s="495"/>
      <c r="U519" s="495"/>
      <c r="V519" s="496"/>
      <c r="W519" s="494" t="s">
        <v>133</v>
      </c>
      <c r="X519" s="495"/>
      <c r="Y519" s="495"/>
      <c r="Z519" s="495"/>
      <c r="AA519" s="496"/>
      <c r="AB519" s="491"/>
      <c r="AC519" s="492"/>
      <c r="AD519" s="492"/>
      <c r="AE519" s="492"/>
      <c r="AF519" s="493"/>
      <c r="AG519" s="900"/>
      <c r="AH519" s="901"/>
      <c r="AI519" s="902"/>
      <c r="AJ519" s="491"/>
      <c r="AK519" s="492"/>
      <c r="AL519" s="493"/>
      <c r="AM519" s="900"/>
      <c r="AN519" s="901"/>
      <c r="AO519" s="901"/>
      <c r="AP519" s="901"/>
      <c r="AQ519" s="901"/>
      <c r="AR519" s="902"/>
      <c r="AS519" s="491"/>
      <c r="AT519" s="492"/>
      <c r="AU519" s="493"/>
      <c r="AX519" s="21" t="s">
        <v>240</v>
      </c>
    </row>
    <row r="520" spans="2:50" ht="18" customHeight="1">
      <c r="B520" s="479" t="s">
        <v>243</v>
      </c>
      <c r="C520" s="480"/>
      <c r="D520" s="480"/>
      <c r="E520" s="480"/>
      <c r="F520" s="481"/>
      <c r="G520" s="919">
        <v>35514</v>
      </c>
      <c r="H520" s="919"/>
      <c r="I520" s="919"/>
      <c r="J520" s="919"/>
      <c r="K520" s="919"/>
      <c r="L520" s="919"/>
      <c r="M520" s="498">
        <v>170000000</v>
      </c>
      <c r="N520" s="499"/>
      <c r="O520" s="499"/>
      <c r="P520" s="499"/>
      <c r="Q520" s="500"/>
      <c r="R520" s="498">
        <v>8325701</v>
      </c>
      <c r="S520" s="499"/>
      <c r="T520" s="499"/>
      <c r="U520" s="499"/>
      <c r="V520" s="500"/>
      <c r="W520" s="915">
        <f>M520-AB520</f>
        <v>134282549</v>
      </c>
      <c r="X520" s="757"/>
      <c r="Y520" s="757"/>
      <c r="Z520" s="757"/>
      <c r="AA520" s="916"/>
      <c r="AB520" s="498">
        <f>AX520-R520</f>
        <v>35717451</v>
      </c>
      <c r="AC520" s="499"/>
      <c r="AD520" s="499"/>
      <c r="AE520" s="499"/>
      <c r="AF520" s="500"/>
      <c r="AG520" s="719"/>
      <c r="AH520" s="720"/>
      <c r="AI520" s="914"/>
      <c r="AJ520" s="903">
        <v>2.8000000000000001E-2</v>
      </c>
      <c r="AK520" s="904"/>
      <c r="AL520" s="905"/>
      <c r="AM520" s="906">
        <v>46447</v>
      </c>
      <c r="AN520" s="907"/>
      <c r="AO520" s="907"/>
      <c r="AP520" s="907"/>
      <c r="AQ520" s="907"/>
      <c r="AR520" s="908"/>
      <c r="AS520" s="909"/>
      <c r="AT520" s="910"/>
      <c r="AU520" s="911"/>
      <c r="AX520" s="63">
        <v>44043152</v>
      </c>
    </row>
    <row r="521" spans="2:50" ht="18" customHeight="1">
      <c r="B521" s="482"/>
      <c r="C521" s="483"/>
      <c r="D521" s="483"/>
      <c r="E521" s="483"/>
      <c r="F521" s="484"/>
      <c r="G521" s="919">
        <v>35879</v>
      </c>
      <c r="H521" s="919"/>
      <c r="I521" s="919"/>
      <c r="J521" s="919"/>
      <c r="K521" s="919"/>
      <c r="L521" s="919"/>
      <c r="M521" s="498">
        <v>59700000</v>
      </c>
      <c r="N521" s="499"/>
      <c r="O521" s="499"/>
      <c r="P521" s="499"/>
      <c r="Q521" s="500"/>
      <c r="R521" s="498">
        <v>2732915</v>
      </c>
      <c r="S521" s="499"/>
      <c r="T521" s="499"/>
      <c r="U521" s="499"/>
      <c r="V521" s="500"/>
      <c r="W521" s="498">
        <f t="shared" ref="W521:W522" si="17">M521-AB521</f>
        <v>45145290</v>
      </c>
      <c r="X521" s="499"/>
      <c r="Y521" s="499"/>
      <c r="Z521" s="499"/>
      <c r="AA521" s="500"/>
      <c r="AB521" s="498">
        <f t="shared" ref="AB521:AB528" si="18">AX521-R521</f>
        <v>14554710</v>
      </c>
      <c r="AC521" s="499"/>
      <c r="AD521" s="499"/>
      <c r="AE521" s="499"/>
      <c r="AF521" s="500"/>
      <c r="AG521" s="719"/>
      <c r="AH521" s="720"/>
      <c r="AI521" s="914"/>
      <c r="AJ521" s="903">
        <v>2.1000000000000001E-2</v>
      </c>
      <c r="AK521" s="904"/>
      <c r="AL521" s="905"/>
      <c r="AM521" s="906">
        <v>46813</v>
      </c>
      <c r="AN521" s="907"/>
      <c r="AO521" s="907"/>
      <c r="AP521" s="907"/>
      <c r="AQ521" s="907"/>
      <c r="AR521" s="908"/>
      <c r="AS521" s="909"/>
      <c r="AT521" s="910"/>
      <c r="AU521" s="911"/>
      <c r="AX521" s="63">
        <v>17287625</v>
      </c>
    </row>
    <row r="522" spans="2:50" ht="18" customHeight="1">
      <c r="B522" s="482"/>
      <c r="C522" s="483"/>
      <c r="D522" s="483"/>
      <c r="E522" s="483"/>
      <c r="F522" s="484"/>
      <c r="G522" s="919">
        <v>36244</v>
      </c>
      <c r="H522" s="919"/>
      <c r="I522" s="919"/>
      <c r="J522" s="919"/>
      <c r="K522" s="919"/>
      <c r="L522" s="919"/>
      <c r="M522" s="498">
        <v>39000000</v>
      </c>
      <c r="N522" s="499"/>
      <c r="O522" s="499"/>
      <c r="P522" s="499"/>
      <c r="Q522" s="500"/>
      <c r="R522" s="498">
        <v>1748412</v>
      </c>
      <c r="S522" s="499"/>
      <c r="T522" s="499"/>
      <c r="U522" s="499"/>
      <c r="V522" s="500"/>
      <c r="W522" s="498">
        <f t="shared" si="17"/>
        <v>27706577</v>
      </c>
      <c r="X522" s="499"/>
      <c r="Y522" s="499"/>
      <c r="Z522" s="499"/>
      <c r="AA522" s="500"/>
      <c r="AB522" s="498">
        <f>AX522-R522</f>
        <v>11293423</v>
      </c>
      <c r="AC522" s="499"/>
      <c r="AD522" s="499"/>
      <c r="AE522" s="499"/>
      <c r="AF522" s="500"/>
      <c r="AG522" s="719"/>
      <c r="AH522" s="720"/>
      <c r="AI522" s="914"/>
      <c r="AJ522" s="903">
        <v>2.1000000000000001E-2</v>
      </c>
      <c r="AK522" s="904"/>
      <c r="AL522" s="905"/>
      <c r="AM522" s="906">
        <v>47178</v>
      </c>
      <c r="AN522" s="907"/>
      <c r="AO522" s="907"/>
      <c r="AP522" s="907"/>
      <c r="AQ522" s="907"/>
      <c r="AR522" s="908"/>
      <c r="AS522" s="909"/>
      <c r="AT522" s="910"/>
      <c r="AU522" s="911"/>
      <c r="AX522" s="63">
        <v>13041835</v>
      </c>
    </row>
    <row r="523" spans="2:50" ht="18" customHeight="1">
      <c r="B523" s="482"/>
      <c r="C523" s="483"/>
      <c r="D523" s="483"/>
      <c r="E523" s="483"/>
      <c r="F523" s="484"/>
      <c r="G523" s="919">
        <v>38436</v>
      </c>
      <c r="H523" s="919"/>
      <c r="I523" s="919"/>
      <c r="J523" s="919"/>
      <c r="K523" s="919"/>
      <c r="L523" s="919"/>
      <c r="M523" s="498">
        <v>4800000</v>
      </c>
      <c r="N523" s="499"/>
      <c r="O523" s="499"/>
      <c r="P523" s="499"/>
      <c r="Q523" s="500"/>
      <c r="R523" s="498">
        <v>189839</v>
      </c>
      <c r="S523" s="499"/>
      <c r="T523" s="499"/>
      <c r="U523" s="499"/>
      <c r="V523" s="500"/>
      <c r="W523" s="498">
        <f>M523-AB523</f>
        <v>2183827</v>
      </c>
      <c r="X523" s="499"/>
      <c r="Y523" s="499"/>
      <c r="Z523" s="499"/>
      <c r="AA523" s="500"/>
      <c r="AB523" s="498">
        <f t="shared" si="18"/>
        <v>2616173</v>
      </c>
      <c r="AC523" s="499"/>
      <c r="AD523" s="499"/>
      <c r="AE523" s="499"/>
      <c r="AF523" s="500"/>
      <c r="AG523" s="719"/>
      <c r="AH523" s="720"/>
      <c r="AI523" s="914"/>
      <c r="AJ523" s="903">
        <v>2.1000000000000001E-2</v>
      </c>
      <c r="AK523" s="904"/>
      <c r="AL523" s="905"/>
      <c r="AM523" s="906">
        <v>49369</v>
      </c>
      <c r="AN523" s="907"/>
      <c r="AO523" s="907"/>
      <c r="AP523" s="907"/>
      <c r="AQ523" s="907"/>
      <c r="AR523" s="908"/>
      <c r="AS523" s="909"/>
      <c r="AT523" s="910"/>
      <c r="AU523" s="911"/>
      <c r="AX523" s="63">
        <v>2806012</v>
      </c>
    </row>
    <row r="524" spans="2:50" ht="18" customHeight="1">
      <c r="B524" s="482"/>
      <c r="C524" s="483"/>
      <c r="D524" s="483"/>
      <c r="E524" s="483"/>
      <c r="F524" s="484"/>
      <c r="G524" s="919">
        <v>38803</v>
      </c>
      <c r="H524" s="919"/>
      <c r="I524" s="919"/>
      <c r="J524" s="919"/>
      <c r="K524" s="919"/>
      <c r="L524" s="919"/>
      <c r="M524" s="498">
        <v>33700000</v>
      </c>
      <c r="N524" s="499"/>
      <c r="O524" s="499"/>
      <c r="P524" s="499"/>
      <c r="Q524" s="500"/>
      <c r="R524" s="498">
        <v>1305271</v>
      </c>
      <c r="S524" s="499"/>
      <c r="T524" s="499"/>
      <c r="U524" s="499"/>
      <c r="V524" s="500"/>
      <c r="W524" s="498">
        <f>M524-AB524</f>
        <v>13999451</v>
      </c>
      <c r="X524" s="499"/>
      <c r="Y524" s="499"/>
      <c r="Z524" s="499"/>
      <c r="AA524" s="500"/>
      <c r="AB524" s="498">
        <f t="shared" si="18"/>
        <v>19700549</v>
      </c>
      <c r="AC524" s="499"/>
      <c r="AD524" s="499"/>
      <c r="AE524" s="499"/>
      <c r="AF524" s="500"/>
      <c r="AG524" s="719"/>
      <c r="AH524" s="720"/>
      <c r="AI524" s="914"/>
      <c r="AJ524" s="903">
        <v>2.1000000000000001E-2</v>
      </c>
      <c r="AK524" s="904"/>
      <c r="AL524" s="905"/>
      <c r="AM524" s="906">
        <v>49735</v>
      </c>
      <c r="AN524" s="907"/>
      <c r="AO524" s="907"/>
      <c r="AP524" s="907"/>
      <c r="AQ524" s="907"/>
      <c r="AR524" s="908"/>
      <c r="AS524" s="909"/>
      <c r="AT524" s="910"/>
      <c r="AU524" s="911"/>
      <c r="AX524" s="63">
        <v>21005820</v>
      </c>
    </row>
    <row r="525" spans="2:50" ht="18" customHeight="1">
      <c r="B525" s="482"/>
      <c r="C525" s="483"/>
      <c r="D525" s="483"/>
      <c r="E525" s="483"/>
      <c r="F525" s="484"/>
      <c r="G525" s="919">
        <v>39167</v>
      </c>
      <c r="H525" s="919"/>
      <c r="I525" s="919"/>
      <c r="J525" s="919"/>
      <c r="K525" s="919"/>
      <c r="L525" s="919"/>
      <c r="M525" s="915">
        <v>53800000</v>
      </c>
      <c r="N525" s="757"/>
      <c r="O525" s="757"/>
      <c r="P525" s="757"/>
      <c r="Q525" s="916"/>
      <c r="R525" s="498">
        <v>2040706</v>
      </c>
      <c r="S525" s="499"/>
      <c r="T525" s="499"/>
      <c r="U525" s="499"/>
      <c r="V525" s="500"/>
      <c r="W525" s="498">
        <f>M525-AB525</f>
        <v>20265489</v>
      </c>
      <c r="X525" s="499"/>
      <c r="Y525" s="499"/>
      <c r="Z525" s="499"/>
      <c r="AA525" s="500"/>
      <c r="AB525" s="498">
        <f t="shared" si="18"/>
        <v>33534511</v>
      </c>
      <c r="AC525" s="499"/>
      <c r="AD525" s="499"/>
      <c r="AE525" s="499"/>
      <c r="AF525" s="500"/>
      <c r="AG525" s="719"/>
      <c r="AH525" s="720"/>
      <c r="AI525" s="914"/>
      <c r="AJ525" s="903">
        <v>2.1000000000000001E-2</v>
      </c>
      <c r="AK525" s="904"/>
      <c r="AL525" s="905"/>
      <c r="AM525" s="906">
        <v>50100</v>
      </c>
      <c r="AN525" s="907"/>
      <c r="AO525" s="907"/>
      <c r="AP525" s="907"/>
      <c r="AQ525" s="907"/>
      <c r="AR525" s="908"/>
      <c r="AS525" s="909"/>
      <c r="AT525" s="910"/>
      <c r="AU525" s="911"/>
      <c r="AX525" s="63">
        <v>35575217</v>
      </c>
    </row>
    <row r="526" spans="2:50" ht="18" customHeight="1">
      <c r="B526" s="482"/>
      <c r="C526" s="483"/>
      <c r="D526" s="483"/>
      <c r="E526" s="483"/>
      <c r="F526" s="484"/>
      <c r="G526" s="919">
        <v>42454</v>
      </c>
      <c r="H526" s="919"/>
      <c r="I526" s="919"/>
      <c r="J526" s="919"/>
      <c r="K526" s="919"/>
      <c r="L526" s="919"/>
      <c r="M526" s="915">
        <v>31800000</v>
      </c>
      <c r="N526" s="757"/>
      <c r="O526" s="757"/>
      <c r="P526" s="757"/>
      <c r="Q526" s="916"/>
      <c r="R526" s="915">
        <v>2094647</v>
      </c>
      <c r="S526" s="757"/>
      <c r="T526" s="757"/>
      <c r="U526" s="757"/>
      <c r="V526" s="916"/>
      <c r="W526" s="498">
        <f t="shared" ref="W526:W527" si="19">M526-AB526</f>
        <v>4185110</v>
      </c>
      <c r="X526" s="499"/>
      <c r="Y526" s="499"/>
      <c r="Z526" s="499"/>
      <c r="AA526" s="500"/>
      <c r="AB526" s="498">
        <f t="shared" si="18"/>
        <v>27614890</v>
      </c>
      <c r="AC526" s="499"/>
      <c r="AD526" s="499"/>
      <c r="AE526" s="499"/>
      <c r="AF526" s="500"/>
      <c r="AG526" s="719"/>
      <c r="AH526" s="720"/>
      <c r="AI526" s="914"/>
      <c r="AJ526" s="903">
        <v>2E-3</v>
      </c>
      <c r="AK526" s="904"/>
      <c r="AL526" s="905"/>
      <c r="AM526" s="906">
        <v>49735</v>
      </c>
      <c r="AN526" s="907"/>
      <c r="AO526" s="907"/>
      <c r="AP526" s="907"/>
      <c r="AQ526" s="907"/>
      <c r="AR526" s="908"/>
      <c r="AS526" s="909"/>
      <c r="AT526" s="910"/>
      <c r="AU526" s="911"/>
      <c r="AX526" s="63">
        <v>29709537</v>
      </c>
    </row>
    <row r="527" spans="2:50" ht="18" customHeight="1">
      <c r="B527" s="482"/>
      <c r="C527" s="483"/>
      <c r="D527" s="483"/>
      <c r="E527" s="483"/>
      <c r="F527" s="484"/>
      <c r="G527" s="919">
        <v>42821</v>
      </c>
      <c r="H527" s="919"/>
      <c r="I527" s="919"/>
      <c r="J527" s="919"/>
      <c r="K527" s="919"/>
      <c r="L527" s="919"/>
      <c r="M527" s="915">
        <v>39300000</v>
      </c>
      <c r="N527" s="757"/>
      <c r="O527" s="757"/>
      <c r="P527" s="757"/>
      <c r="Q527" s="916"/>
      <c r="R527" s="915">
        <v>2547349</v>
      </c>
      <c r="S527" s="757"/>
      <c r="T527" s="757"/>
      <c r="U527" s="757"/>
      <c r="V527" s="916"/>
      <c r="W527" s="498">
        <f t="shared" si="19"/>
        <v>2547349</v>
      </c>
      <c r="X527" s="499"/>
      <c r="Y527" s="499"/>
      <c r="Z527" s="499"/>
      <c r="AA527" s="500"/>
      <c r="AB527" s="498">
        <f t="shared" si="18"/>
        <v>36752651</v>
      </c>
      <c r="AC527" s="499"/>
      <c r="AD527" s="499"/>
      <c r="AE527" s="499"/>
      <c r="AF527" s="500"/>
      <c r="AG527" s="719"/>
      <c r="AH527" s="720"/>
      <c r="AI527" s="914"/>
      <c r="AJ527" s="903">
        <v>4.0000000000000001E-3</v>
      </c>
      <c r="AK527" s="904"/>
      <c r="AL527" s="905"/>
      <c r="AM527" s="906">
        <v>50100</v>
      </c>
      <c r="AN527" s="907"/>
      <c r="AO527" s="907"/>
      <c r="AP527" s="907"/>
      <c r="AQ527" s="907"/>
      <c r="AR527" s="908"/>
      <c r="AS527" s="909"/>
      <c r="AT527" s="910"/>
      <c r="AU527" s="911"/>
      <c r="AX527" s="63">
        <v>39300000</v>
      </c>
    </row>
    <row r="528" spans="2:50" ht="18" customHeight="1">
      <c r="B528" s="482"/>
      <c r="C528" s="483"/>
      <c r="D528" s="483"/>
      <c r="E528" s="483"/>
      <c r="F528" s="484"/>
      <c r="G528" s="919">
        <v>43185</v>
      </c>
      <c r="H528" s="919"/>
      <c r="I528" s="919"/>
      <c r="J528" s="919"/>
      <c r="K528" s="919"/>
      <c r="L528" s="919"/>
      <c r="M528" s="915">
        <v>29000000</v>
      </c>
      <c r="N528" s="757"/>
      <c r="O528" s="757"/>
      <c r="P528" s="757"/>
      <c r="Q528" s="916"/>
      <c r="R528" s="915">
        <v>0</v>
      </c>
      <c r="S528" s="757"/>
      <c r="T528" s="757"/>
      <c r="U528" s="757"/>
      <c r="V528" s="916"/>
      <c r="W528" s="498">
        <f t="shared" ref="W528:W533" si="20">M528-AB528</f>
        <v>0</v>
      </c>
      <c r="X528" s="499"/>
      <c r="Y528" s="499"/>
      <c r="Z528" s="499"/>
      <c r="AA528" s="500"/>
      <c r="AB528" s="498">
        <f t="shared" si="18"/>
        <v>29000000</v>
      </c>
      <c r="AC528" s="499"/>
      <c r="AD528" s="499"/>
      <c r="AE528" s="499"/>
      <c r="AF528" s="500"/>
      <c r="AG528" s="719"/>
      <c r="AH528" s="720"/>
      <c r="AI528" s="914"/>
      <c r="AJ528" s="903">
        <v>3.0000000000000001E-3</v>
      </c>
      <c r="AK528" s="904"/>
      <c r="AL528" s="905"/>
      <c r="AM528" s="906">
        <v>50465</v>
      </c>
      <c r="AN528" s="907"/>
      <c r="AO528" s="907"/>
      <c r="AP528" s="907"/>
      <c r="AQ528" s="907"/>
      <c r="AR528" s="908"/>
      <c r="AS528" s="909"/>
      <c r="AT528" s="910"/>
      <c r="AU528" s="911"/>
      <c r="AX528" s="63">
        <v>29000000</v>
      </c>
    </row>
    <row r="529" spans="2:50" ht="18" customHeight="1">
      <c r="B529" s="482"/>
      <c r="C529" s="483"/>
      <c r="D529" s="483"/>
      <c r="E529" s="483"/>
      <c r="F529" s="484"/>
      <c r="G529" s="919">
        <v>43549</v>
      </c>
      <c r="H529" s="919"/>
      <c r="I529" s="919"/>
      <c r="J529" s="919"/>
      <c r="K529" s="919"/>
      <c r="L529" s="919"/>
      <c r="M529" s="915">
        <v>9900000</v>
      </c>
      <c r="N529" s="757"/>
      <c r="O529" s="757"/>
      <c r="P529" s="757"/>
      <c r="Q529" s="916"/>
      <c r="R529" s="915">
        <v>0</v>
      </c>
      <c r="S529" s="757"/>
      <c r="T529" s="757"/>
      <c r="U529" s="757"/>
      <c r="V529" s="916"/>
      <c r="W529" s="498">
        <f t="shared" si="20"/>
        <v>0</v>
      </c>
      <c r="X529" s="499"/>
      <c r="Y529" s="499"/>
      <c r="Z529" s="499"/>
      <c r="AA529" s="500"/>
      <c r="AB529" s="498">
        <f>AX529-R529</f>
        <v>9900000</v>
      </c>
      <c r="AC529" s="499"/>
      <c r="AD529" s="499"/>
      <c r="AE529" s="499"/>
      <c r="AF529" s="500"/>
      <c r="AG529" s="719"/>
      <c r="AH529" s="720"/>
      <c r="AI529" s="914"/>
      <c r="AJ529" s="903">
        <v>2E-3</v>
      </c>
      <c r="AK529" s="904"/>
      <c r="AL529" s="905"/>
      <c r="AM529" s="906">
        <v>50830</v>
      </c>
      <c r="AN529" s="907"/>
      <c r="AO529" s="907"/>
      <c r="AP529" s="907"/>
      <c r="AQ529" s="907"/>
      <c r="AR529" s="908"/>
      <c r="AS529" s="909"/>
      <c r="AT529" s="910"/>
      <c r="AU529" s="911"/>
      <c r="AX529" s="63">
        <v>9900000</v>
      </c>
    </row>
    <row r="530" spans="2:50" ht="18" customHeight="1">
      <c r="B530" s="482"/>
      <c r="C530" s="483"/>
      <c r="D530" s="483"/>
      <c r="E530" s="483"/>
      <c r="F530" s="484"/>
      <c r="G530" s="919">
        <v>43915</v>
      </c>
      <c r="H530" s="919"/>
      <c r="I530" s="919"/>
      <c r="J530" s="919"/>
      <c r="K530" s="919"/>
      <c r="L530" s="919"/>
      <c r="M530" s="915">
        <v>11900000</v>
      </c>
      <c r="N530" s="757"/>
      <c r="O530" s="757"/>
      <c r="P530" s="757"/>
      <c r="Q530" s="916"/>
      <c r="R530" s="915">
        <v>0</v>
      </c>
      <c r="S530" s="757"/>
      <c r="T530" s="757"/>
      <c r="U530" s="757"/>
      <c r="V530" s="916"/>
      <c r="W530" s="498">
        <f t="shared" si="20"/>
        <v>0</v>
      </c>
      <c r="X530" s="499"/>
      <c r="Y530" s="499"/>
      <c r="Z530" s="499"/>
      <c r="AA530" s="500"/>
      <c r="AB530" s="498">
        <f>AX530-R530</f>
        <v>11900000</v>
      </c>
      <c r="AC530" s="499"/>
      <c r="AD530" s="499"/>
      <c r="AE530" s="499"/>
      <c r="AF530" s="500"/>
      <c r="AG530" s="719"/>
      <c r="AH530" s="720"/>
      <c r="AI530" s="914"/>
      <c r="AJ530" s="903">
        <v>1E-3</v>
      </c>
      <c r="AK530" s="904"/>
      <c r="AL530" s="905"/>
      <c r="AM530" s="906">
        <v>51196</v>
      </c>
      <c r="AN530" s="907"/>
      <c r="AO530" s="907"/>
      <c r="AP530" s="907"/>
      <c r="AQ530" s="907"/>
      <c r="AR530" s="908"/>
      <c r="AS530" s="909"/>
      <c r="AT530" s="910"/>
      <c r="AU530" s="911"/>
      <c r="AX530" s="63">
        <v>11900000</v>
      </c>
    </row>
    <row r="531" spans="2:50" ht="18" customHeight="1">
      <c r="B531" s="482"/>
      <c r="C531" s="483"/>
      <c r="D531" s="483"/>
      <c r="E531" s="483"/>
      <c r="F531" s="484"/>
      <c r="G531" s="919">
        <v>44280</v>
      </c>
      <c r="H531" s="919"/>
      <c r="I531" s="919"/>
      <c r="J531" s="919"/>
      <c r="K531" s="919"/>
      <c r="L531" s="919"/>
      <c r="M531" s="915">
        <v>16000000</v>
      </c>
      <c r="N531" s="757"/>
      <c r="O531" s="757"/>
      <c r="P531" s="757"/>
      <c r="Q531" s="916"/>
      <c r="R531" s="915">
        <v>0</v>
      </c>
      <c r="S531" s="757"/>
      <c r="T531" s="757"/>
      <c r="U531" s="757"/>
      <c r="V531" s="916"/>
      <c r="W531" s="498">
        <f t="shared" si="20"/>
        <v>0</v>
      </c>
      <c r="X531" s="499"/>
      <c r="Y531" s="499"/>
      <c r="Z531" s="499"/>
      <c r="AA531" s="500"/>
      <c r="AB531" s="498">
        <f>AX531-R531</f>
        <v>16000000</v>
      </c>
      <c r="AC531" s="499"/>
      <c r="AD531" s="499"/>
      <c r="AE531" s="499"/>
      <c r="AF531" s="500"/>
      <c r="AG531" s="719"/>
      <c r="AH531" s="720"/>
      <c r="AI531" s="914"/>
      <c r="AJ531" s="903">
        <v>3.0000000000000001E-3</v>
      </c>
      <c r="AK531" s="904"/>
      <c r="AL531" s="905"/>
      <c r="AM531" s="906">
        <v>51561</v>
      </c>
      <c r="AN531" s="907"/>
      <c r="AO531" s="907"/>
      <c r="AP531" s="907"/>
      <c r="AQ531" s="907"/>
      <c r="AR531" s="908"/>
      <c r="AS531" s="909"/>
      <c r="AT531" s="910"/>
      <c r="AU531" s="911"/>
      <c r="AX531" s="63">
        <v>16000000</v>
      </c>
    </row>
    <row r="532" spans="2:50" ht="18" customHeight="1">
      <c r="B532" s="482"/>
      <c r="C532" s="483"/>
      <c r="D532" s="483"/>
      <c r="E532" s="483"/>
      <c r="F532" s="484"/>
      <c r="G532" s="919">
        <v>44645</v>
      </c>
      <c r="H532" s="919"/>
      <c r="I532" s="919"/>
      <c r="J532" s="919"/>
      <c r="K532" s="919"/>
      <c r="L532" s="919"/>
      <c r="M532" s="915">
        <v>12700000</v>
      </c>
      <c r="N532" s="757"/>
      <c r="O532" s="757"/>
      <c r="P532" s="757"/>
      <c r="Q532" s="916"/>
      <c r="R532" s="915">
        <v>0</v>
      </c>
      <c r="S532" s="757"/>
      <c r="T532" s="757"/>
      <c r="U532" s="757"/>
      <c r="V532" s="916"/>
      <c r="W532" s="498">
        <f t="shared" si="20"/>
        <v>0</v>
      </c>
      <c r="X532" s="499"/>
      <c r="Y532" s="499"/>
      <c r="Z532" s="499"/>
      <c r="AA532" s="500"/>
      <c r="AB532" s="498">
        <f>AX532-R532</f>
        <v>12700000</v>
      </c>
      <c r="AC532" s="499"/>
      <c r="AD532" s="499"/>
      <c r="AE532" s="499"/>
      <c r="AF532" s="500"/>
      <c r="AG532" s="719"/>
      <c r="AH532" s="720"/>
      <c r="AI532" s="914"/>
      <c r="AJ532" s="903">
        <v>5.0000000000000001E-3</v>
      </c>
      <c r="AK532" s="904"/>
      <c r="AL532" s="905"/>
      <c r="AM532" s="906">
        <v>51926</v>
      </c>
      <c r="AN532" s="907"/>
      <c r="AO532" s="907"/>
      <c r="AP532" s="907"/>
      <c r="AQ532" s="907"/>
      <c r="AR532" s="908"/>
      <c r="AS532" s="909"/>
      <c r="AT532" s="910"/>
      <c r="AU532" s="911"/>
      <c r="AX532" s="63">
        <v>12700000</v>
      </c>
    </row>
    <row r="533" spans="2:50" ht="18" customHeight="1">
      <c r="B533" s="485"/>
      <c r="C533" s="486"/>
      <c r="D533" s="486"/>
      <c r="E533" s="486"/>
      <c r="F533" s="487"/>
      <c r="G533" s="919">
        <v>45010</v>
      </c>
      <c r="H533" s="919"/>
      <c r="I533" s="919"/>
      <c r="J533" s="919"/>
      <c r="K533" s="919"/>
      <c r="L533" s="919"/>
      <c r="M533" s="915">
        <v>27900000</v>
      </c>
      <c r="N533" s="757"/>
      <c r="O533" s="757"/>
      <c r="P533" s="757"/>
      <c r="Q533" s="916"/>
      <c r="R533" s="915">
        <v>0</v>
      </c>
      <c r="S533" s="757"/>
      <c r="T533" s="757"/>
      <c r="U533" s="757"/>
      <c r="V533" s="916"/>
      <c r="W533" s="498">
        <f t="shared" si="20"/>
        <v>0</v>
      </c>
      <c r="X533" s="499"/>
      <c r="Y533" s="499"/>
      <c r="Z533" s="499"/>
      <c r="AA533" s="500"/>
      <c r="AB533" s="498">
        <f>AX533-R533</f>
        <v>27900000</v>
      </c>
      <c r="AC533" s="499"/>
      <c r="AD533" s="499"/>
      <c r="AE533" s="499"/>
      <c r="AF533" s="500"/>
      <c r="AG533" s="719"/>
      <c r="AH533" s="720"/>
      <c r="AI533" s="914"/>
      <c r="AJ533" s="903">
        <v>0.01</v>
      </c>
      <c r="AK533" s="904"/>
      <c r="AL533" s="905"/>
      <c r="AM533" s="906">
        <v>52291</v>
      </c>
      <c r="AN533" s="907"/>
      <c r="AO533" s="907"/>
      <c r="AP533" s="907"/>
      <c r="AQ533" s="907"/>
      <c r="AR533" s="908"/>
      <c r="AS533" s="909"/>
      <c r="AT533" s="910"/>
      <c r="AU533" s="911"/>
      <c r="AX533" s="63">
        <v>27900000</v>
      </c>
    </row>
    <row r="534" spans="2:50" ht="18" customHeight="1">
      <c r="B534" s="909" t="s">
        <v>134</v>
      </c>
      <c r="C534" s="910"/>
      <c r="D534" s="910"/>
      <c r="E534" s="910"/>
      <c r="F534" s="910"/>
      <c r="G534" s="910"/>
      <c r="H534" s="910"/>
      <c r="I534" s="910"/>
      <c r="J534" s="910"/>
      <c r="K534" s="910"/>
      <c r="L534" s="911"/>
      <c r="M534" s="498">
        <f>SUM(M520:Q533)</f>
        <v>539500000</v>
      </c>
      <c r="N534" s="499"/>
      <c r="O534" s="499"/>
      <c r="P534" s="499"/>
      <c r="Q534" s="499"/>
      <c r="R534" s="498">
        <f>SUM(R520:V533)</f>
        <v>20984840</v>
      </c>
      <c r="S534" s="499"/>
      <c r="T534" s="499"/>
      <c r="U534" s="499"/>
      <c r="V534" s="499"/>
      <c r="W534" s="498">
        <f>SUM(W520:AA533)</f>
        <v>250315642</v>
      </c>
      <c r="X534" s="499"/>
      <c r="Y534" s="499"/>
      <c r="Z534" s="499"/>
      <c r="AA534" s="499"/>
      <c r="AB534" s="498">
        <f>SUM(AB520:AF533)</f>
        <v>289184358</v>
      </c>
      <c r="AC534" s="499"/>
      <c r="AD534" s="499"/>
      <c r="AE534" s="499"/>
      <c r="AF534" s="499"/>
      <c r="AG534" s="909"/>
      <c r="AH534" s="910"/>
      <c r="AI534" s="910"/>
      <c r="AJ534" s="910"/>
      <c r="AK534" s="910"/>
      <c r="AL534" s="910"/>
      <c r="AM534" s="910"/>
      <c r="AN534" s="910"/>
      <c r="AO534" s="910"/>
      <c r="AP534" s="910"/>
      <c r="AQ534" s="910"/>
      <c r="AR534" s="910"/>
      <c r="AS534" s="910"/>
      <c r="AT534" s="910"/>
      <c r="AU534" s="911"/>
    </row>
    <row r="535" spans="2:50" ht="18" customHeight="1">
      <c r="B535" s="307"/>
      <c r="C535" s="307"/>
      <c r="D535" s="307"/>
      <c r="E535" s="307"/>
      <c r="F535" s="307"/>
      <c r="G535" s="307"/>
      <c r="H535" s="64"/>
      <c r="I535" s="64"/>
      <c r="J535" s="64"/>
      <c r="K535" s="64"/>
      <c r="L535" s="64"/>
      <c r="M535" s="64"/>
      <c r="N535" s="7"/>
      <c r="O535" s="7"/>
      <c r="P535" s="7"/>
      <c r="Q535" s="7"/>
      <c r="R535" s="7"/>
      <c r="S535" s="7"/>
      <c r="T535" s="7"/>
      <c r="U535" s="7"/>
      <c r="V535" s="7"/>
      <c r="W535" s="7"/>
      <c r="X535" s="7"/>
      <c r="Y535" s="7"/>
      <c r="Z535" s="7"/>
      <c r="AA535" s="7"/>
      <c r="AB535" s="7"/>
      <c r="AC535" s="7"/>
      <c r="AD535" s="7"/>
      <c r="AE535" s="7"/>
      <c r="AF535" s="7"/>
      <c r="AG535" s="7"/>
      <c r="AH535" s="7"/>
      <c r="AI535" s="7"/>
      <c r="AJ535" s="7"/>
      <c r="AK535" s="65"/>
      <c r="AL535" s="65"/>
      <c r="AM535" s="65"/>
      <c r="AN535" s="66"/>
      <c r="AO535" s="66"/>
      <c r="AP535" s="66"/>
      <c r="AQ535" s="66"/>
      <c r="AR535" s="67"/>
      <c r="AS535" s="67"/>
      <c r="AT535" s="67"/>
      <c r="AU535" s="67"/>
      <c r="AV535" s="67"/>
    </row>
    <row r="536" spans="2:50" ht="18" customHeight="1">
      <c r="B536" s="307"/>
      <c r="C536" s="307"/>
      <c r="D536" s="307"/>
      <c r="E536" s="307"/>
      <c r="F536" s="307"/>
      <c r="G536" s="307"/>
      <c r="H536" s="64"/>
      <c r="I536" s="64"/>
      <c r="J536" s="64"/>
      <c r="K536" s="64"/>
      <c r="L536" s="64"/>
      <c r="M536" s="64"/>
      <c r="N536" s="7"/>
      <c r="O536" s="7"/>
      <c r="P536" s="7"/>
      <c r="Q536" s="7"/>
      <c r="R536" s="7"/>
      <c r="S536" s="7"/>
      <c r="T536" s="7"/>
      <c r="U536" s="7"/>
      <c r="V536" s="7"/>
      <c r="W536" s="7"/>
      <c r="X536" s="7"/>
      <c r="Y536" s="7"/>
      <c r="Z536" s="7"/>
      <c r="AA536" s="7"/>
      <c r="AB536" s="7"/>
      <c r="AC536" s="7"/>
      <c r="AD536" s="7"/>
      <c r="AE536" s="7"/>
      <c r="AF536" s="7"/>
      <c r="AG536" s="7"/>
      <c r="AH536" s="7"/>
      <c r="AI536" s="7"/>
      <c r="AJ536" s="7"/>
      <c r="AK536" s="65"/>
      <c r="AL536" s="65"/>
      <c r="AM536" s="65"/>
      <c r="AN536" s="66"/>
      <c r="AO536" s="478" t="s">
        <v>109</v>
      </c>
      <c r="AP536" s="478"/>
      <c r="AQ536" s="478"/>
      <c r="AR536" s="478"/>
      <c r="AS536" s="478"/>
      <c r="AT536" s="478"/>
      <c r="AU536" s="478"/>
      <c r="AV536" s="2"/>
    </row>
    <row r="537" spans="2:50" ht="18" customHeight="1">
      <c r="B537" s="488" t="s">
        <v>244</v>
      </c>
      <c r="C537" s="489"/>
      <c r="D537" s="489"/>
      <c r="E537" s="489"/>
      <c r="F537" s="490"/>
      <c r="G537" s="488" t="s">
        <v>126</v>
      </c>
      <c r="H537" s="489"/>
      <c r="I537" s="489"/>
      <c r="J537" s="489"/>
      <c r="K537" s="489"/>
      <c r="L537" s="490"/>
      <c r="M537" s="488" t="s">
        <v>127</v>
      </c>
      <c r="N537" s="489"/>
      <c r="O537" s="489"/>
      <c r="P537" s="489"/>
      <c r="Q537" s="490"/>
      <c r="R537" s="494" t="s">
        <v>128</v>
      </c>
      <c r="S537" s="495"/>
      <c r="T537" s="495"/>
      <c r="U537" s="495"/>
      <c r="V537" s="495"/>
      <c r="W537" s="495"/>
      <c r="X537" s="495"/>
      <c r="Y537" s="495"/>
      <c r="Z537" s="495"/>
      <c r="AA537" s="496"/>
      <c r="AB537" s="488" t="s">
        <v>129</v>
      </c>
      <c r="AC537" s="489"/>
      <c r="AD537" s="489"/>
      <c r="AE537" s="489"/>
      <c r="AF537" s="490"/>
      <c r="AG537" s="897" t="s">
        <v>282</v>
      </c>
      <c r="AH537" s="898"/>
      <c r="AI537" s="899"/>
      <c r="AJ537" s="488" t="s">
        <v>130</v>
      </c>
      <c r="AK537" s="489"/>
      <c r="AL537" s="490"/>
      <c r="AM537" s="897" t="s">
        <v>131</v>
      </c>
      <c r="AN537" s="898"/>
      <c r="AO537" s="898"/>
      <c r="AP537" s="898"/>
      <c r="AQ537" s="898"/>
      <c r="AR537" s="899"/>
      <c r="AS537" s="488" t="s">
        <v>241</v>
      </c>
      <c r="AT537" s="489"/>
      <c r="AU537" s="490"/>
    </row>
    <row r="538" spans="2:50" ht="18" customHeight="1">
      <c r="B538" s="491"/>
      <c r="C538" s="492"/>
      <c r="D538" s="492"/>
      <c r="E538" s="492"/>
      <c r="F538" s="493"/>
      <c r="G538" s="491"/>
      <c r="H538" s="492"/>
      <c r="I538" s="492"/>
      <c r="J538" s="492"/>
      <c r="K538" s="492"/>
      <c r="L538" s="493"/>
      <c r="M538" s="491"/>
      <c r="N538" s="492"/>
      <c r="O538" s="492"/>
      <c r="P538" s="492"/>
      <c r="Q538" s="493"/>
      <c r="R538" s="494" t="s">
        <v>132</v>
      </c>
      <c r="S538" s="495"/>
      <c r="T538" s="495"/>
      <c r="U538" s="495"/>
      <c r="V538" s="496"/>
      <c r="W538" s="494" t="s">
        <v>133</v>
      </c>
      <c r="X538" s="495"/>
      <c r="Y538" s="495"/>
      <c r="Z538" s="495"/>
      <c r="AA538" s="496"/>
      <c r="AB538" s="491"/>
      <c r="AC538" s="492"/>
      <c r="AD538" s="492"/>
      <c r="AE538" s="492"/>
      <c r="AF538" s="493"/>
      <c r="AG538" s="900"/>
      <c r="AH538" s="901"/>
      <c r="AI538" s="902"/>
      <c r="AJ538" s="491"/>
      <c r="AK538" s="492"/>
      <c r="AL538" s="493"/>
      <c r="AM538" s="900"/>
      <c r="AN538" s="901"/>
      <c r="AO538" s="901"/>
      <c r="AP538" s="901"/>
      <c r="AQ538" s="901"/>
      <c r="AR538" s="902"/>
      <c r="AS538" s="491"/>
      <c r="AT538" s="492"/>
      <c r="AU538" s="493"/>
      <c r="AX538" s="21" t="s">
        <v>240</v>
      </c>
    </row>
    <row r="539" spans="2:50" ht="18" customHeight="1">
      <c r="B539" s="922" t="s">
        <v>242</v>
      </c>
      <c r="C539" s="923"/>
      <c r="D539" s="923"/>
      <c r="E539" s="923"/>
      <c r="F539" s="924"/>
      <c r="G539" s="920">
        <v>35879</v>
      </c>
      <c r="H539" s="921"/>
      <c r="I539" s="921"/>
      <c r="J539" s="921"/>
      <c r="K539" s="921"/>
      <c r="L539" s="918"/>
      <c r="M539" s="498">
        <v>30000000</v>
      </c>
      <c r="N539" s="499"/>
      <c r="O539" s="499"/>
      <c r="P539" s="499"/>
      <c r="Q539" s="500"/>
      <c r="R539" s="498">
        <v>1532260</v>
      </c>
      <c r="S539" s="499"/>
      <c r="T539" s="499"/>
      <c r="U539" s="499"/>
      <c r="V539" s="500"/>
      <c r="W539" s="498">
        <f t="shared" ref="W539:W545" si="21">M539-AB539</f>
        <v>25201615</v>
      </c>
      <c r="X539" s="499"/>
      <c r="Y539" s="499"/>
      <c r="Z539" s="499"/>
      <c r="AA539" s="500"/>
      <c r="AB539" s="498">
        <f>AX539-R539</f>
        <v>4798385</v>
      </c>
      <c r="AC539" s="499"/>
      <c r="AD539" s="499"/>
      <c r="AE539" s="499"/>
      <c r="AF539" s="500"/>
      <c r="AG539" s="719"/>
      <c r="AH539" s="720"/>
      <c r="AI539" s="914"/>
      <c r="AJ539" s="903">
        <v>2.1499999999999998E-2</v>
      </c>
      <c r="AK539" s="904"/>
      <c r="AL539" s="905"/>
      <c r="AM539" s="906">
        <v>46101</v>
      </c>
      <c r="AN539" s="907"/>
      <c r="AO539" s="907"/>
      <c r="AP539" s="907"/>
      <c r="AQ539" s="907"/>
      <c r="AR539" s="908"/>
      <c r="AS539" s="909"/>
      <c r="AT539" s="910"/>
      <c r="AU539" s="911"/>
      <c r="AX539" s="63">
        <v>6330645</v>
      </c>
    </row>
    <row r="540" spans="2:50" ht="18" customHeight="1">
      <c r="B540" s="925"/>
      <c r="C540" s="926"/>
      <c r="D540" s="926"/>
      <c r="E540" s="926"/>
      <c r="F540" s="927"/>
      <c r="G540" s="920">
        <v>35879</v>
      </c>
      <c r="H540" s="921"/>
      <c r="I540" s="921"/>
      <c r="J540" s="921"/>
      <c r="K540" s="921"/>
      <c r="L540" s="918"/>
      <c r="M540" s="498">
        <v>10300000</v>
      </c>
      <c r="N540" s="499"/>
      <c r="O540" s="499"/>
      <c r="P540" s="499"/>
      <c r="Q540" s="500"/>
      <c r="R540" s="498">
        <v>527914</v>
      </c>
      <c r="S540" s="499"/>
      <c r="T540" s="499"/>
      <c r="U540" s="499"/>
      <c r="V540" s="500"/>
      <c r="W540" s="498">
        <f t="shared" si="21"/>
        <v>8645150</v>
      </c>
      <c r="X540" s="499"/>
      <c r="Y540" s="499"/>
      <c r="Z540" s="499"/>
      <c r="AA540" s="500"/>
      <c r="AB540" s="498">
        <f t="shared" ref="AB540:AB546" si="22">AX540-R540</f>
        <v>1654850</v>
      </c>
      <c r="AC540" s="499"/>
      <c r="AD540" s="499"/>
      <c r="AE540" s="499"/>
      <c r="AF540" s="500"/>
      <c r="AG540" s="719"/>
      <c r="AH540" s="720"/>
      <c r="AI540" s="914"/>
      <c r="AJ540" s="903">
        <v>2.1999999999999999E-2</v>
      </c>
      <c r="AK540" s="904"/>
      <c r="AL540" s="905"/>
      <c r="AM540" s="906">
        <v>46101</v>
      </c>
      <c r="AN540" s="907"/>
      <c r="AO540" s="907"/>
      <c r="AP540" s="907"/>
      <c r="AQ540" s="907"/>
      <c r="AR540" s="908"/>
      <c r="AS540" s="909"/>
      <c r="AT540" s="910"/>
      <c r="AU540" s="911"/>
      <c r="AX540" s="63">
        <v>2182764</v>
      </c>
    </row>
    <row r="541" spans="2:50" ht="18" customHeight="1">
      <c r="B541" s="925"/>
      <c r="C541" s="926"/>
      <c r="D541" s="926"/>
      <c r="E541" s="926"/>
      <c r="F541" s="927"/>
      <c r="G541" s="920">
        <v>36243</v>
      </c>
      <c r="H541" s="921"/>
      <c r="I541" s="921"/>
      <c r="J541" s="921"/>
      <c r="K541" s="921"/>
      <c r="L541" s="918"/>
      <c r="M541" s="498">
        <v>26000000</v>
      </c>
      <c r="N541" s="499"/>
      <c r="O541" s="499"/>
      <c r="P541" s="499"/>
      <c r="Q541" s="500"/>
      <c r="R541" s="498">
        <v>1295962</v>
      </c>
      <c r="S541" s="499"/>
      <c r="T541" s="499"/>
      <c r="U541" s="499"/>
      <c r="V541" s="500"/>
      <c r="W541" s="498">
        <f t="shared" si="21"/>
        <v>20536737</v>
      </c>
      <c r="X541" s="499"/>
      <c r="Y541" s="499"/>
      <c r="Z541" s="499"/>
      <c r="AA541" s="500"/>
      <c r="AB541" s="498">
        <f t="shared" si="22"/>
        <v>5463263</v>
      </c>
      <c r="AC541" s="499"/>
      <c r="AD541" s="499"/>
      <c r="AE541" s="499"/>
      <c r="AF541" s="500"/>
      <c r="AG541" s="719"/>
      <c r="AH541" s="720"/>
      <c r="AI541" s="914"/>
      <c r="AJ541" s="903">
        <v>2.1000000000000001E-2</v>
      </c>
      <c r="AK541" s="904"/>
      <c r="AL541" s="905"/>
      <c r="AM541" s="906">
        <v>46466</v>
      </c>
      <c r="AN541" s="907"/>
      <c r="AO541" s="907"/>
      <c r="AP541" s="907"/>
      <c r="AQ541" s="907"/>
      <c r="AR541" s="908"/>
      <c r="AS541" s="909"/>
      <c r="AT541" s="910"/>
      <c r="AU541" s="911"/>
      <c r="AX541" s="63">
        <v>6759225</v>
      </c>
    </row>
    <row r="542" spans="2:50" ht="18" customHeight="1">
      <c r="B542" s="925"/>
      <c r="C542" s="926"/>
      <c r="D542" s="926"/>
      <c r="E542" s="926"/>
      <c r="F542" s="927"/>
      <c r="G542" s="920">
        <v>38441</v>
      </c>
      <c r="H542" s="921"/>
      <c r="I542" s="921"/>
      <c r="J542" s="921"/>
      <c r="K542" s="921"/>
      <c r="L542" s="918"/>
      <c r="M542" s="498">
        <v>27600000</v>
      </c>
      <c r="N542" s="499"/>
      <c r="O542" s="499"/>
      <c r="P542" s="499"/>
      <c r="Q542" s="500"/>
      <c r="R542" s="498">
        <v>1213646</v>
      </c>
      <c r="S542" s="499"/>
      <c r="T542" s="499"/>
      <c r="U542" s="499"/>
      <c r="V542" s="500"/>
      <c r="W542" s="498">
        <f t="shared" si="21"/>
        <v>13961292</v>
      </c>
      <c r="X542" s="499"/>
      <c r="Y542" s="499"/>
      <c r="Z542" s="499"/>
      <c r="AA542" s="500"/>
      <c r="AB542" s="498">
        <f t="shared" si="22"/>
        <v>13638708</v>
      </c>
      <c r="AC542" s="499"/>
      <c r="AD542" s="499"/>
      <c r="AE542" s="499"/>
      <c r="AF542" s="500"/>
      <c r="AG542" s="719"/>
      <c r="AH542" s="720"/>
      <c r="AI542" s="914"/>
      <c r="AJ542" s="903">
        <v>2.1000000000000001E-2</v>
      </c>
      <c r="AK542" s="904"/>
      <c r="AL542" s="905"/>
      <c r="AM542" s="906">
        <v>48658</v>
      </c>
      <c r="AN542" s="907"/>
      <c r="AO542" s="907"/>
      <c r="AP542" s="907"/>
      <c r="AQ542" s="907"/>
      <c r="AR542" s="908"/>
      <c r="AS542" s="909"/>
      <c r="AT542" s="910"/>
      <c r="AU542" s="911"/>
      <c r="AX542" s="63">
        <v>14852354</v>
      </c>
    </row>
    <row r="543" spans="2:50" ht="18" customHeight="1">
      <c r="B543" s="925"/>
      <c r="C543" s="926"/>
      <c r="D543" s="926"/>
      <c r="E543" s="926"/>
      <c r="F543" s="927"/>
      <c r="G543" s="920">
        <v>38806</v>
      </c>
      <c r="H543" s="921"/>
      <c r="I543" s="921"/>
      <c r="J543" s="921"/>
      <c r="K543" s="921"/>
      <c r="L543" s="918"/>
      <c r="M543" s="498">
        <v>89800000</v>
      </c>
      <c r="N543" s="499"/>
      <c r="O543" s="499"/>
      <c r="P543" s="499"/>
      <c r="Q543" s="500"/>
      <c r="R543" s="498">
        <v>3870537</v>
      </c>
      <c r="S543" s="499"/>
      <c r="T543" s="499"/>
      <c r="U543" s="499"/>
      <c r="V543" s="500"/>
      <c r="W543" s="498">
        <f t="shared" si="21"/>
        <v>41729351</v>
      </c>
      <c r="X543" s="499"/>
      <c r="Y543" s="499"/>
      <c r="Z543" s="499"/>
      <c r="AA543" s="500"/>
      <c r="AB543" s="498">
        <f t="shared" si="22"/>
        <v>48070649</v>
      </c>
      <c r="AC543" s="499"/>
      <c r="AD543" s="499"/>
      <c r="AE543" s="499"/>
      <c r="AF543" s="500"/>
      <c r="AG543" s="719"/>
      <c r="AH543" s="720"/>
      <c r="AI543" s="914"/>
      <c r="AJ543" s="903">
        <v>0.02</v>
      </c>
      <c r="AK543" s="904"/>
      <c r="AL543" s="905"/>
      <c r="AM543" s="906">
        <v>49023</v>
      </c>
      <c r="AN543" s="907"/>
      <c r="AO543" s="907"/>
      <c r="AP543" s="907"/>
      <c r="AQ543" s="907"/>
      <c r="AR543" s="908"/>
      <c r="AS543" s="909"/>
      <c r="AT543" s="910"/>
      <c r="AU543" s="911"/>
      <c r="AX543" s="63">
        <v>51941186</v>
      </c>
    </row>
    <row r="544" spans="2:50" ht="18" customHeight="1">
      <c r="B544" s="925"/>
      <c r="C544" s="926"/>
      <c r="D544" s="926"/>
      <c r="E544" s="926"/>
      <c r="F544" s="927"/>
      <c r="G544" s="920">
        <v>38806</v>
      </c>
      <c r="H544" s="921"/>
      <c r="I544" s="921"/>
      <c r="J544" s="921"/>
      <c r="K544" s="921"/>
      <c r="L544" s="918"/>
      <c r="M544" s="498">
        <v>4700000</v>
      </c>
      <c r="N544" s="499"/>
      <c r="O544" s="499"/>
      <c r="P544" s="499"/>
      <c r="Q544" s="500"/>
      <c r="R544" s="498">
        <v>202578</v>
      </c>
      <c r="S544" s="499"/>
      <c r="T544" s="499"/>
      <c r="U544" s="499"/>
      <c r="V544" s="500"/>
      <c r="W544" s="498">
        <f>M544-AB544</f>
        <v>2184052</v>
      </c>
      <c r="X544" s="499"/>
      <c r="Y544" s="499"/>
      <c r="Z544" s="499"/>
      <c r="AA544" s="500"/>
      <c r="AB544" s="498">
        <f t="shared" si="22"/>
        <v>2515948</v>
      </c>
      <c r="AC544" s="499"/>
      <c r="AD544" s="499"/>
      <c r="AE544" s="499"/>
      <c r="AF544" s="500"/>
      <c r="AG544" s="719"/>
      <c r="AH544" s="720"/>
      <c r="AI544" s="914"/>
      <c r="AJ544" s="903">
        <v>0.02</v>
      </c>
      <c r="AK544" s="904"/>
      <c r="AL544" s="905"/>
      <c r="AM544" s="906">
        <v>49023</v>
      </c>
      <c r="AN544" s="907"/>
      <c r="AO544" s="907"/>
      <c r="AP544" s="907"/>
      <c r="AQ544" s="907"/>
      <c r="AR544" s="908"/>
      <c r="AS544" s="909"/>
      <c r="AT544" s="910"/>
      <c r="AU544" s="911"/>
      <c r="AX544" s="63">
        <v>2718526</v>
      </c>
    </row>
    <row r="545" spans="2:52" ht="18" customHeight="1">
      <c r="B545" s="925"/>
      <c r="C545" s="926"/>
      <c r="D545" s="926"/>
      <c r="E545" s="926"/>
      <c r="F545" s="927"/>
      <c r="G545" s="920">
        <v>39170</v>
      </c>
      <c r="H545" s="921"/>
      <c r="I545" s="921"/>
      <c r="J545" s="921"/>
      <c r="K545" s="921"/>
      <c r="L545" s="918"/>
      <c r="M545" s="498">
        <v>18000000</v>
      </c>
      <c r="N545" s="499"/>
      <c r="O545" s="499"/>
      <c r="P545" s="499"/>
      <c r="Q545" s="500"/>
      <c r="R545" s="498">
        <v>758397</v>
      </c>
      <c r="S545" s="499"/>
      <c r="T545" s="499"/>
      <c r="U545" s="499"/>
      <c r="V545" s="500"/>
      <c r="W545" s="498">
        <f t="shared" si="21"/>
        <v>7513533</v>
      </c>
      <c r="X545" s="499"/>
      <c r="Y545" s="499"/>
      <c r="Z545" s="499"/>
      <c r="AA545" s="500"/>
      <c r="AB545" s="498">
        <f t="shared" si="22"/>
        <v>10486467</v>
      </c>
      <c r="AC545" s="499"/>
      <c r="AD545" s="499"/>
      <c r="AE545" s="499"/>
      <c r="AF545" s="500"/>
      <c r="AG545" s="719"/>
      <c r="AH545" s="720"/>
      <c r="AI545" s="914"/>
      <c r="AJ545" s="903">
        <v>2.1499999999999998E-2</v>
      </c>
      <c r="AK545" s="904"/>
      <c r="AL545" s="905"/>
      <c r="AM545" s="906">
        <v>49388</v>
      </c>
      <c r="AN545" s="907"/>
      <c r="AO545" s="907"/>
      <c r="AP545" s="907"/>
      <c r="AQ545" s="907"/>
      <c r="AR545" s="908"/>
      <c r="AS545" s="909"/>
      <c r="AT545" s="910"/>
      <c r="AU545" s="911"/>
      <c r="AX545" s="63">
        <v>11244864</v>
      </c>
    </row>
    <row r="546" spans="2:52" ht="18" customHeight="1">
      <c r="B546" s="925"/>
      <c r="C546" s="926"/>
      <c r="D546" s="926"/>
      <c r="E546" s="926"/>
      <c r="F546" s="927"/>
      <c r="G546" s="920">
        <v>39170</v>
      </c>
      <c r="H546" s="921"/>
      <c r="I546" s="921"/>
      <c r="J546" s="921"/>
      <c r="K546" s="921"/>
      <c r="L546" s="918"/>
      <c r="M546" s="498">
        <v>59200000</v>
      </c>
      <c r="N546" s="499"/>
      <c r="O546" s="499"/>
      <c r="P546" s="499"/>
      <c r="Q546" s="500"/>
      <c r="R546" s="498">
        <v>2496661</v>
      </c>
      <c r="S546" s="499"/>
      <c r="T546" s="499"/>
      <c r="U546" s="499"/>
      <c r="V546" s="500"/>
      <c r="W546" s="498">
        <f>M546-AB546</f>
        <v>24793412</v>
      </c>
      <c r="X546" s="499"/>
      <c r="Y546" s="499"/>
      <c r="Z546" s="499"/>
      <c r="AA546" s="500"/>
      <c r="AB546" s="498">
        <f t="shared" si="22"/>
        <v>34406588</v>
      </c>
      <c r="AC546" s="499"/>
      <c r="AD546" s="499"/>
      <c r="AE546" s="499"/>
      <c r="AF546" s="500"/>
      <c r="AG546" s="719"/>
      <c r="AH546" s="720"/>
      <c r="AI546" s="914"/>
      <c r="AJ546" s="903">
        <v>2.1000000000000001E-2</v>
      </c>
      <c r="AK546" s="904"/>
      <c r="AL546" s="905"/>
      <c r="AM546" s="906">
        <v>49388</v>
      </c>
      <c r="AN546" s="907"/>
      <c r="AO546" s="907"/>
      <c r="AP546" s="907"/>
      <c r="AQ546" s="907"/>
      <c r="AR546" s="908"/>
      <c r="AS546" s="909"/>
      <c r="AT546" s="910"/>
      <c r="AU546" s="911"/>
      <c r="AX546" s="63">
        <v>36903249</v>
      </c>
    </row>
    <row r="547" spans="2:52" ht="18" customHeight="1">
      <c r="B547" s="909" t="s">
        <v>134</v>
      </c>
      <c r="C547" s="910"/>
      <c r="D547" s="910"/>
      <c r="E547" s="910"/>
      <c r="F547" s="910"/>
      <c r="G547" s="910"/>
      <c r="H547" s="910"/>
      <c r="I547" s="910"/>
      <c r="J547" s="910"/>
      <c r="K547" s="910"/>
      <c r="L547" s="911"/>
      <c r="M547" s="498">
        <f>SUM(M539:Q546)</f>
        <v>265600000</v>
      </c>
      <c r="N547" s="499"/>
      <c r="O547" s="499"/>
      <c r="P547" s="499"/>
      <c r="Q547" s="499"/>
      <c r="R547" s="498">
        <f>SUM(R539:V546)</f>
        <v>11897955</v>
      </c>
      <c r="S547" s="499"/>
      <c r="T547" s="499"/>
      <c r="U547" s="499"/>
      <c r="V547" s="499"/>
      <c r="W547" s="498">
        <f>SUM(W539:AA546)</f>
        <v>144565142</v>
      </c>
      <c r="X547" s="499"/>
      <c r="Y547" s="499"/>
      <c r="Z547" s="499"/>
      <c r="AA547" s="499"/>
      <c r="AB547" s="498">
        <f>SUM(AB539:AF546)</f>
        <v>121034858</v>
      </c>
      <c r="AC547" s="499"/>
      <c r="AD547" s="499"/>
      <c r="AE547" s="499"/>
      <c r="AF547" s="499"/>
      <c r="AG547" s="929"/>
      <c r="AH547" s="929"/>
      <c r="AI547" s="929"/>
      <c r="AJ547" s="929"/>
      <c r="AK547" s="929"/>
      <c r="AL547" s="929"/>
      <c r="AM547" s="929"/>
      <c r="AN547" s="929"/>
      <c r="AO547" s="929"/>
      <c r="AP547" s="929"/>
      <c r="AQ547" s="929"/>
      <c r="AR547" s="929"/>
      <c r="AS547" s="929"/>
      <c r="AT547" s="929"/>
      <c r="AU547" s="929"/>
    </row>
    <row r="548" spans="2:52" ht="18" customHeight="1"/>
    <row r="549" spans="2:52" ht="18" customHeight="1">
      <c r="AO549" s="478" t="s">
        <v>109</v>
      </c>
      <c r="AP549" s="478"/>
      <c r="AQ549" s="478"/>
      <c r="AR549" s="478"/>
      <c r="AS549" s="478"/>
      <c r="AT549" s="478"/>
      <c r="AU549" s="478"/>
    </row>
    <row r="550" spans="2:52" ht="18" customHeight="1">
      <c r="B550" s="479" t="s">
        <v>135</v>
      </c>
      <c r="C550" s="480"/>
      <c r="D550" s="480"/>
      <c r="E550" s="480"/>
      <c r="F550" s="480"/>
      <c r="G550" s="480"/>
      <c r="H550" s="480"/>
      <c r="I550" s="480"/>
      <c r="J550" s="480"/>
      <c r="K550" s="480"/>
      <c r="L550" s="481"/>
      <c r="M550" s="488" t="s">
        <v>127</v>
      </c>
      <c r="N550" s="489"/>
      <c r="O550" s="489"/>
      <c r="P550" s="489"/>
      <c r="Q550" s="490"/>
      <c r="R550" s="494" t="s">
        <v>128</v>
      </c>
      <c r="S550" s="495"/>
      <c r="T550" s="495"/>
      <c r="U550" s="495"/>
      <c r="V550" s="495"/>
      <c r="W550" s="495"/>
      <c r="X550" s="495"/>
      <c r="Y550" s="495"/>
      <c r="Z550" s="495"/>
      <c r="AA550" s="496"/>
      <c r="AB550" s="488" t="s">
        <v>129</v>
      </c>
      <c r="AC550" s="489"/>
      <c r="AD550" s="489"/>
      <c r="AE550" s="489"/>
      <c r="AF550" s="490"/>
      <c r="AG550" s="497"/>
      <c r="AH550" s="497"/>
      <c r="AI550" s="497"/>
      <c r="AJ550" s="497"/>
      <c r="AK550" s="497"/>
      <c r="AL550" s="497"/>
      <c r="AM550" s="497"/>
      <c r="AN550" s="497"/>
      <c r="AO550" s="497"/>
      <c r="AP550" s="497"/>
      <c r="AQ550" s="497"/>
      <c r="AR550" s="497"/>
      <c r="AS550" s="497"/>
      <c r="AT550" s="497"/>
      <c r="AU550" s="497"/>
    </row>
    <row r="551" spans="2:52" ht="18" customHeight="1">
      <c r="B551" s="482"/>
      <c r="C551" s="483"/>
      <c r="D551" s="483"/>
      <c r="E551" s="483"/>
      <c r="F551" s="483"/>
      <c r="G551" s="483"/>
      <c r="H551" s="483"/>
      <c r="I551" s="483"/>
      <c r="J551" s="483"/>
      <c r="K551" s="483"/>
      <c r="L551" s="484"/>
      <c r="M551" s="491"/>
      <c r="N551" s="492"/>
      <c r="O551" s="492"/>
      <c r="P551" s="492"/>
      <c r="Q551" s="493"/>
      <c r="R551" s="494" t="s">
        <v>132</v>
      </c>
      <c r="S551" s="495"/>
      <c r="T551" s="495"/>
      <c r="U551" s="495"/>
      <c r="V551" s="496"/>
      <c r="W551" s="494" t="s">
        <v>133</v>
      </c>
      <c r="X551" s="495"/>
      <c r="Y551" s="495"/>
      <c r="Z551" s="495"/>
      <c r="AA551" s="496"/>
      <c r="AB551" s="491"/>
      <c r="AC551" s="492"/>
      <c r="AD551" s="492"/>
      <c r="AE551" s="492"/>
      <c r="AF551" s="493"/>
      <c r="AG551" s="497"/>
      <c r="AH551" s="497"/>
      <c r="AI551" s="497"/>
      <c r="AJ551" s="497"/>
      <c r="AK551" s="497"/>
      <c r="AL551" s="497"/>
      <c r="AM551" s="497"/>
      <c r="AN551" s="497"/>
      <c r="AO551" s="497"/>
      <c r="AP551" s="497"/>
      <c r="AQ551" s="497"/>
      <c r="AR551" s="497"/>
      <c r="AS551" s="497"/>
      <c r="AT551" s="497"/>
      <c r="AU551" s="497"/>
      <c r="AZ551" s="21"/>
    </row>
    <row r="552" spans="2:52" ht="18" customHeight="1">
      <c r="B552" s="485"/>
      <c r="C552" s="486"/>
      <c r="D552" s="486"/>
      <c r="E552" s="486"/>
      <c r="F552" s="486"/>
      <c r="G552" s="486"/>
      <c r="H552" s="486"/>
      <c r="I552" s="486"/>
      <c r="J552" s="486"/>
      <c r="K552" s="486"/>
      <c r="L552" s="487"/>
      <c r="M552" s="498">
        <f>M534+M547</f>
        <v>805100000</v>
      </c>
      <c r="N552" s="499"/>
      <c r="O552" s="499"/>
      <c r="P552" s="499"/>
      <c r="Q552" s="500"/>
      <c r="R552" s="498">
        <f>R534+R547</f>
        <v>32882795</v>
      </c>
      <c r="S552" s="499"/>
      <c r="T552" s="499"/>
      <c r="U552" s="499"/>
      <c r="V552" s="500"/>
      <c r="W552" s="498">
        <f>W534+W547</f>
        <v>394880784</v>
      </c>
      <c r="X552" s="499"/>
      <c r="Y552" s="499"/>
      <c r="Z552" s="499"/>
      <c r="AA552" s="500"/>
      <c r="AB552" s="498">
        <f>AB534+AB547</f>
        <v>410219216</v>
      </c>
      <c r="AC552" s="499"/>
      <c r="AD552" s="499"/>
      <c r="AE552" s="499"/>
      <c r="AF552" s="500"/>
      <c r="AG552" s="497"/>
      <c r="AH552" s="497"/>
      <c r="AI552" s="497"/>
      <c r="AJ552" s="497"/>
      <c r="AK552" s="497"/>
      <c r="AL552" s="497"/>
      <c r="AM552" s="497"/>
      <c r="AN552" s="497"/>
      <c r="AO552" s="497"/>
      <c r="AP552" s="497"/>
      <c r="AQ552" s="497"/>
      <c r="AR552" s="497"/>
      <c r="AS552" s="497"/>
      <c r="AT552" s="497"/>
      <c r="AU552" s="497"/>
    </row>
    <row r="553" spans="2:52" ht="18" customHeight="1"/>
    <row r="554" spans="2:52" ht="20.100000000000001" customHeight="1">
      <c r="B554" s="13"/>
      <c r="C554" s="13"/>
      <c r="D554" s="13"/>
      <c r="E554" s="13"/>
      <c r="F554" s="13"/>
      <c r="G554" s="13"/>
      <c r="H554" s="13"/>
      <c r="I554" s="13"/>
      <c r="J554" s="13"/>
      <c r="K554" s="13"/>
      <c r="L554" s="13"/>
      <c r="M554" s="13"/>
      <c r="N554" s="13"/>
      <c r="O554" s="13"/>
      <c r="P554" s="13"/>
      <c r="Q554" s="13"/>
    </row>
    <row r="555" spans="2:52" ht="20.100000000000001" customHeight="1">
      <c r="B555" s="13"/>
      <c r="C555" s="13"/>
      <c r="D555" s="13"/>
      <c r="E555" s="13"/>
      <c r="F555" s="13"/>
      <c r="G555" s="13"/>
      <c r="H555" s="13"/>
      <c r="I555" s="13"/>
      <c r="J555" s="13"/>
      <c r="K555" s="13"/>
      <c r="L555" s="13"/>
      <c r="M555" s="13"/>
      <c r="N555" s="13"/>
      <c r="O555" s="13"/>
      <c r="P555" s="13"/>
      <c r="Q555" s="13"/>
    </row>
    <row r="556" spans="2:52" ht="20.100000000000001" customHeight="1">
      <c r="B556" s="13"/>
      <c r="C556" s="13"/>
      <c r="D556" s="13"/>
      <c r="E556" s="13"/>
      <c r="F556" s="13"/>
      <c r="G556" s="13"/>
      <c r="H556" s="13"/>
      <c r="I556" s="13"/>
      <c r="J556" s="13"/>
      <c r="K556" s="13"/>
      <c r="L556" s="13"/>
      <c r="M556" s="13"/>
      <c r="N556" s="13"/>
      <c r="O556" s="13"/>
      <c r="P556" s="13"/>
      <c r="Q556" s="13"/>
    </row>
    <row r="557" spans="2:52" ht="20.100000000000001" customHeight="1">
      <c r="B557" s="13"/>
      <c r="C557" s="13"/>
      <c r="D557" s="13"/>
      <c r="E557" s="13"/>
      <c r="F557" s="13"/>
      <c r="G557" s="13"/>
      <c r="H557" s="13"/>
      <c r="I557" s="13"/>
      <c r="J557" s="13"/>
      <c r="K557" s="13"/>
      <c r="L557" s="13"/>
      <c r="M557" s="13"/>
      <c r="N557" s="13"/>
      <c r="O557" s="13"/>
      <c r="P557" s="13"/>
      <c r="Q557" s="13"/>
    </row>
    <row r="558" spans="2:52" ht="20.100000000000001" customHeight="1">
      <c r="B558" s="13"/>
      <c r="C558" s="13"/>
      <c r="D558" s="13"/>
      <c r="E558" s="13"/>
      <c r="F558" s="13"/>
      <c r="G558" s="13"/>
      <c r="H558" s="13"/>
      <c r="I558" s="13"/>
      <c r="J558" s="13"/>
      <c r="K558" s="13"/>
      <c r="L558" s="13"/>
      <c r="M558" s="13"/>
      <c r="N558" s="13"/>
      <c r="O558" s="13"/>
      <c r="P558" s="13"/>
      <c r="Q558" s="13"/>
    </row>
    <row r="559" spans="2:52" ht="20.100000000000001" customHeight="1">
      <c r="B559" s="13"/>
      <c r="C559" s="13"/>
      <c r="D559" s="13"/>
      <c r="E559" s="13"/>
      <c r="F559" s="13"/>
      <c r="G559" s="13"/>
      <c r="H559" s="13"/>
      <c r="I559" s="13"/>
      <c r="J559" s="13"/>
      <c r="K559" s="13"/>
      <c r="L559" s="13"/>
      <c r="M559" s="13"/>
      <c r="N559" s="13"/>
      <c r="O559" s="13"/>
      <c r="P559" s="13"/>
      <c r="Q559" s="13"/>
    </row>
    <row r="560" spans="2:52" ht="20.100000000000001"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row r="564" spans="2:17" ht="20.100000000000001" customHeight="1"/>
    <row r="565" spans="2:17" ht="20.100000000000001" customHeight="1"/>
    <row r="566" spans="2:17" ht="20.100000000000001" customHeight="1"/>
    <row r="567" spans="2:17" ht="20.100000000000001" customHeight="1"/>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sheetData>
  <mergeCells count="1667">
    <mergeCell ref="B66:O66"/>
    <mergeCell ref="P66:W66"/>
    <mergeCell ref="X66:AE66"/>
    <mergeCell ref="AF66:AM66"/>
    <mergeCell ref="AN66:AU66"/>
    <mergeCell ref="B67:O67"/>
    <mergeCell ref="P67:W67"/>
    <mergeCell ref="X67:AE67"/>
    <mergeCell ref="AF67:AM67"/>
    <mergeCell ref="AN67:AU67"/>
    <mergeCell ref="A23:AV25"/>
    <mergeCell ref="B60:AU61"/>
    <mergeCell ref="AO63:AU63"/>
    <mergeCell ref="B64:O65"/>
    <mergeCell ref="P64:AE64"/>
    <mergeCell ref="AF64:AM65"/>
    <mergeCell ref="AN64:AU65"/>
    <mergeCell ref="P65:W65"/>
    <mergeCell ref="X65:AE65"/>
    <mergeCell ref="D71:O71"/>
    <mergeCell ref="P71:W71"/>
    <mergeCell ref="X71:AE71"/>
    <mergeCell ref="AF71:AM71"/>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P69:W69"/>
    <mergeCell ref="X69:AE69"/>
    <mergeCell ref="AF69:AM69"/>
    <mergeCell ref="D144:AV144"/>
    <mergeCell ref="C145:AV145"/>
    <mergeCell ref="C148:AV148"/>
    <mergeCell ref="C149:AV149"/>
    <mergeCell ref="D150:AV150"/>
    <mergeCell ref="C147:AV147"/>
    <mergeCell ref="C138:AV138"/>
    <mergeCell ref="D139:AK139"/>
    <mergeCell ref="D140:AV140"/>
    <mergeCell ref="C141:AL141"/>
    <mergeCell ref="D142:AT142"/>
    <mergeCell ref="D143:AJ143"/>
    <mergeCell ref="P73:W73"/>
    <mergeCell ref="X73:AE73"/>
    <mergeCell ref="AF73:AM73"/>
    <mergeCell ref="AN73:AU73"/>
    <mergeCell ref="A97:AV99"/>
    <mergeCell ref="D137:AV137"/>
    <mergeCell ref="C146:AV146"/>
    <mergeCell ref="B158:D158"/>
    <mergeCell ref="E158:U158"/>
    <mergeCell ref="V158:AA158"/>
    <mergeCell ref="AB158:AG158"/>
    <mergeCell ref="B159:D159"/>
    <mergeCell ref="E159:U159"/>
    <mergeCell ref="V159:AA159"/>
    <mergeCell ref="AB159:AG159"/>
    <mergeCell ref="D152:AL152"/>
    <mergeCell ref="B155:D156"/>
    <mergeCell ref="E155:U156"/>
    <mergeCell ref="V155:AA156"/>
    <mergeCell ref="AB155:AG156"/>
    <mergeCell ref="B157:D157"/>
    <mergeCell ref="E157:U157"/>
    <mergeCell ref="V157:AA157"/>
    <mergeCell ref="AB157:AG157"/>
    <mergeCell ref="S173:X173"/>
    <mergeCell ref="B174:E176"/>
    <mergeCell ref="F174:I176"/>
    <mergeCell ref="J174:S174"/>
    <mergeCell ref="T174:X175"/>
    <mergeCell ref="J175:S175"/>
    <mergeCell ref="J176:N176"/>
    <mergeCell ref="O176:S176"/>
    <mergeCell ref="T176:X176"/>
    <mergeCell ref="B166:F166"/>
    <mergeCell ref="G166:O166"/>
    <mergeCell ref="P166:X166"/>
    <mergeCell ref="B167:F167"/>
    <mergeCell ref="G167:O167"/>
    <mergeCell ref="P167:X167"/>
    <mergeCell ref="B164:F165"/>
    <mergeCell ref="G164:O165"/>
    <mergeCell ref="P164:X165"/>
    <mergeCell ref="J179:L179"/>
    <mergeCell ref="O179:R179"/>
    <mergeCell ref="T179:W179"/>
    <mergeCell ref="F180:I180"/>
    <mergeCell ref="J180:L180"/>
    <mergeCell ref="O180:R180"/>
    <mergeCell ref="T180:W180"/>
    <mergeCell ref="B177:E182"/>
    <mergeCell ref="F177:I177"/>
    <mergeCell ref="J177:L177"/>
    <mergeCell ref="O177:R177"/>
    <mergeCell ref="T177:W177"/>
    <mergeCell ref="F178:I178"/>
    <mergeCell ref="J178:L178"/>
    <mergeCell ref="O178:R178"/>
    <mergeCell ref="T178:W178"/>
    <mergeCell ref="F179:I179"/>
    <mergeCell ref="B183:E183"/>
    <mergeCell ref="F183:I183"/>
    <mergeCell ref="J183:N183"/>
    <mergeCell ref="O183:R183"/>
    <mergeCell ref="T183:W183"/>
    <mergeCell ref="B184:E185"/>
    <mergeCell ref="F184:I185"/>
    <mergeCell ref="J184:N185"/>
    <mergeCell ref="O184:R185"/>
    <mergeCell ref="S184:S185"/>
    <mergeCell ref="F181:I181"/>
    <mergeCell ref="J181:L181"/>
    <mergeCell ref="O181:R181"/>
    <mergeCell ref="T181:W181"/>
    <mergeCell ref="F182:I182"/>
    <mergeCell ref="J182:L182"/>
    <mergeCell ref="O182:R182"/>
    <mergeCell ref="T182:W182"/>
    <mergeCell ref="AX191:BL191"/>
    <mergeCell ref="B192:K192"/>
    <mergeCell ref="L192:Z192"/>
    <mergeCell ref="AA192:AE192"/>
    <mergeCell ref="AF192:AK192"/>
    <mergeCell ref="AL192:AQ192"/>
    <mergeCell ref="AR192:AU192"/>
    <mergeCell ref="B191:K191"/>
    <mergeCell ref="L191:Z191"/>
    <mergeCell ref="AA191:AE191"/>
    <mergeCell ref="AF191:AK191"/>
    <mergeCell ref="AL191:AQ191"/>
    <mergeCell ref="AR191:AU191"/>
    <mergeCell ref="T184:X185"/>
    <mergeCell ref="AO188:AU188"/>
    <mergeCell ref="B189:K190"/>
    <mergeCell ref="L189:Z190"/>
    <mergeCell ref="AA189:AE190"/>
    <mergeCell ref="AF189:AK190"/>
    <mergeCell ref="AL189:AQ190"/>
    <mergeCell ref="AR189:AU190"/>
    <mergeCell ref="AO199:AU199"/>
    <mergeCell ref="B200:K201"/>
    <mergeCell ref="L200:Z201"/>
    <mergeCell ref="AA200:AE201"/>
    <mergeCell ref="AF200:AK201"/>
    <mergeCell ref="AL200:AQ201"/>
    <mergeCell ref="AR200:AU201"/>
    <mergeCell ref="B194:K194"/>
    <mergeCell ref="L194:Z194"/>
    <mergeCell ref="AA194:AE194"/>
    <mergeCell ref="AF194:AK194"/>
    <mergeCell ref="AL194:AQ194"/>
    <mergeCell ref="AR194:AU194"/>
    <mergeCell ref="B193:K193"/>
    <mergeCell ref="L193:Z193"/>
    <mergeCell ref="AA193:AE193"/>
    <mergeCell ref="AF193:AK193"/>
    <mergeCell ref="AL193:AQ193"/>
    <mergeCell ref="AR193:AU193"/>
    <mergeCell ref="B204:K204"/>
    <mergeCell ref="L204:Z204"/>
    <mergeCell ref="AA204:AE204"/>
    <mergeCell ref="AF204:AK204"/>
    <mergeCell ref="AL204:AQ204"/>
    <mergeCell ref="AR204:AU204"/>
    <mergeCell ref="B203:K203"/>
    <mergeCell ref="L203:Z203"/>
    <mergeCell ref="AA203:AE203"/>
    <mergeCell ref="AF203:AK203"/>
    <mergeCell ref="AL203:AQ203"/>
    <mergeCell ref="AR203:AU203"/>
    <mergeCell ref="B202:K202"/>
    <mergeCell ref="L202:Z202"/>
    <mergeCell ref="AA202:AE202"/>
    <mergeCell ref="AF202:AK202"/>
    <mergeCell ref="AL202:AQ202"/>
    <mergeCell ref="AR202:AU202"/>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17:M218"/>
    <mergeCell ref="N217:O218"/>
    <mergeCell ref="P217:U218"/>
    <mergeCell ref="V217:AA218"/>
    <mergeCell ref="AB217:AK217"/>
    <mergeCell ref="AL217:AU218"/>
    <mergeCell ref="AB218:AG218"/>
    <mergeCell ref="AH218:AK218"/>
    <mergeCell ref="B209:K209"/>
    <mergeCell ref="L209:Z209"/>
    <mergeCell ref="AA209:AE209"/>
    <mergeCell ref="AF209:AK209"/>
    <mergeCell ref="AL209:AQ209"/>
    <mergeCell ref="AR209:AU209"/>
    <mergeCell ref="B208:K208"/>
    <mergeCell ref="L208:Z208"/>
    <mergeCell ref="AA208:AE208"/>
    <mergeCell ref="AF208:AK208"/>
    <mergeCell ref="AL208:AQ208"/>
    <mergeCell ref="AR208:AU208"/>
    <mergeCell ref="AL221:AU221"/>
    <mergeCell ref="C222:L222"/>
    <mergeCell ref="N222:O222"/>
    <mergeCell ref="P222:T222"/>
    <mergeCell ref="V222:Z222"/>
    <mergeCell ref="AB222:AF222"/>
    <mergeCell ref="AH222:AJ222"/>
    <mergeCell ref="AL222:AU222"/>
    <mergeCell ref="C221:L221"/>
    <mergeCell ref="N221:O221"/>
    <mergeCell ref="P221:T221"/>
    <mergeCell ref="V221:Z221"/>
    <mergeCell ref="AB221:AF221"/>
    <mergeCell ref="AH221:AJ221"/>
    <mergeCell ref="AL219:AU219"/>
    <mergeCell ref="C220:L220"/>
    <mergeCell ref="N220:O220"/>
    <mergeCell ref="P220:T220"/>
    <mergeCell ref="V220:Z220"/>
    <mergeCell ref="AB220:AF220"/>
    <mergeCell ref="AH220:AJ220"/>
    <mergeCell ref="AL220:AU220"/>
    <mergeCell ref="C219:L219"/>
    <mergeCell ref="N219:O219"/>
    <mergeCell ref="P219:T219"/>
    <mergeCell ref="V219:Z219"/>
    <mergeCell ref="AB219:AF219"/>
    <mergeCell ref="AH219:AJ219"/>
    <mergeCell ref="AH223:AJ223"/>
    <mergeCell ref="AL223:AU223"/>
    <mergeCell ref="F224:K224"/>
    <mergeCell ref="N224:O224"/>
    <mergeCell ref="P224:T224"/>
    <mergeCell ref="V224:Z224"/>
    <mergeCell ref="AB224:AF224"/>
    <mergeCell ref="AH224:AJ224"/>
    <mergeCell ref="AL224:AU224"/>
    <mergeCell ref="B223:C225"/>
    <mergeCell ref="F223:K223"/>
    <mergeCell ref="N223:O223"/>
    <mergeCell ref="P223:T223"/>
    <mergeCell ref="V223:Z223"/>
    <mergeCell ref="AB223:AF223"/>
    <mergeCell ref="F225:K225"/>
    <mergeCell ref="N225:O225"/>
    <mergeCell ref="P225:T225"/>
    <mergeCell ref="V225:Z225"/>
    <mergeCell ref="AL226:AU226"/>
    <mergeCell ref="F227:K227"/>
    <mergeCell ref="N227:O227"/>
    <mergeCell ref="P227:T227"/>
    <mergeCell ref="V227:Z227"/>
    <mergeCell ref="AB227:AF227"/>
    <mergeCell ref="AH227:AJ227"/>
    <mergeCell ref="AL227:AU227"/>
    <mergeCell ref="AB225:AF225"/>
    <mergeCell ref="AH225:AJ225"/>
    <mergeCell ref="AL225:AU225"/>
    <mergeCell ref="B226:C228"/>
    <mergeCell ref="F226:K226"/>
    <mergeCell ref="N226:O226"/>
    <mergeCell ref="P226:T226"/>
    <mergeCell ref="V226:Z226"/>
    <mergeCell ref="AB226:AF226"/>
    <mergeCell ref="AH226:AJ226"/>
    <mergeCell ref="AL230:AU230"/>
    <mergeCell ref="E236:I236"/>
    <mergeCell ref="L236:R236"/>
    <mergeCell ref="U236:X239"/>
    <mergeCell ref="AA236:AE236"/>
    <mergeCell ref="AH236:AN236"/>
    <mergeCell ref="AQ236:AT239"/>
    <mergeCell ref="J237:K238"/>
    <mergeCell ref="S237:T238"/>
    <mergeCell ref="AF237:AG238"/>
    <mergeCell ref="C230:L230"/>
    <mergeCell ref="N230:O230"/>
    <mergeCell ref="P230:T230"/>
    <mergeCell ref="V230:Z230"/>
    <mergeCell ref="AB230:AF230"/>
    <mergeCell ref="AH230:AJ230"/>
    <mergeCell ref="AL228:AU228"/>
    <mergeCell ref="C229:L229"/>
    <mergeCell ref="N229:O229"/>
    <mergeCell ref="P229:T229"/>
    <mergeCell ref="V229:Z229"/>
    <mergeCell ref="AB229:AF229"/>
    <mergeCell ref="AH229:AJ229"/>
    <mergeCell ref="AL229:AU229"/>
    <mergeCell ref="F228:K228"/>
    <mergeCell ref="N228:O228"/>
    <mergeCell ref="P228:T228"/>
    <mergeCell ref="V228:Z228"/>
    <mergeCell ref="AB228:AF228"/>
    <mergeCell ref="AH228:AJ228"/>
    <mergeCell ref="B249:K249"/>
    <mergeCell ref="L249:R249"/>
    <mergeCell ref="T249:Z249"/>
    <mergeCell ref="AB249:AF249"/>
    <mergeCell ref="AH249:AK249"/>
    <mergeCell ref="AL249:AU249"/>
    <mergeCell ref="B247:K248"/>
    <mergeCell ref="L247:S248"/>
    <mergeCell ref="T247:AA248"/>
    <mergeCell ref="AB247:AK247"/>
    <mergeCell ref="AL247:AU248"/>
    <mergeCell ref="AB248:AG248"/>
    <mergeCell ref="AH248:AK248"/>
    <mergeCell ref="AO237:AP238"/>
    <mergeCell ref="E239:I239"/>
    <mergeCell ref="L239:R239"/>
    <mergeCell ref="AA239:AE239"/>
    <mergeCell ref="AH239:AN239"/>
    <mergeCell ref="AO246:AU246"/>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0:K250"/>
    <mergeCell ref="L250:R250"/>
    <mergeCell ref="T250:Z250"/>
    <mergeCell ref="AB250:AF250"/>
    <mergeCell ref="AH250:AK250"/>
    <mergeCell ref="AL250:AU250"/>
    <mergeCell ref="B255:K255"/>
    <mergeCell ref="L255:R255"/>
    <mergeCell ref="T255:Z255"/>
    <mergeCell ref="AB255:AF255"/>
    <mergeCell ref="AH255:AK255"/>
    <mergeCell ref="B256:K256"/>
    <mergeCell ref="L256:R256"/>
    <mergeCell ref="T256:Z256"/>
    <mergeCell ref="AB256:AF256"/>
    <mergeCell ref="AH256:AK256"/>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9:K259"/>
    <mergeCell ref="L259:R259"/>
    <mergeCell ref="T259:Z259"/>
    <mergeCell ref="AB259:AF259"/>
    <mergeCell ref="AH259:AJ259"/>
    <mergeCell ref="AL259:AU259"/>
    <mergeCell ref="B258:K258"/>
    <mergeCell ref="L258:R258"/>
    <mergeCell ref="T258:Z258"/>
    <mergeCell ref="AB258:AF258"/>
    <mergeCell ref="AH258:AJ258"/>
    <mergeCell ref="AL258:AU258"/>
    <mergeCell ref="AL256:AU256"/>
    <mergeCell ref="B257:K257"/>
    <mergeCell ref="L257:R257"/>
    <mergeCell ref="T257:Z257"/>
    <mergeCell ref="AB257:AF257"/>
    <mergeCell ref="AH257:AK257"/>
    <mergeCell ref="AL257:AU257"/>
    <mergeCell ref="B265:K265"/>
    <mergeCell ref="L265:R265"/>
    <mergeCell ref="T265:Z265"/>
    <mergeCell ref="AB265:AF265"/>
    <mergeCell ref="AH265:AK265"/>
    <mergeCell ref="AL265:AU265"/>
    <mergeCell ref="AO262:AU262"/>
    <mergeCell ref="B263:K264"/>
    <mergeCell ref="L263:S264"/>
    <mergeCell ref="T263:AA264"/>
    <mergeCell ref="AB263:AK263"/>
    <mergeCell ref="AL263:AU264"/>
    <mergeCell ref="AB264:AG264"/>
    <mergeCell ref="AH264:AK264"/>
    <mergeCell ref="B260:K260"/>
    <mergeCell ref="L260:R260"/>
    <mergeCell ref="T260:Z260"/>
    <mergeCell ref="AB260:AF260"/>
    <mergeCell ref="AH260:AK260"/>
    <mergeCell ref="AL260:AU260"/>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66:K266"/>
    <mergeCell ref="L266:R266"/>
    <mergeCell ref="T266:Z266"/>
    <mergeCell ref="AB266:AF266"/>
    <mergeCell ref="AH266:AK266"/>
    <mergeCell ref="AL266:AU266"/>
    <mergeCell ref="B271:K271"/>
    <mergeCell ref="L271:R271"/>
    <mergeCell ref="T271:Z271"/>
    <mergeCell ref="AB271:AF271"/>
    <mergeCell ref="AH271:AK271"/>
    <mergeCell ref="AL271:AU271"/>
    <mergeCell ref="B270:K270"/>
    <mergeCell ref="L270:R270"/>
    <mergeCell ref="T270:Z270"/>
    <mergeCell ref="AB270:AF270"/>
    <mergeCell ref="AH270:AJ270"/>
    <mergeCell ref="AL270:AU270"/>
    <mergeCell ref="B269:K269"/>
    <mergeCell ref="L269:R269"/>
    <mergeCell ref="T269:Z269"/>
    <mergeCell ref="AB269:AF269"/>
    <mergeCell ref="AH269:AK269"/>
    <mergeCell ref="AL269:AU269"/>
    <mergeCell ref="B274:K274"/>
    <mergeCell ref="L274:R274"/>
    <mergeCell ref="T274:Z274"/>
    <mergeCell ref="AB274:AF274"/>
    <mergeCell ref="AH274:AJ274"/>
    <mergeCell ref="AL274:AU274"/>
    <mergeCell ref="B273:K273"/>
    <mergeCell ref="L273:R273"/>
    <mergeCell ref="T273:Z273"/>
    <mergeCell ref="AB273:AF273"/>
    <mergeCell ref="AH273:AK273"/>
    <mergeCell ref="AL273:AU273"/>
    <mergeCell ref="B272:K272"/>
    <mergeCell ref="L272:R272"/>
    <mergeCell ref="T272:Z272"/>
    <mergeCell ref="AB272:AF272"/>
    <mergeCell ref="AH272:AK272"/>
    <mergeCell ref="AL272:AU272"/>
    <mergeCell ref="B284:K284"/>
    <mergeCell ref="L284:R284"/>
    <mergeCell ref="T284:Z284"/>
    <mergeCell ref="AB284:AF284"/>
    <mergeCell ref="AH284:AK284"/>
    <mergeCell ref="AL284:AU284"/>
    <mergeCell ref="AO281:AU281"/>
    <mergeCell ref="B282:K283"/>
    <mergeCell ref="L282:S283"/>
    <mergeCell ref="T282:AA283"/>
    <mergeCell ref="AB282:AK282"/>
    <mergeCell ref="AL282:AU283"/>
    <mergeCell ref="AB283:AG283"/>
    <mergeCell ref="AH283:AK283"/>
    <mergeCell ref="B275:K275"/>
    <mergeCell ref="L275:R275"/>
    <mergeCell ref="T275:Z275"/>
    <mergeCell ref="AB275:AF275"/>
    <mergeCell ref="AH275:AK275"/>
    <mergeCell ref="AL275:AU275"/>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B285:K285"/>
    <mergeCell ref="L285:R285"/>
    <mergeCell ref="T285:Z285"/>
    <mergeCell ref="AB285:AF285"/>
    <mergeCell ref="AH285:AK285"/>
    <mergeCell ref="AL285:AU285"/>
    <mergeCell ref="B293:K293"/>
    <mergeCell ref="L293:R293"/>
    <mergeCell ref="T293:Z293"/>
    <mergeCell ref="AB293:AF293"/>
    <mergeCell ref="AH293:AK293"/>
    <mergeCell ref="AL293:AU293"/>
    <mergeCell ref="B292:K292"/>
    <mergeCell ref="L292:R292"/>
    <mergeCell ref="T292:Z292"/>
    <mergeCell ref="AB292:AF292"/>
    <mergeCell ref="AH292:AK292"/>
    <mergeCell ref="AL292:AU292"/>
    <mergeCell ref="AO289:AU289"/>
    <mergeCell ref="B290:K291"/>
    <mergeCell ref="L290:S291"/>
    <mergeCell ref="T290:AA291"/>
    <mergeCell ref="AB290:AK290"/>
    <mergeCell ref="AL290:AU291"/>
    <mergeCell ref="AB291:AG291"/>
    <mergeCell ref="AH291:AK291"/>
    <mergeCell ref="B304:G305"/>
    <mergeCell ref="H304:L305"/>
    <mergeCell ref="M304:AI305"/>
    <mergeCell ref="AJ304:AU305"/>
    <mergeCell ref="B307:G307"/>
    <mergeCell ref="H307:L307"/>
    <mergeCell ref="M307:AI307"/>
    <mergeCell ref="AJ307:AU307"/>
    <mergeCell ref="P298:S298"/>
    <mergeCell ref="AI298:AK298"/>
    <mergeCell ref="P299:S299"/>
    <mergeCell ref="AI299:AK299"/>
    <mergeCell ref="P300:S300"/>
    <mergeCell ref="AO303:AU303"/>
    <mergeCell ref="B294:K294"/>
    <mergeCell ref="L294:R294"/>
    <mergeCell ref="T294:Z294"/>
    <mergeCell ref="AB294:AF294"/>
    <mergeCell ref="AH294:AK294"/>
    <mergeCell ref="AL294:AU294"/>
    <mergeCell ref="B313:G313"/>
    <mergeCell ref="H313:L313"/>
    <mergeCell ref="M313:AI313"/>
    <mergeCell ref="AJ313:AU313"/>
    <mergeCell ref="B310:G310"/>
    <mergeCell ref="H310:L310"/>
    <mergeCell ref="M310:AI310"/>
    <mergeCell ref="AJ310:AU310"/>
    <mergeCell ref="B312:G312"/>
    <mergeCell ref="H312:L312"/>
    <mergeCell ref="M312:AI312"/>
    <mergeCell ref="AJ312:AU312"/>
    <mergeCell ref="B308:G308"/>
    <mergeCell ref="H308:L308"/>
    <mergeCell ref="M308:AI308"/>
    <mergeCell ref="AJ308:AU308"/>
    <mergeCell ref="B309:G309"/>
    <mergeCell ref="H309:L309"/>
    <mergeCell ref="M309:AI309"/>
    <mergeCell ref="AJ309:AU309"/>
    <mergeCell ref="B322:G322"/>
    <mergeCell ref="H322:L322"/>
    <mergeCell ref="M322:AI322"/>
    <mergeCell ref="AJ322:AU322"/>
    <mergeCell ref="B323:G323"/>
    <mergeCell ref="H323:L323"/>
    <mergeCell ref="M323:AI323"/>
    <mergeCell ref="AJ323:AU323"/>
    <mergeCell ref="AO319:AU319"/>
    <mergeCell ref="B320:G321"/>
    <mergeCell ref="H320:L321"/>
    <mergeCell ref="M320:AI321"/>
    <mergeCell ref="AJ320:AU321"/>
    <mergeCell ref="B324:G324"/>
    <mergeCell ref="H324:L324"/>
    <mergeCell ref="M324:AI324"/>
    <mergeCell ref="AJ324:AU324"/>
    <mergeCell ref="B329:G329"/>
    <mergeCell ref="H329:L329"/>
    <mergeCell ref="M329:AI329"/>
    <mergeCell ref="AJ329:AU329"/>
    <mergeCell ref="B331:H331"/>
    <mergeCell ref="Z331:AC331"/>
    <mergeCell ref="B327:G327"/>
    <mergeCell ref="H327:L327"/>
    <mergeCell ref="M327:AI327"/>
    <mergeCell ref="AJ327:AU327"/>
    <mergeCell ref="B328:G328"/>
    <mergeCell ref="H328:L328"/>
    <mergeCell ref="M328:AI328"/>
    <mergeCell ref="AJ328:AU328"/>
    <mergeCell ref="B325:G325"/>
    <mergeCell ref="H325:L325"/>
    <mergeCell ref="M325:AI325"/>
    <mergeCell ref="AJ325:AU325"/>
    <mergeCell ref="B326:G326"/>
    <mergeCell ref="H326:L326"/>
    <mergeCell ref="M326:AI326"/>
    <mergeCell ref="AJ326:AU326"/>
    <mergeCell ref="A343:AV343"/>
    <mergeCell ref="D344:AV344"/>
    <mergeCell ref="D345:AV345"/>
    <mergeCell ref="A346:AV346"/>
    <mergeCell ref="D347:AV347"/>
    <mergeCell ref="A348:AV348"/>
    <mergeCell ref="Z336:AC336"/>
    <mergeCell ref="B337:H338"/>
    <mergeCell ref="I337:O338"/>
    <mergeCell ref="P337:V338"/>
    <mergeCell ref="W337:AC338"/>
    <mergeCell ref="B339:H339"/>
    <mergeCell ref="I339:O339"/>
    <mergeCell ref="P339:V339"/>
    <mergeCell ref="W339:AC339"/>
    <mergeCell ref="B332:H333"/>
    <mergeCell ref="I332:O333"/>
    <mergeCell ref="P332:V333"/>
    <mergeCell ref="W332:AC333"/>
    <mergeCell ref="B334:H334"/>
    <mergeCell ref="I334:O334"/>
    <mergeCell ref="P334:V334"/>
    <mergeCell ref="W334:AC334"/>
    <mergeCell ref="B359:I359"/>
    <mergeCell ref="J359:Q359"/>
    <mergeCell ref="R359:Y359"/>
    <mergeCell ref="Z359:AG359"/>
    <mergeCell ref="AH359:AM359"/>
    <mergeCell ref="AN359:AU359"/>
    <mergeCell ref="B358:I358"/>
    <mergeCell ref="J358:Q358"/>
    <mergeCell ref="R358:Y358"/>
    <mergeCell ref="Z358:AG358"/>
    <mergeCell ref="AH358:AM358"/>
    <mergeCell ref="AN358:AU358"/>
    <mergeCell ref="D349:AV349"/>
    <mergeCell ref="B353:AU354"/>
    <mergeCell ref="AO355:AU355"/>
    <mergeCell ref="B356:I357"/>
    <mergeCell ref="J356:Q357"/>
    <mergeCell ref="R356:Y357"/>
    <mergeCell ref="Z356:AG357"/>
    <mergeCell ref="AH356:AM357"/>
    <mergeCell ref="AN356:AU357"/>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Z372:AG372"/>
    <mergeCell ref="AH372:AM372"/>
    <mergeCell ref="AN372:AU372"/>
    <mergeCell ref="Z373:AG373"/>
    <mergeCell ref="AH373:AM373"/>
    <mergeCell ref="AN373:AU373"/>
    <mergeCell ref="B370:I370"/>
    <mergeCell ref="J370:Q370"/>
    <mergeCell ref="Z370:AG370"/>
    <mergeCell ref="AH370:AM370"/>
    <mergeCell ref="AN370:AU370"/>
    <mergeCell ref="B371:I371"/>
    <mergeCell ref="J371:Q371"/>
    <mergeCell ref="Z371:AG371"/>
    <mergeCell ref="AH371:AM371"/>
    <mergeCell ref="AN371:AU371"/>
    <mergeCell ref="B369:I369"/>
    <mergeCell ref="J369:Q369"/>
    <mergeCell ref="R369:Y369"/>
    <mergeCell ref="Z369:AG369"/>
    <mergeCell ref="AH369:AM369"/>
    <mergeCell ref="AN369:AU369"/>
    <mergeCell ref="B376:I376"/>
    <mergeCell ref="J376:Q376"/>
    <mergeCell ref="R376:Y376"/>
    <mergeCell ref="Z376:AG376"/>
    <mergeCell ref="AH376:AM376"/>
    <mergeCell ref="AN376:AU376"/>
    <mergeCell ref="B375:I375"/>
    <mergeCell ref="J375:Q375"/>
    <mergeCell ref="R375:Y375"/>
    <mergeCell ref="Z375:AG375"/>
    <mergeCell ref="AH375:AM375"/>
    <mergeCell ref="AN375:AU375"/>
    <mergeCell ref="B374:I374"/>
    <mergeCell ref="J374:Q374"/>
    <mergeCell ref="R374:Y374"/>
    <mergeCell ref="Z374:AG374"/>
    <mergeCell ref="AH374:AM374"/>
    <mergeCell ref="AN374:AU374"/>
    <mergeCell ref="B382:I382"/>
    <mergeCell ref="J382:Q382"/>
    <mergeCell ref="R382:Y382"/>
    <mergeCell ref="Z382:AG382"/>
    <mergeCell ref="AH382:AM382"/>
    <mergeCell ref="AN382:AU382"/>
    <mergeCell ref="AO379:AU379"/>
    <mergeCell ref="B380:I381"/>
    <mergeCell ref="J380:Q381"/>
    <mergeCell ref="R380:Y381"/>
    <mergeCell ref="Z380:AG381"/>
    <mergeCell ref="AH380:AM381"/>
    <mergeCell ref="AN380:AU381"/>
    <mergeCell ref="B377:I377"/>
    <mergeCell ref="J377:Q377"/>
    <mergeCell ref="R377:Y377"/>
    <mergeCell ref="Z377:AG377"/>
    <mergeCell ref="AH377:AM377"/>
    <mergeCell ref="AN377:AU377"/>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B383:I383"/>
    <mergeCell ref="J383:Q383"/>
    <mergeCell ref="R383:Y383"/>
    <mergeCell ref="Z383:AG383"/>
    <mergeCell ref="AH383:AM383"/>
    <mergeCell ref="AN383:AU383"/>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B395:I395"/>
    <mergeCell ref="J395:Q395"/>
    <mergeCell ref="R395:Y395"/>
    <mergeCell ref="Z395:AG395"/>
    <mergeCell ref="AH395:AM395"/>
    <mergeCell ref="AN395:AU395"/>
    <mergeCell ref="AO390:AT390"/>
    <mergeCell ref="AO392:AU392"/>
    <mergeCell ref="B393:I394"/>
    <mergeCell ref="J393:Q394"/>
    <mergeCell ref="R393:Y394"/>
    <mergeCell ref="Z393:AG394"/>
    <mergeCell ref="AH393:AM394"/>
    <mergeCell ref="AN393:AU394"/>
    <mergeCell ref="B389:I389"/>
    <mergeCell ref="J389:Q389"/>
    <mergeCell ref="R389:Y389"/>
    <mergeCell ref="Z389:AG389"/>
    <mergeCell ref="AH389:AM389"/>
    <mergeCell ref="AN389:AU38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B396:I396"/>
    <mergeCell ref="J396:Q396"/>
    <mergeCell ref="R396:Y396"/>
    <mergeCell ref="Z396:AG396"/>
    <mergeCell ref="AH396:AM396"/>
    <mergeCell ref="AN396:AU396"/>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5:I405"/>
    <mergeCell ref="J405:Q405"/>
    <mergeCell ref="R405:Y405"/>
    <mergeCell ref="Z405:AG405"/>
    <mergeCell ref="AH405:AM405"/>
    <mergeCell ref="AN405:AU405"/>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14:I414"/>
    <mergeCell ref="J414:Q414"/>
    <mergeCell ref="R414:Y414"/>
    <mergeCell ref="Z414:AG414"/>
    <mergeCell ref="AH414:AM414"/>
    <mergeCell ref="AN414:AU414"/>
    <mergeCell ref="B413:I413"/>
    <mergeCell ref="J413:Q413"/>
    <mergeCell ref="R413:Y413"/>
    <mergeCell ref="Z413:AG413"/>
    <mergeCell ref="AH413:AM413"/>
    <mergeCell ref="AN413:AU413"/>
    <mergeCell ref="B411:I411"/>
    <mergeCell ref="J411:Q411"/>
    <mergeCell ref="R411:Y411"/>
    <mergeCell ref="Z411:AG411"/>
    <mergeCell ref="AH411:AM411"/>
    <mergeCell ref="AN411:AU411"/>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21:I421"/>
    <mergeCell ref="J421:Q421"/>
    <mergeCell ref="R421:Y421"/>
    <mergeCell ref="Z421:AG421"/>
    <mergeCell ref="AH421:AM421"/>
    <mergeCell ref="AN421:AU421"/>
    <mergeCell ref="R419:Y419"/>
    <mergeCell ref="Z419:AG419"/>
    <mergeCell ref="AH419:AM419"/>
    <mergeCell ref="AN419:AU419"/>
    <mergeCell ref="B420:I420"/>
    <mergeCell ref="J420:Q420"/>
    <mergeCell ref="R420:Y420"/>
    <mergeCell ref="Z420:AG420"/>
    <mergeCell ref="AH420:AM420"/>
    <mergeCell ref="AN420:AU420"/>
    <mergeCell ref="B418:I418"/>
    <mergeCell ref="J418:Q418"/>
    <mergeCell ref="R418:Y418"/>
    <mergeCell ref="Z418:AG418"/>
    <mergeCell ref="AH418:AM418"/>
    <mergeCell ref="AN418:AU418"/>
    <mergeCell ref="B424:I424"/>
    <mergeCell ref="J424:Q424"/>
    <mergeCell ref="R424:Y424"/>
    <mergeCell ref="Z424:AG424"/>
    <mergeCell ref="AH424:AM424"/>
    <mergeCell ref="AN424:AU424"/>
    <mergeCell ref="B423:I423"/>
    <mergeCell ref="J423:Q423"/>
    <mergeCell ref="R423:Y423"/>
    <mergeCell ref="Z423:AG423"/>
    <mergeCell ref="AH423:AM423"/>
    <mergeCell ref="AN423:AU423"/>
    <mergeCell ref="B422:I422"/>
    <mergeCell ref="J422:Q422"/>
    <mergeCell ref="R422:Y422"/>
    <mergeCell ref="Z422:AG422"/>
    <mergeCell ref="AH422:AM422"/>
    <mergeCell ref="AN422:AU422"/>
    <mergeCell ref="B431:I431"/>
    <mergeCell ref="J431:Q431"/>
    <mergeCell ref="R431:Y431"/>
    <mergeCell ref="Z431:AG431"/>
    <mergeCell ref="AH431:AM431"/>
    <mergeCell ref="AN431:AU431"/>
    <mergeCell ref="AO428:AU428"/>
    <mergeCell ref="B429:I430"/>
    <mergeCell ref="J429:Q430"/>
    <mergeCell ref="R429:Y430"/>
    <mergeCell ref="Z429:AG430"/>
    <mergeCell ref="AH429:AM430"/>
    <mergeCell ref="AN429:AU430"/>
    <mergeCell ref="B425:I425"/>
    <mergeCell ref="J425:Q425"/>
    <mergeCell ref="R425:Y425"/>
    <mergeCell ref="Z425:AG425"/>
    <mergeCell ref="AN425:AU425"/>
    <mergeCell ref="B434:I434"/>
    <mergeCell ref="J434:Q434"/>
    <mergeCell ref="R434:Y434"/>
    <mergeCell ref="Z434:AG434"/>
    <mergeCell ref="AH434:AM434"/>
    <mergeCell ref="AN434:AU434"/>
    <mergeCell ref="B433:I433"/>
    <mergeCell ref="J433:Q433"/>
    <mergeCell ref="R433:Y433"/>
    <mergeCell ref="Z433:AG433"/>
    <mergeCell ref="AH433:AM433"/>
    <mergeCell ref="AN433:AU433"/>
    <mergeCell ref="B432:I432"/>
    <mergeCell ref="J432:Q432"/>
    <mergeCell ref="R432:Y432"/>
    <mergeCell ref="Z432:AG432"/>
    <mergeCell ref="AH432:AM432"/>
    <mergeCell ref="AN432:AU432"/>
    <mergeCell ref="AN436:AU436"/>
    <mergeCell ref="B437:I437"/>
    <mergeCell ref="J437:Q437"/>
    <mergeCell ref="R437:Y437"/>
    <mergeCell ref="Z437:AG437"/>
    <mergeCell ref="AH437:AM437"/>
    <mergeCell ref="AN437:AU437"/>
    <mergeCell ref="B435:I435"/>
    <mergeCell ref="J435:Q435"/>
    <mergeCell ref="R435:Y436"/>
    <mergeCell ref="Z435:AG435"/>
    <mergeCell ref="AH435:AM435"/>
    <mergeCell ref="AN435:AU435"/>
    <mergeCell ref="B436:I436"/>
    <mergeCell ref="J436:Q436"/>
    <mergeCell ref="Z436:AG436"/>
    <mergeCell ref="AH436:AM436"/>
    <mergeCell ref="B441:I441"/>
    <mergeCell ref="J441:Q441"/>
    <mergeCell ref="R441:Y441"/>
    <mergeCell ref="Z441:AG441"/>
    <mergeCell ref="AH441:AM441"/>
    <mergeCell ref="AN441:AU441"/>
    <mergeCell ref="AN439:AU439"/>
    <mergeCell ref="B440:I440"/>
    <mergeCell ref="J440:Q440"/>
    <mergeCell ref="R440:Y440"/>
    <mergeCell ref="Z440:AG440"/>
    <mergeCell ref="AH440:AM440"/>
    <mergeCell ref="AN440:AU440"/>
    <mergeCell ref="B438:I438"/>
    <mergeCell ref="J438:Q438"/>
    <mergeCell ref="R438:Y439"/>
    <mergeCell ref="Z438:AG438"/>
    <mergeCell ref="AH438:AM438"/>
    <mergeCell ref="AN438:AU438"/>
    <mergeCell ref="B439:I439"/>
    <mergeCell ref="J439:Q439"/>
    <mergeCell ref="Z439:AG439"/>
    <mergeCell ref="AH439:AM439"/>
    <mergeCell ref="B444:I444"/>
    <mergeCell ref="J444:Q444"/>
    <mergeCell ref="R444:Y444"/>
    <mergeCell ref="Z444:AG444"/>
    <mergeCell ref="AH444:AM444"/>
    <mergeCell ref="AN444:AU444"/>
    <mergeCell ref="B443:I443"/>
    <mergeCell ref="J443:Q443"/>
    <mergeCell ref="R443:Y443"/>
    <mergeCell ref="Z443:AG443"/>
    <mergeCell ref="AH443:AM443"/>
    <mergeCell ref="AN443:AU443"/>
    <mergeCell ref="B442:I442"/>
    <mergeCell ref="J442:Q442"/>
    <mergeCell ref="R442:Y442"/>
    <mergeCell ref="Z442:AG442"/>
    <mergeCell ref="AH442:AM442"/>
    <mergeCell ref="AN442:AU442"/>
    <mergeCell ref="B450:I450"/>
    <mergeCell ref="J450:Q450"/>
    <mergeCell ref="R450:Y450"/>
    <mergeCell ref="Z450:AG450"/>
    <mergeCell ref="AH450:AM450"/>
    <mergeCell ref="AN450:AU450"/>
    <mergeCell ref="B449:I449"/>
    <mergeCell ref="J449:Q449"/>
    <mergeCell ref="R449:Y449"/>
    <mergeCell ref="Z449:AG449"/>
    <mergeCell ref="AH449:AM449"/>
    <mergeCell ref="AN449:AU449"/>
    <mergeCell ref="AO446:AU446"/>
    <mergeCell ref="B447:I448"/>
    <mergeCell ref="J447:Q448"/>
    <mergeCell ref="R447:Y448"/>
    <mergeCell ref="Z447:AG448"/>
    <mergeCell ref="AH447:AM448"/>
    <mergeCell ref="AN447:AU448"/>
    <mergeCell ref="AN452:AU452"/>
    <mergeCell ref="B453:I453"/>
    <mergeCell ref="J453:Q453"/>
    <mergeCell ref="R453:Y454"/>
    <mergeCell ref="Z453:AG453"/>
    <mergeCell ref="AH453:AM453"/>
    <mergeCell ref="AN453:AU453"/>
    <mergeCell ref="B454:I454"/>
    <mergeCell ref="J454:Q454"/>
    <mergeCell ref="Z454:AG454"/>
    <mergeCell ref="B451:I451"/>
    <mergeCell ref="J451:Q451"/>
    <mergeCell ref="R451:Y452"/>
    <mergeCell ref="Z451:AG451"/>
    <mergeCell ref="AH451:AM451"/>
    <mergeCell ref="AN451:AU451"/>
    <mergeCell ref="B452:I452"/>
    <mergeCell ref="J452:Q452"/>
    <mergeCell ref="Z452:AG452"/>
    <mergeCell ref="AH452:AM452"/>
    <mergeCell ref="B457:I457"/>
    <mergeCell ref="J457:Q457"/>
    <mergeCell ref="R457:Y457"/>
    <mergeCell ref="Z457:AG457"/>
    <mergeCell ref="AH457:AM457"/>
    <mergeCell ref="AN457:AU457"/>
    <mergeCell ref="B456:I456"/>
    <mergeCell ref="J456:Q456"/>
    <mergeCell ref="R456:Y456"/>
    <mergeCell ref="Z456:AG456"/>
    <mergeCell ref="AH456:AM456"/>
    <mergeCell ref="AN456:AU456"/>
    <mergeCell ref="AH454:AM454"/>
    <mergeCell ref="AN454:AU454"/>
    <mergeCell ref="B455:I455"/>
    <mergeCell ref="J455:Q455"/>
    <mergeCell ref="R455:Y455"/>
    <mergeCell ref="Z455:AG455"/>
    <mergeCell ref="AH455:AM455"/>
    <mergeCell ref="AN455:AU455"/>
    <mergeCell ref="B460:I460"/>
    <mergeCell ref="J460:Q460"/>
    <mergeCell ref="R460:Y460"/>
    <mergeCell ref="Z460:AG460"/>
    <mergeCell ref="AH460:AM460"/>
    <mergeCell ref="AN460:AU460"/>
    <mergeCell ref="B459:I459"/>
    <mergeCell ref="J459:Q459"/>
    <mergeCell ref="R459:Y459"/>
    <mergeCell ref="Z459:AG459"/>
    <mergeCell ref="AH459:AM459"/>
    <mergeCell ref="AN459:AU459"/>
    <mergeCell ref="B458:I458"/>
    <mergeCell ref="J458:Q458"/>
    <mergeCell ref="R458:Y458"/>
    <mergeCell ref="Z458:AG458"/>
    <mergeCell ref="AH458:AM458"/>
    <mergeCell ref="AN458:AU458"/>
    <mergeCell ref="B468:I468"/>
    <mergeCell ref="J468:Q468"/>
    <mergeCell ref="R468:Y468"/>
    <mergeCell ref="Z468:AG468"/>
    <mergeCell ref="AH468:AM468"/>
    <mergeCell ref="AN468:AU468"/>
    <mergeCell ref="B467:I467"/>
    <mergeCell ref="J467:Q467"/>
    <mergeCell ref="R467:Y467"/>
    <mergeCell ref="Z467:AG467"/>
    <mergeCell ref="AH467:AM467"/>
    <mergeCell ref="AN467:AU467"/>
    <mergeCell ref="AO464:AU464"/>
    <mergeCell ref="B465:I466"/>
    <mergeCell ref="J465:Q466"/>
    <mergeCell ref="R465:Y466"/>
    <mergeCell ref="Z465:AG466"/>
    <mergeCell ref="AH465:AM466"/>
    <mergeCell ref="AN465:AU466"/>
    <mergeCell ref="B471:I471"/>
    <mergeCell ref="J471:Q471"/>
    <mergeCell ref="R471:Y471"/>
    <mergeCell ref="Z471:AG471"/>
    <mergeCell ref="AH471:AM471"/>
    <mergeCell ref="AN471:AU471"/>
    <mergeCell ref="B470:I470"/>
    <mergeCell ref="J470:Q470"/>
    <mergeCell ref="R470:Y470"/>
    <mergeCell ref="Z470:AG470"/>
    <mergeCell ref="AH470:AM470"/>
    <mergeCell ref="AN470:AU470"/>
    <mergeCell ref="B469:I469"/>
    <mergeCell ref="J469:Q469"/>
    <mergeCell ref="R469:Y469"/>
    <mergeCell ref="Z469:AG469"/>
    <mergeCell ref="AH469:AM469"/>
    <mergeCell ref="AN469:AU469"/>
    <mergeCell ref="J474:Q474"/>
    <mergeCell ref="Z474:AG474"/>
    <mergeCell ref="AH474:AM474"/>
    <mergeCell ref="AN474:AU474"/>
    <mergeCell ref="B475:I475"/>
    <mergeCell ref="J475:Q475"/>
    <mergeCell ref="R475:Y475"/>
    <mergeCell ref="Z475:AG475"/>
    <mergeCell ref="AH475:AM475"/>
    <mergeCell ref="AN475:AU475"/>
    <mergeCell ref="B472:I472"/>
    <mergeCell ref="J472:Q472"/>
    <mergeCell ref="R472:Y474"/>
    <mergeCell ref="Z472:AG472"/>
    <mergeCell ref="AH472:AM472"/>
    <mergeCell ref="AN472:AU472"/>
    <mergeCell ref="Z473:AG473"/>
    <mergeCell ref="AH473:AM473"/>
    <mergeCell ref="AN473:AU473"/>
    <mergeCell ref="B474:I474"/>
    <mergeCell ref="B480:I480"/>
    <mergeCell ref="J480:Q480"/>
    <mergeCell ref="R480:Y480"/>
    <mergeCell ref="Z480:AG480"/>
    <mergeCell ref="AH480:AM480"/>
    <mergeCell ref="AN480:AU480"/>
    <mergeCell ref="AN477:AU477"/>
    <mergeCell ref="B478:I478"/>
    <mergeCell ref="J478:Q478"/>
    <mergeCell ref="R478:Y478"/>
    <mergeCell ref="Z478:AG478"/>
    <mergeCell ref="AH478:AM478"/>
    <mergeCell ref="AN478:AU478"/>
    <mergeCell ref="B476:I476"/>
    <mergeCell ref="J476:Q476"/>
    <mergeCell ref="Z476:AG476"/>
    <mergeCell ref="AH476:AM476"/>
    <mergeCell ref="AN476:AU476"/>
    <mergeCell ref="B477:I477"/>
    <mergeCell ref="J477:Q477"/>
    <mergeCell ref="R477:Y477"/>
    <mergeCell ref="Z477:AG477"/>
    <mergeCell ref="AH477:AM477"/>
    <mergeCell ref="B483:I483"/>
    <mergeCell ref="J483:Q483"/>
    <mergeCell ref="R483:Y483"/>
    <mergeCell ref="Z483:AG483"/>
    <mergeCell ref="AH483:AM483"/>
    <mergeCell ref="AN483:AU483"/>
    <mergeCell ref="B482:I482"/>
    <mergeCell ref="J482:Q482"/>
    <mergeCell ref="R482:Y482"/>
    <mergeCell ref="Z482:AG482"/>
    <mergeCell ref="AH482:AM482"/>
    <mergeCell ref="AN482:AU482"/>
    <mergeCell ref="B481:I481"/>
    <mergeCell ref="J481:Q481"/>
    <mergeCell ref="R481:Y481"/>
    <mergeCell ref="Z481:AG481"/>
    <mergeCell ref="AH481:AM481"/>
    <mergeCell ref="AN481:AU481"/>
    <mergeCell ref="B490:AU491"/>
    <mergeCell ref="AO492:AU492"/>
    <mergeCell ref="B493:G495"/>
    <mergeCell ref="H493:L495"/>
    <mergeCell ref="M493:Q495"/>
    <mergeCell ref="R493:V495"/>
    <mergeCell ref="W493:AA495"/>
    <mergeCell ref="AB493:AN493"/>
    <mergeCell ref="AO493:AS495"/>
    <mergeCell ref="AT493:AU495"/>
    <mergeCell ref="B485:I485"/>
    <mergeCell ref="J485:Q485"/>
    <mergeCell ref="R485:Y485"/>
    <mergeCell ref="Z485:AG485"/>
    <mergeCell ref="AH485:AM485"/>
    <mergeCell ref="AN485:AU485"/>
    <mergeCell ref="B484:I484"/>
    <mergeCell ref="J484:Q484"/>
    <mergeCell ref="R484:Y484"/>
    <mergeCell ref="Z484:AG484"/>
    <mergeCell ref="AH484:AM484"/>
    <mergeCell ref="AN484:AU484"/>
    <mergeCell ref="AJ496:AN496"/>
    <mergeCell ref="AO496:AS496"/>
    <mergeCell ref="AT496:AU496"/>
    <mergeCell ref="B497:G497"/>
    <mergeCell ref="H497:L497"/>
    <mergeCell ref="M497:Q497"/>
    <mergeCell ref="R497:V497"/>
    <mergeCell ref="W497:AA497"/>
    <mergeCell ref="AB497:AE497"/>
    <mergeCell ref="AF497:AI497"/>
    <mergeCell ref="AB494:AE495"/>
    <mergeCell ref="AF494:AI495"/>
    <mergeCell ref="AJ494:AN495"/>
    <mergeCell ref="B496:G496"/>
    <mergeCell ref="H496:L496"/>
    <mergeCell ref="M496:Q496"/>
    <mergeCell ref="R496:V496"/>
    <mergeCell ref="W496:AA496"/>
    <mergeCell ref="AB496:AE496"/>
    <mergeCell ref="AF496:AI496"/>
    <mergeCell ref="AJ498:AN498"/>
    <mergeCell ref="AO498:AS498"/>
    <mergeCell ref="AT498:AU498"/>
    <mergeCell ref="B499:G499"/>
    <mergeCell ref="H499:L499"/>
    <mergeCell ref="M499:Q499"/>
    <mergeCell ref="R499:V499"/>
    <mergeCell ref="W499:AA499"/>
    <mergeCell ref="AB499:AE499"/>
    <mergeCell ref="AF499:AI499"/>
    <mergeCell ref="AJ497:AN497"/>
    <mergeCell ref="AO497:AS497"/>
    <mergeCell ref="AT497:AU497"/>
    <mergeCell ref="B498:G498"/>
    <mergeCell ref="H498:L498"/>
    <mergeCell ref="M498:Q498"/>
    <mergeCell ref="R498:V498"/>
    <mergeCell ref="W498:AA498"/>
    <mergeCell ref="AB498:AE498"/>
    <mergeCell ref="AF498:AI498"/>
    <mergeCell ref="AJ500:AN500"/>
    <mergeCell ref="AO500:AS500"/>
    <mergeCell ref="AT500:AU500"/>
    <mergeCell ref="B501:G501"/>
    <mergeCell ref="H501:L501"/>
    <mergeCell ref="M501:Q501"/>
    <mergeCell ref="R501:V501"/>
    <mergeCell ref="W501:AA501"/>
    <mergeCell ref="AB501:AE501"/>
    <mergeCell ref="AF501:AI501"/>
    <mergeCell ref="AJ499:AN499"/>
    <mergeCell ref="AO499:AS499"/>
    <mergeCell ref="AT499:AU499"/>
    <mergeCell ref="B500:G500"/>
    <mergeCell ref="H500:L500"/>
    <mergeCell ref="M500:Q500"/>
    <mergeCell ref="R500:V500"/>
    <mergeCell ref="W500:AA500"/>
    <mergeCell ref="AB500:AE500"/>
    <mergeCell ref="AF500:AI500"/>
    <mergeCell ref="AJ502:AN502"/>
    <mergeCell ref="AO502:AS502"/>
    <mergeCell ref="AT502:AU502"/>
    <mergeCell ref="B503:G503"/>
    <mergeCell ref="H503:L503"/>
    <mergeCell ref="M503:Q503"/>
    <mergeCell ref="R503:V503"/>
    <mergeCell ref="W503:AA503"/>
    <mergeCell ref="AB503:AE503"/>
    <mergeCell ref="AF503:AI503"/>
    <mergeCell ref="AJ501:AN501"/>
    <mergeCell ref="AO501:AS501"/>
    <mergeCell ref="AT501:AU501"/>
    <mergeCell ref="B502:G502"/>
    <mergeCell ref="H502:L502"/>
    <mergeCell ref="M502:Q502"/>
    <mergeCell ref="R502:V502"/>
    <mergeCell ref="W502:AA502"/>
    <mergeCell ref="AB502:AE502"/>
    <mergeCell ref="AF502:AI502"/>
    <mergeCell ref="AG506:AU508"/>
    <mergeCell ref="B509:G509"/>
    <mergeCell ref="H509:L509"/>
    <mergeCell ref="M509:Q509"/>
    <mergeCell ref="R509:V509"/>
    <mergeCell ref="W509:AA509"/>
    <mergeCell ref="AB509:AF509"/>
    <mergeCell ref="AG509:AU509"/>
    <mergeCell ref="AJ503:AN503"/>
    <mergeCell ref="AO503:AS503"/>
    <mergeCell ref="AT503:AU503"/>
    <mergeCell ref="AO505:AU505"/>
    <mergeCell ref="B506:G508"/>
    <mergeCell ref="H506:L508"/>
    <mergeCell ref="M506:Q508"/>
    <mergeCell ref="R506:V508"/>
    <mergeCell ref="W506:AA508"/>
    <mergeCell ref="AB506:AF508"/>
    <mergeCell ref="B515:AU516"/>
    <mergeCell ref="AO517:AU517"/>
    <mergeCell ref="B518:F519"/>
    <mergeCell ref="G518:L519"/>
    <mergeCell ref="M518:Q519"/>
    <mergeCell ref="R518:AA518"/>
    <mergeCell ref="AB518:AF519"/>
    <mergeCell ref="AG518:AI519"/>
    <mergeCell ref="AJ518:AL519"/>
    <mergeCell ref="AM518:AR519"/>
    <mergeCell ref="AG510:AU510"/>
    <mergeCell ref="B511:G511"/>
    <mergeCell ref="H511:L511"/>
    <mergeCell ref="M511:Q511"/>
    <mergeCell ref="R511:V511"/>
    <mergeCell ref="W511:AA511"/>
    <mergeCell ref="AB511:AF511"/>
    <mergeCell ref="AG511:AU511"/>
    <mergeCell ref="B510:G510"/>
    <mergeCell ref="H510:L510"/>
    <mergeCell ref="M510:Q510"/>
    <mergeCell ref="R510:V510"/>
    <mergeCell ref="W510:AA510"/>
    <mergeCell ref="AB510:AF510"/>
    <mergeCell ref="AJ520:AL520"/>
    <mergeCell ref="AM520:AR520"/>
    <mergeCell ref="AS520:AU520"/>
    <mergeCell ref="G521:L521"/>
    <mergeCell ref="M521:Q521"/>
    <mergeCell ref="R521:V521"/>
    <mergeCell ref="W521:AA521"/>
    <mergeCell ref="AB521:AF521"/>
    <mergeCell ref="AG521:AI521"/>
    <mergeCell ref="AJ521:AL521"/>
    <mergeCell ref="AS518:AU519"/>
    <mergeCell ref="R519:V519"/>
    <mergeCell ref="W519:AA519"/>
    <mergeCell ref="G520:L520"/>
    <mergeCell ref="M520:Q520"/>
    <mergeCell ref="R520:V520"/>
    <mergeCell ref="W520:AA520"/>
    <mergeCell ref="AB520:AF520"/>
    <mergeCell ref="AG520:AI520"/>
    <mergeCell ref="AS522:AU522"/>
    <mergeCell ref="G523:L523"/>
    <mergeCell ref="M523:Q523"/>
    <mergeCell ref="R523:V523"/>
    <mergeCell ref="W523:AA523"/>
    <mergeCell ref="AB523:AF523"/>
    <mergeCell ref="AG523:AI523"/>
    <mergeCell ref="AJ523:AL523"/>
    <mergeCell ref="AM523:AR523"/>
    <mergeCell ref="AS523:AU523"/>
    <mergeCell ref="AM521:AR521"/>
    <mergeCell ref="AS521:AU521"/>
    <mergeCell ref="G522:L522"/>
    <mergeCell ref="M522:Q522"/>
    <mergeCell ref="R522:V522"/>
    <mergeCell ref="W522:AA522"/>
    <mergeCell ref="AB522:AF522"/>
    <mergeCell ref="AG522:AI522"/>
    <mergeCell ref="AJ522:AL522"/>
    <mergeCell ref="AM522:AR522"/>
    <mergeCell ref="AM525:AR525"/>
    <mergeCell ref="AS525:AU525"/>
    <mergeCell ref="G526:L526"/>
    <mergeCell ref="M526:Q526"/>
    <mergeCell ref="R526:V526"/>
    <mergeCell ref="W526:AA526"/>
    <mergeCell ref="AB526:AF526"/>
    <mergeCell ref="AG526:AI526"/>
    <mergeCell ref="AJ526:AL526"/>
    <mergeCell ref="AM526:AR526"/>
    <mergeCell ref="AJ524:AL524"/>
    <mergeCell ref="AM524:AR524"/>
    <mergeCell ref="AS524:AU524"/>
    <mergeCell ref="G525:L525"/>
    <mergeCell ref="M525:Q525"/>
    <mergeCell ref="R525:V525"/>
    <mergeCell ref="W525:AA525"/>
    <mergeCell ref="AB525:AF525"/>
    <mergeCell ref="AG525:AI525"/>
    <mergeCell ref="AJ525:AL525"/>
    <mergeCell ref="G524:L524"/>
    <mergeCell ref="M524:Q524"/>
    <mergeCell ref="R524:V524"/>
    <mergeCell ref="W524:AA524"/>
    <mergeCell ref="AB524:AF524"/>
    <mergeCell ref="AG524:AI524"/>
    <mergeCell ref="R529:V529"/>
    <mergeCell ref="W529:AA529"/>
    <mergeCell ref="AB529:AF529"/>
    <mergeCell ref="AG529:AI529"/>
    <mergeCell ref="AJ529:AL529"/>
    <mergeCell ref="G528:L528"/>
    <mergeCell ref="M528:Q528"/>
    <mergeCell ref="R528:V528"/>
    <mergeCell ref="W528:AA528"/>
    <mergeCell ref="AB528:AF528"/>
    <mergeCell ref="AG528:AI528"/>
    <mergeCell ref="AS526:AU526"/>
    <mergeCell ref="G527:L527"/>
    <mergeCell ref="M527:Q527"/>
    <mergeCell ref="R527:V527"/>
    <mergeCell ref="W527:AA527"/>
    <mergeCell ref="AB527:AF527"/>
    <mergeCell ref="AG527:AI527"/>
    <mergeCell ref="AJ527:AL527"/>
    <mergeCell ref="AM527:AR527"/>
    <mergeCell ref="AS527:AU527"/>
    <mergeCell ref="B534:L534"/>
    <mergeCell ref="M534:Q534"/>
    <mergeCell ref="R534:V534"/>
    <mergeCell ref="W534:AA534"/>
    <mergeCell ref="AB534:AF534"/>
    <mergeCell ref="AG534:AU534"/>
    <mergeCell ref="B520:F533"/>
    <mergeCell ref="G532:L532"/>
    <mergeCell ref="M532:Q532"/>
    <mergeCell ref="R532:V532"/>
    <mergeCell ref="W532:AA532"/>
    <mergeCell ref="AB532:AF532"/>
    <mergeCell ref="AG532:AI532"/>
    <mergeCell ref="AS530:AU530"/>
    <mergeCell ref="G531:L531"/>
    <mergeCell ref="M531:Q531"/>
    <mergeCell ref="R531:V531"/>
    <mergeCell ref="W531:AA531"/>
    <mergeCell ref="AB531:AF531"/>
    <mergeCell ref="AG531:AI531"/>
    <mergeCell ref="AJ531:AL531"/>
    <mergeCell ref="AM531:AR531"/>
    <mergeCell ref="AS531:AU531"/>
    <mergeCell ref="AM529:AR529"/>
    <mergeCell ref="AS529:AU529"/>
    <mergeCell ref="G530:L530"/>
    <mergeCell ref="M530:Q530"/>
    <mergeCell ref="R530:V530"/>
    <mergeCell ref="W530:AA530"/>
    <mergeCell ref="AB530:AF530"/>
    <mergeCell ref="AG530:AI530"/>
    <mergeCell ref="AJ530:AL530"/>
    <mergeCell ref="R538:V538"/>
    <mergeCell ref="W538:AA538"/>
    <mergeCell ref="B539:F546"/>
    <mergeCell ref="G539:L539"/>
    <mergeCell ref="M539:Q539"/>
    <mergeCell ref="R539:V539"/>
    <mergeCell ref="W539:AA539"/>
    <mergeCell ref="G545:L545"/>
    <mergeCell ref="M545:Q545"/>
    <mergeCell ref="R545:V545"/>
    <mergeCell ref="AO536:AU536"/>
    <mergeCell ref="B537:F538"/>
    <mergeCell ref="G537:L538"/>
    <mergeCell ref="M537:Q538"/>
    <mergeCell ref="R537:AA537"/>
    <mergeCell ref="AB537:AF538"/>
    <mergeCell ref="AG537:AI538"/>
    <mergeCell ref="AJ537:AL538"/>
    <mergeCell ref="AM537:AR538"/>
    <mergeCell ref="AS537:AU538"/>
    <mergeCell ref="AG540:AI540"/>
    <mergeCell ref="AJ540:AL540"/>
    <mergeCell ref="AM540:AR540"/>
    <mergeCell ref="AS540:AU540"/>
    <mergeCell ref="G541:L541"/>
    <mergeCell ref="M541:Q541"/>
    <mergeCell ref="R541:V541"/>
    <mergeCell ref="W541:AA541"/>
    <mergeCell ref="AB541:AF541"/>
    <mergeCell ref="AG541:AI541"/>
    <mergeCell ref="AB539:AF539"/>
    <mergeCell ref="AG539:AI539"/>
    <mergeCell ref="AJ539:AL539"/>
    <mergeCell ref="AM539:AR539"/>
    <mergeCell ref="AS539:AU539"/>
    <mergeCell ref="G540:L540"/>
    <mergeCell ref="M540:Q540"/>
    <mergeCell ref="R540:V540"/>
    <mergeCell ref="W540:AA540"/>
    <mergeCell ref="AB540:AF540"/>
    <mergeCell ref="AM542:AR542"/>
    <mergeCell ref="AS542:AU542"/>
    <mergeCell ref="G543:L543"/>
    <mergeCell ref="M543:Q543"/>
    <mergeCell ref="R543:V543"/>
    <mergeCell ref="W543:AA543"/>
    <mergeCell ref="AB543:AF543"/>
    <mergeCell ref="AG543:AI543"/>
    <mergeCell ref="AJ543:AL543"/>
    <mergeCell ref="AM543:AR543"/>
    <mergeCell ref="AJ541:AL541"/>
    <mergeCell ref="AM541:AR541"/>
    <mergeCell ref="AS541:AU541"/>
    <mergeCell ref="G542:L542"/>
    <mergeCell ref="M542:Q542"/>
    <mergeCell ref="R542:V542"/>
    <mergeCell ref="W542:AA542"/>
    <mergeCell ref="AB542:AF542"/>
    <mergeCell ref="AG542:AI542"/>
    <mergeCell ref="AJ542:AL542"/>
    <mergeCell ref="W546:AA546"/>
    <mergeCell ref="AB546:AF546"/>
    <mergeCell ref="AG546:AI546"/>
    <mergeCell ref="W545:AA545"/>
    <mergeCell ref="AB545:AF545"/>
    <mergeCell ref="AG545:AI545"/>
    <mergeCell ref="AJ545:AL545"/>
    <mergeCell ref="AM545:AR545"/>
    <mergeCell ref="AS545:AU545"/>
    <mergeCell ref="AS543:AU543"/>
    <mergeCell ref="G544:L544"/>
    <mergeCell ref="M544:Q544"/>
    <mergeCell ref="R544:V544"/>
    <mergeCell ref="W544:AA544"/>
    <mergeCell ref="AB544:AF544"/>
    <mergeCell ref="AG544:AI544"/>
    <mergeCell ref="AJ544:AL544"/>
    <mergeCell ref="AM544:AR544"/>
    <mergeCell ref="AS544:AU544"/>
    <mergeCell ref="W552:AA552"/>
    <mergeCell ref="AB552:AF552"/>
    <mergeCell ref="B306:G306"/>
    <mergeCell ref="H306:L306"/>
    <mergeCell ref="M306:AI306"/>
    <mergeCell ref="AJ306:AU306"/>
    <mergeCell ref="B311:G311"/>
    <mergeCell ref="H311:L311"/>
    <mergeCell ref="M311:AI311"/>
    <mergeCell ref="AJ311:AU311"/>
    <mergeCell ref="AO549:AU549"/>
    <mergeCell ref="B550:L552"/>
    <mergeCell ref="M550:Q551"/>
    <mergeCell ref="R550:AA550"/>
    <mergeCell ref="AB550:AF551"/>
    <mergeCell ref="AG550:AU552"/>
    <mergeCell ref="R551:V551"/>
    <mergeCell ref="W551:AA551"/>
    <mergeCell ref="M552:Q552"/>
    <mergeCell ref="R552:V552"/>
    <mergeCell ref="AJ546:AL546"/>
    <mergeCell ref="AM546:AR546"/>
    <mergeCell ref="AS546:AU546"/>
    <mergeCell ref="B547:L547"/>
    <mergeCell ref="M547:Q547"/>
    <mergeCell ref="R547:V547"/>
    <mergeCell ref="W547:AA547"/>
    <mergeCell ref="AB547:AF547"/>
    <mergeCell ref="AG547:AU547"/>
    <mergeCell ref="G546:L546"/>
    <mergeCell ref="M546:Q546"/>
    <mergeCell ref="R546:V546"/>
    <mergeCell ref="C151:AH151"/>
    <mergeCell ref="G533:L533"/>
    <mergeCell ref="M533:Q533"/>
    <mergeCell ref="R533:V533"/>
    <mergeCell ref="W533:AA533"/>
    <mergeCell ref="AB533:AF533"/>
    <mergeCell ref="AG533:AI533"/>
    <mergeCell ref="AJ533:AL533"/>
    <mergeCell ref="AM533:AR533"/>
    <mergeCell ref="AS533:AU533"/>
    <mergeCell ref="AN412:AU412"/>
    <mergeCell ref="B479:I479"/>
    <mergeCell ref="J479:Q479"/>
    <mergeCell ref="R479:Y479"/>
    <mergeCell ref="Z479:AG479"/>
    <mergeCell ref="AH479:AM479"/>
    <mergeCell ref="AN479:AU479"/>
    <mergeCell ref="AH425:AM425"/>
    <mergeCell ref="B412:I412"/>
    <mergeCell ref="J412:Q412"/>
    <mergeCell ref="R412:Y412"/>
    <mergeCell ref="Z412:AG412"/>
    <mergeCell ref="AH412:AM412"/>
    <mergeCell ref="AJ532:AL532"/>
    <mergeCell ref="AM532:AR532"/>
    <mergeCell ref="AS532:AU532"/>
    <mergeCell ref="AM530:AR530"/>
    <mergeCell ref="AJ528:AL528"/>
    <mergeCell ref="AM528:AR528"/>
    <mergeCell ref="AS528:AU528"/>
    <mergeCell ref="G529:L529"/>
    <mergeCell ref="M529:Q529"/>
  </mergeCells>
  <phoneticPr fontId="1"/>
  <printOptions horizontalCentered="1"/>
  <pageMargins left="0.55118110236220474" right="0.47244094488188981" top="0.47244094488188981" bottom="0.15748031496062992" header="0.59055118110236227" footer="0.23622047244094491"/>
  <pageSetup paperSize="9" scale="84" fitToHeight="0" orientation="landscape" blackAndWhite="1" r:id="rId1"/>
  <headerFooter alignWithMargins="0"/>
  <rowBreaks count="14" manualBreakCount="14">
    <brk id="74" max="47" man="1"/>
    <brk id="131" max="47" man="1"/>
    <brk id="168" max="47" man="1"/>
    <brk id="195" max="47" man="1"/>
    <brk id="210" max="47" man="1"/>
    <brk id="240" max="47" man="1"/>
    <brk id="276" max="47" man="1"/>
    <brk id="315" max="47" man="1"/>
    <brk id="351" max="47" man="1"/>
    <brk id="390" max="47" man="1"/>
    <brk id="426" max="47" man="1"/>
    <brk id="461" max="47" man="1"/>
    <brk id="486" max="47" man="1"/>
    <brk id="512" max="47" man="1"/>
  </rowBreaks>
  <legacyDrawing r:id="rId2"/>
  <extLst>
    <ext xmlns:x14="http://schemas.microsoft.com/office/spreadsheetml/2009/9/main" uri="{CCE6A557-97BC-4b89-ADB6-D9C93CAAB3DF}">
      <x14:dataValidations xmlns:xm="http://schemas.microsoft.com/office/excel/2006/main" disablePrompts="1" count="1">
        <x14:dataValidation imeMode="on" allowBlank="1" showInputMessage="1" showErrorMessage="1" xr:uid="{00000000-0002-0000-0200-000000000000}">
          <xm:sqref>B65774:E65774 HR65774:HU65774 RN65774:RQ65774 ABJ65774:ABM65774 ALF65774:ALI65774 AVB65774:AVE65774 BEX65774:BFA65774 BOT65774:BOW65774 BYP65774:BYS65774 CIL65774:CIO65774 CSH65774:CSK65774 DCD65774:DCG65774 DLZ65774:DMC65774 DVV65774:DVY65774 EFR65774:EFU65774 EPN65774:EPQ65774 EZJ65774:EZM65774 FJF65774:FJI65774 FTB65774:FTE65774 GCX65774:GDA65774 GMT65774:GMW65774 GWP65774:GWS65774 HGL65774:HGO65774 HQH65774:HQK65774 IAD65774:IAG65774 IJZ65774:IKC65774 ITV65774:ITY65774 JDR65774:JDU65774 JNN65774:JNQ65774 JXJ65774:JXM65774 KHF65774:KHI65774 KRB65774:KRE65774 LAX65774:LBA65774 LKT65774:LKW65774 LUP65774:LUS65774 MEL65774:MEO65774 MOH65774:MOK65774 MYD65774:MYG65774 NHZ65774:NIC65774 NRV65774:NRY65774 OBR65774:OBU65774 OLN65774:OLQ65774 OVJ65774:OVM65774 PFF65774:PFI65774 PPB65774:PPE65774 PYX65774:PZA65774 QIT65774:QIW65774 QSP65774:QSS65774 RCL65774:RCO65774 RMH65774:RMK65774 RWD65774:RWG65774 SFZ65774:SGC65774 SPV65774:SPY65774 SZR65774:SZU65774 TJN65774:TJQ65774 TTJ65774:TTM65774 UDF65774:UDI65774 UNB65774:UNE65774 UWX65774:UXA65774 VGT65774:VGW65774 VQP65774:VQS65774 WAL65774:WAO65774 WKH65774:WKK65774 WUD65774:WUG65774 B131310:E131310 HR131310:HU131310 RN131310:RQ131310 ABJ131310:ABM131310 ALF131310:ALI131310 AVB131310:AVE131310 BEX131310:BFA131310 BOT131310:BOW131310 BYP131310:BYS131310 CIL131310:CIO131310 CSH131310:CSK131310 DCD131310:DCG131310 DLZ131310:DMC131310 DVV131310:DVY131310 EFR131310:EFU131310 EPN131310:EPQ131310 EZJ131310:EZM131310 FJF131310:FJI131310 FTB131310:FTE131310 GCX131310:GDA131310 GMT131310:GMW131310 GWP131310:GWS131310 HGL131310:HGO131310 HQH131310:HQK131310 IAD131310:IAG131310 IJZ131310:IKC131310 ITV131310:ITY131310 JDR131310:JDU131310 JNN131310:JNQ131310 JXJ131310:JXM131310 KHF131310:KHI131310 KRB131310:KRE131310 LAX131310:LBA131310 LKT131310:LKW131310 LUP131310:LUS131310 MEL131310:MEO131310 MOH131310:MOK131310 MYD131310:MYG131310 NHZ131310:NIC131310 NRV131310:NRY131310 OBR131310:OBU131310 OLN131310:OLQ131310 OVJ131310:OVM131310 PFF131310:PFI131310 PPB131310:PPE131310 PYX131310:PZA131310 QIT131310:QIW131310 QSP131310:QSS131310 RCL131310:RCO131310 RMH131310:RMK131310 RWD131310:RWG131310 SFZ131310:SGC131310 SPV131310:SPY131310 SZR131310:SZU131310 TJN131310:TJQ131310 TTJ131310:TTM131310 UDF131310:UDI131310 UNB131310:UNE131310 UWX131310:UXA131310 VGT131310:VGW131310 VQP131310:VQS131310 WAL131310:WAO131310 WKH131310:WKK131310 WUD131310:WUG131310 B196846:E196846 HR196846:HU196846 RN196846:RQ196846 ABJ196846:ABM196846 ALF196846:ALI196846 AVB196846:AVE196846 BEX196846:BFA196846 BOT196846:BOW196846 BYP196846:BYS196846 CIL196846:CIO196846 CSH196846:CSK196846 DCD196846:DCG196846 DLZ196846:DMC196846 DVV196846:DVY196846 EFR196846:EFU196846 EPN196846:EPQ196846 EZJ196846:EZM196846 FJF196846:FJI196846 FTB196846:FTE196846 GCX196846:GDA196846 GMT196846:GMW196846 GWP196846:GWS196846 HGL196846:HGO196846 HQH196846:HQK196846 IAD196846:IAG196846 IJZ196846:IKC196846 ITV196846:ITY196846 JDR196846:JDU196846 JNN196846:JNQ196846 JXJ196846:JXM196846 KHF196846:KHI196846 KRB196846:KRE196846 LAX196846:LBA196846 LKT196846:LKW196846 LUP196846:LUS196846 MEL196846:MEO196846 MOH196846:MOK196846 MYD196846:MYG196846 NHZ196846:NIC196846 NRV196846:NRY196846 OBR196846:OBU196846 OLN196846:OLQ196846 OVJ196846:OVM196846 PFF196846:PFI196846 PPB196846:PPE196846 PYX196846:PZA196846 QIT196846:QIW196846 QSP196846:QSS196846 RCL196846:RCO196846 RMH196846:RMK196846 RWD196846:RWG196846 SFZ196846:SGC196846 SPV196846:SPY196846 SZR196846:SZU196846 TJN196846:TJQ196846 TTJ196846:TTM196846 UDF196846:UDI196846 UNB196846:UNE196846 UWX196846:UXA196846 VGT196846:VGW196846 VQP196846:VQS196846 WAL196846:WAO196846 WKH196846:WKK196846 WUD196846:WUG196846 B262382:E262382 HR262382:HU262382 RN262382:RQ262382 ABJ262382:ABM262382 ALF262382:ALI262382 AVB262382:AVE262382 BEX262382:BFA262382 BOT262382:BOW262382 BYP262382:BYS262382 CIL262382:CIO262382 CSH262382:CSK262382 DCD262382:DCG262382 DLZ262382:DMC262382 DVV262382:DVY262382 EFR262382:EFU262382 EPN262382:EPQ262382 EZJ262382:EZM262382 FJF262382:FJI262382 FTB262382:FTE262382 GCX262382:GDA262382 GMT262382:GMW262382 GWP262382:GWS262382 HGL262382:HGO262382 HQH262382:HQK262382 IAD262382:IAG262382 IJZ262382:IKC262382 ITV262382:ITY262382 JDR262382:JDU262382 JNN262382:JNQ262382 JXJ262382:JXM262382 KHF262382:KHI262382 KRB262382:KRE262382 LAX262382:LBA262382 LKT262382:LKW262382 LUP262382:LUS262382 MEL262382:MEO262382 MOH262382:MOK262382 MYD262382:MYG262382 NHZ262382:NIC262382 NRV262382:NRY262382 OBR262382:OBU262382 OLN262382:OLQ262382 OVJ262382:OVM262382 PFF262382:PFI262382 PPB262382:PPE262382 PYX262382:PZA262382 QIT262382:QIW262382 QSP262382:QSS262382 RCL262382:RCO262382 RMH262382:RMK262382 RWD262382:RWG262382 SFZ262382:SGC262382 SPV262382:SPY262382 SZR262382:SZU262382 TJN262382:TJQ262382 TTJ262382:TTM262382 UDF262382:UDI262382 UNB262382:UNE262382 UWX262382:UXA262382 VGT262382:VGW262382 VQP262382:VQS262382 WAL262382:WAO262382 WKH262382:WKK262382 WUD262382:WUG262382 B327918:E327918 HR327918:HU327918 RN327918:RQ327918 ABJ327918:ABM327918 ALF327918:ALI327918 AVB327918:AVE327918 BEX327918:BFA327918 BOT327918:BOW327918 BYP327918:BYS327918 CIL327918:CIO327918 CSH327918:CSK327918 DCD327918:DCG327918 DLZ327918:DMC327918 DVV327918:DVY327918 EFR327918:EFU327918 EPN327918:EPQ327918 EZJ327918:EZM327918 FJF327918:FJI327918 FTB327918:FTE327918 GCX327918:GDA327918 GMT327918:GMW327918 GWP327918:GWS327918 HGL327918:HGO327918 HQH327918:HQK327918 IAD327918:IAG327918 IJZ327918:IKC327918 ITV327918:ITY327918 JDR327918:JDU327918 JNN327918:JNQ327918 JXJ327918:JXM327918 KHF327918:KHI327918 KRB327918:KRE327918 LAX327918:LBA327918 LKT327918:LKW327918 LUP327918:LUS327918 MEL327918:MEO327918 MOH327918:MOK327918 MYD327918:MYG327918 NHZ327918:NIC327918 NRV327918:NRY327918 OBR327918:OBU327918 OLN327918:OLQ327918 OVJ327918:OVM327918 PFF327918:PFI327918 PPB327918:PPE327918 PYX327918:PZA327918 QIT327918:QIW327918 QSP327918:QSS327918 RCL327918:RCO327918 RMH327918:RMK327918 RWD327918:RWG327918 SFZ327918:SGC327918 SPV327918:SPY327918 SZR327918:SZU327918 TJN327918:TJQ327918 TTJ327918:TTM327918 UDF327918:UDI327918 UNB327918:UNE327918 UWX327918:UXA327918 VGT327918:VGW327918 VQP327918:VQS327918 WAL327918:WAO327918 WKH327918:WKK327918 WUD327918:WUG327918 B393454:E393454 HR393454:HU393454 RN393454:RQ393454 ABJ393454:ABM393454 ALF393454:ALI393454 AVB393454:AVE393454 BEX393454:BFA393454 BOT393454:BOW393454 BYP393454:BYS393454 CIL393454:CIO393454 CSH393454:CSK393454 DCD393454:DCG393454 DLZ393454:DMC393454 DVV393454:DVY393454 EFR393454:EFU393454 EPN393454:EPQ393454 EZJ393454:EZM393454 FJF393454:FJI393454 FTB393454:FTE393454 GCX393454:GDA393454 GMT393454:GMW393454 GWP393454:GWS393454 HGL393454:HGO393454 HQH393454:HQK393454 IAD393454:IAG393454 IJZ393454:IKC393454 ITV393454:ITY393454 JDR393454:JDU393454 JNN393454:JNQ393454 JXJ393454:JXM393454 KHF393454:KHI393454 KRB393454:KRE393454 LAX393454:LBA393454 LKT393454:LKW393454 LUP393454:LUS393454 MEL393454:MEO393454 MOH393454:MOK393454 MYD393454:MYG393454 NHZ393454:NIC393454 NRV393454:NRY393454 OBR393454:OBU393454 OLN393454:OLQ393454 OVJ393454:OVM393454 PFF393454:PFI393454 PPB393454:PPE393454 PYX393454:PZA393454 QIT393454:QIW393454 QSP393454:QSS393454 RCL393454:RCO393454 RMH393454:RMK393454 RWD393454:RWG393454 SFZ393454:SGC393454 SPV393454:SPY393454 SZR393454:SZU393454 TJN393454:TJQ393454 TTJ393454:TTM393454 UDF393454:UDI393454 UNB393454:UNE393454 UWX393454:UXA393454 VGT393454:VGW393454 VQP393454:VQS393454 WAL393454:WAO393454 WKH393454:WKK393454 WUD393454:WUG393454 B458990:E458990 HR458990:HU458990 RN458990:RQ458990 ABJ458990:ABM458990 ALF458990:ALI458990 AVB458990:AVE458990 BEX458990:BFA458990 BOT458990:BOW458990 BYP458990:BYS458990 CIL458990:CIO458990 CSH458990:CSK458990 DCD458990:DCG458990 DLZ458990:DMC458990 DVV458990:DVY458990 EFR458990:EFU458990 EPN458990:EPQ458990 EZJ458990:EZM458990 FJF458990:FJI458990 FTB458990:FTE458990 GCX458990:GDA458990 GMT458990:GMW458990 GWP458990:GWS458990 HGL458990:HGO458990 HQH458990:HQK458990 IAD458990:IAG458990 IJZ458990:IKC458990 ITV458990:ITY458990 JDR458990:JDU458990 JNN458990:JNQ458990 JXJ458990:JXM458990 KHF458990:KHI458990 KRB458990:KRE458990 LAX458990:LBA458990 LKT458990:LKW458990 LUP458990:LUS458990 MEL458990:MEO458990 MOH458990:MOK458990 MYD458990:MYG458990 NHZ458990:NIC458990 NRV458990:NRY458990 OBR458990:OBU458990 OLN458990:OLQ458990 OVJ458990:OVM458990 PFF458990:PFI458990 PPB458990:PPE458990 PYX458990:PZA458990 QIT458990:QIW458990 QSP458990:QSS458990 RCL458990:RCO458990 RMH458990:RMK458990 RWD458990:RWG458990 SFZ458990:SGC458990 SPV458990:SPY458990 SZR458990:SZU458990 TJN458990:TJQ458990 TTJ458990:TTM458990 UDF458990:UDI458990 UNB458990:UNE458990 UWX458990:UXA458990 VGT458990:VGW458990 VQP458990:VQS458990 WAL458990:WAO458990 WKH458990:WKK458990 WUD458990:WUG458990 B524526:E524526 HR524526:HU524526 RN524526:RQ524526 ABJ524526:ABM524526 ALF524526:ALI524526 AVB524526:AVE524526 BEX524526:BFA524526 BOT524526:BOW524526 BYP524526:BYS524526 CIL524526:CIO524526 CSH524526:CSK524526 DCD524526:DCG524526 DLZ524526:DMC524526 DVV524526:DVY524526 EFR524526:EFU524526 EPN524526:EPQ524526 EZJ524526:EZM524526 FJF524526:FJI524526 FTB524526:FTE524526 GCX524526:GDA524526 GMT524526:GMW524526 GWP524526:GWS524526 HGL524526:HGO524526 HQH524526:HQK524526 IAD524526:IAG524526 IJZ524526:IKC524526 ITV524526:ITY524526 JDR524526:JDU524526 JNN524526:JNQ524526 JXJ524526:JXM524526 KHF524526:KHI524526 KRB524526:KRE524526 LAX524526:LBA524526 LKT524526:LKW524526 LUP524526:LUS524526 MEL524526:MEO524526 MOH524526:MOK524526 MYD524526:MYG524526 NHZ524526:NIC524526 NRV524526:NRY524526 OBR524526:OBU524526 OLN524526:OLQ524526 OVJ524526:OVM524526 PFF524526:PFI524526 PPB524526:PPE524526 PYX524526:PZA524526 QIT524526:QIW524526 QSP524526:QSS524526 RCL524526:RCO524526 RMH524526:RMK524526 RWD524526:RWG524526 SFZ524526:SGC524526 SPV524526:SPY524526 SZR524526:SZU524526 TJN524526:TJQ524526 TTJ524526:TTM524526 UDF524526:UDI524526 UNB524526:UNE524526 UWX524526:UXA524526 VGT524526:VGW524526 VQP524526:VQS524526 WAL524526:WAO524526 WKH524526:WKK524526 WUD524526:WUG524526 B590062:E590062 HR590062:HU590062 RN590062:RQ590062 ABJ590062:ABM590062 ALF590062:ALI590062 AVB590062:AVE590062 BEX590062:BFA590062 BOT590062:BOW590062 BYP590062:BYS590062 CIL590062:CIO590062 CSH590062:CSK590062 DCD590062:DCG590062 DLZ590062:DMC590062 DVV590062:DVY590062 EFR590062:EFU590062 EPN590062:EPQ590062 EZJ590062:EZM590062 FJF590062:FJI590062 FTB590062:FTE590062 GCX590062:GDA590062 GMT590062:GMW590062 GWP590062:GWS590062 HGL590062:HGO590062 HQH590062:HQK590062 IAD590062:IAG590062 IJZ590062:IKC590062 ITV590062:ITY590062 JDR590062:JDU590062 JNN590062:JNQ590062 JXJ590062:JXM590062 KHF590062:KHI590062 KRB590062:KRE590062 LAX590062:LBA590062 LKT590062:LKW590062 LUP590062:LUS590062 MEL590062:MEO590062 MOH590062:MOK590062 MYD590062:MYG590062 NHZ590062:NIC590062 NRV590062:NRY590062 OBR590062:OBU590062 OLN590062:OLQ590062 OVJ590062:OVM590062 PFF590062:PFI590062 PPB590062:PPE590062 PYX590062:PZA590062 QIT590062:QIW590062 QSP590062:QSS590062 RCL590062:RCO590062 RMH590062:RMK590062 RWD590062:RWG590062 SFZ590062:SGC590062 SPV590062:SPY590062 SZR590062:SZU590062 TJN590062:TJQ590062 TTJ590062:TTM590062 UDF590062:UDI590062 UNB590062:UNE590062 UWX590062:UXA590062 VGT590062:VGW590062 VQP590062:VQS590062 WAL590062:WAO590062 WKH590062:WKK590062 WUD590062:WUG590062 B655598:E655598 HR655598:HU655598 RN655598:RQ655598 ABJ655598:ABM655598 ALF655598:ALI655598 AVB655598:AVE655598 BEX655598:BFA655598 BOT655598:BOW655598 BYP655598:BYS655598 CIL655598:CIO655598 CSH655598:CSK655598 DCD655598:DCG655598 DLZ655598:DMC655598 DVV655598:DVY655598 EFR655598:EFU655598 EPN655598:EPQ655598 EZJ655598:EZM655598 FJF655598:FJI655598 FTB655598:FTE655598 GCX655598:GDA655598 GMT655598:GMW655598 GWP655598:GWS655598 HGL655598:HGO655598 HQH655598:HQK655598 IAD655598:IAG655598 IJZ655598:IKC655598 ITV655598:ITY655598 JDR655598:JDU655598 JNN655598:JNQ655598 JXJ655598:JXM655598 KHF655598:KHI655598 KRB655598:KRE655598 LAX655598:LBA655598 LKT655598:LKW655598 LUP655598:LUS655598 MEL655598:MEO655598 MOH655598:MOK655598 MYD655598:MYG655598 NHZ655598:NIC655598 NRV655598:NRY655598 OBR655598:OBU655598 OLN655598:OLQ655598 OVJ655598:OVM655598 PFF655598:PFI655598 PPB655598:PPE655598 PYX655598:PZA655598 QIT655598:QIW655598 QSP655598:QSS655598 RCL655598:RCO655598 RMH655598:RMK655598 RWD655598:RWG655598 SFZ655598:SGC655598 SPV655598:SPY655598 SZR655598:SZU655598 TJN655598:TJQ655598 TTJ655598:TTM655598 UDF655598:UDI655598 UNB655598:UNE655598 UWX655598:UXA655598 VGT655598:VGW655598 VQP655598:VQS655598 WAL655598:WAO655598 WKH655598:WKK655598 WUD655598:WUG655598 B721134:E721134 HR721134:HU721134 RN721134:RQ721134 ABJ721134:ABM721134 ALF721134:ALI721134 AVB721134:AVE721134 BEX721134:BFA721134 BOT721134:BOW721134 BYP721134:BYS721134 CIL721134:CIO721134 CSH721134:CSK721134 DCD721134:DCG721134 DLZ721134:DMC721134 DVV721134:DVY721134 EFR721134:EFU721134 EPN721134:EPQ721134 EZJ721134:EZM721134 FJF721134:FJI721134 FTB721134:FTE721134 GCX721134:GDA721134 GMT721134:GMW721134 GWP721134:GWS721134 HGL721134:HGO721134 HQH721134:HQK721134 IAD721134:IAG721134 IJZ721134:IKC721134 ITV721134:ITY721134 JDR721134:JDU721134 JNN721134:JNQ721134 JXJ721134:JXM721134 KHF721134:KHI721134 KRB721134:KRE721134 LAX721134:LBA721134 LKT721134:LKW721134 LUP721134:LUS721134 MEL721134:MEO721134 MOH721134:MOK721134 MYD721134:MYG721134 NHZ721134:NIC721134 NRV721134:NRY721134 OBR721134:OBU721134 OLN721134:OLQ721134 OVJ721134:OVM721134 PFF721134:PFI721134 PPB721134:PPE721134 PYX721134:PZA721134 QIT721134:QIW721134 QSP721134:QSS721134 RCL721134:RCO721134 RMH721134:RMK721134 RWD721134:RWG721134 SFZ721134:SGC721134 SPV721134:SPY721134 SZR721134:SZU721134 TJN721134:TJQ721134 TTJ721134:TTM721134 UDF721134:UDI721134 UNB721134:UNE721134 UWX721134:UXA721134 VGT721134:VGW721134 VQP721134:VQS721134 WAL721134:WAO721134 WKH721134:WKK721134 WUD721134:WUG721134 B786670:E786670 HR786670:HU786670 RN786670:RQ786670 ABJ786670:ABM786670 ALF786670:ALI786670 AVB786670:AVE786670 BEX786670:BFA786670 BOT786670:BOW786670 BYP786670:BYS786670 CIL786670:CIO786670 CSH786670:CSK786670 DCD786670:DCG786670 DLZ786670:DMC786670 DVV786670:DVY786670 EFR786670:EFU786670 EPN786670:EPQ786670 EZJ786670:EZM786670 FJF786670:FJI786670 FTB786670:FTE786670 GCX786670:GDA786670 GMT786670:GMW786670 GWP786670:GWS786670 HGL786670:HGO786670 HQH786670:HQK786670 IAD786670:IAG786670 IJZ786670:IKC786670 ITV786670:ITY786670 JDR786670:JDU786670 JNN786670:JNQ786670 JXJ786670:JXM786670 KHF786670:KHI786670 KRB786670:KRE786670 LAX786670:LBA786670 LKT786670:LKW786670 LUP786670:LUS786670 MEL786670:MEO786670 MOH786670:MOK786670 MYD786670:MYG786670 NHZ786670:NIC786670 NRV786670:NRY786670 OBR786670:OBU786670 OLN786670:OLQ786670 OVJ786670:OVM786670 PFF786670:PFI786670 PPB786670:PPE786670 PYX786670:PZA786670 QIT786670:QIW786670 QSP786670:QSS786670 RCL786670:RCO786670 RMH786670:RMK786670 RWD786670:RWG786670 SFZ786670:SGC786670 SPV786670:SPY786670 SZR786670:SZU786670 TJN786670:TJQ786670 TTJ786670:TTM786670 UDF786670:UDI786670 UNB786670:UNE786670 UWX786670:UXA786670 VGT786670:VGW786670 VQP786670:VQS786670 WAL786670:WAO786670 WKH786670:WKK786670 WUD786670:WUG786670 B852206:E852206 HR852206:HU852206 RN852206:RQ852206 ABJ852206:ABM852206 ALF852206:ALI852206 AVB852206:AVE852206 BEX852206:BFA852206 BOT852206:BOW852206 BYP852206:BYS852206 CIL852206:CIO852206 CSH852206:CSK852206 DCD852206:DCG852206 DLZ852206:DMC852206 DVV852206:DVY852206 EFR852206:EFU852206 EPN852206:EPQ852206 EZJ852206:EZM852206 FJF852206:FJI852206 FTB852206:FTE852206 GCX852206:GDA852206 GMT852206:GMW852206 GWP852206:GWS852206 HGL852206:HGO852206 HQH852206:HQK852206 IAD852206:IAG852206 IJZ852206:IKC852206 ITV852206:ITY852206 JDR852206:JDU852206 JNN852206:JNQ852206 JXJ852206:JXM852206 KHF852206:KHI852206 KRB852206:KRE852206 LAX852206:LBA852206 LKT852206:LKW852206 LUP852206:LUS852206 MEL852206:MEO852206 MOH852206:MOK852206 MYD852206:MYG852206 NHZ852206:NIC852206 NRV852206:NRY852206 OBR852206:OBU852206 OLN852206:OLQ852206 OVJ852206:OVM852206 PFF852206:PFI852206 PPB852206:PPE852206 PYX852206:PZA852206 QIT852206:QIW852206 QSP852206:QSS852206 RCL852206:RCO852206 RMH852206:RMK852206 RWD852206:RWG852206 SFZ852206:SGC852206 SPV852206:SPY852206 SZR852206:SZU852206 TJN852206:TJQ852206 TTJ852206:TTM852206 UDF852206:UDI852206 UNB852206:UNE852206 UWX852206:UXA852206 VGT852206:VGW852206 VQP852206:VQS852206 WAL852206:WAO852206 WKH852206:WKK852206 WUD852206:WUG852206 B917742:E917742 HR917742:HU917742 RN917742:RQ917742 ABJ917742:ABM917742 ALF917742:ALI917742 AVB917742:AVE917742 BEX917742:BFA917742 BOT917742:BOW917742 BYP917742:BYS917742 CIL917742:CIO917742 CSH917742:CSK917742 DCD917742:DCG917742 DLZ917742:DMC917742 DVV917742:DVY917742 EFR917742:EFU917742 EPN917742:EPQ917742 EZJ917742:EZM917742 FJF917742:FJI917742 FTB917742:FTE917742 GCX917742:GDA917742 GMT917742:GMW917742 GWP917742:GWS917742 HGL917742:HGO917742 HQH917742:HQK917742 IAD917742:IAG917742 IJZ917742:IKC917742 ITV917742:ITY917742 JDR917742:JDU917742 JNN917742:JNQ917742 JXJ917742:JXM917742 KHF917742:KHI917742 KRB917742:KRE917742 LAX917742:LBA917742 LKT917742:LKW917742 LUP917742:LUS917742 MEL917742:MEO917742 MOH917742:MOK917742 MYD917742:MYG917742 NHZ917742:NIC917742 NRV917742:NRY917742 OBR917742:OBU917742 OLN917742:OLQ917742 OVJ917742:OVM917742 PFF917742:PFI917742 PPB917742:PPE917742 PYX917742:PZA917742 QIT917742:QIW917742 QSP917742:QSS917742 RCL917742:RCO917742 RMH917742:RMK917742 RWD917742:RWG917742 SFZ917742:SGC917742 SPV917742:SPY917742 SZR917742:SZU917742 TJN917742:TJQ917742 TTJ917742:TTM917742 UDF917742:UDI917742 UNB917742:UNE917742 UWX917742:UXA917742 VGT917742:VGW917742 VQP917742:VQS917742 WAL917742:WAO917742 WKH917742:WKK917742 WUD917742:WUG917742 B983278:E983278 HR983278:HU983278 RN983278:RQ983278 ABJ983278:ABM983278 ALF983278:ALI983278 AVB983278:AVE983278 BEX983278:BFA983278 BOT983278:BOW983278 BYP983278:BYS983278 CIL983278:CIO983278 CSH983278:CSK983278 DCD983278:DCG983278 DLZ983278:DMC983278 DVV983278:DVY983278 EFR983278:EFU983278 EPN983278:EPQ983278 EZJ983278:EZM983278 FJF983278:FJI983278 FTB983278:FTE983278 GCX983278:GDA983278 GMT983278:GMW983278 GWP983278:GWS983278 HGL983278:HGO983278 HQH983278:HQK983278 IAD983278:IAG983278 IJZ983278:IKC983278 ITV983278:ITY983278 JDR983278:JDU983278 JNN983278:JNQ983278 JXJ983278:JXM983278 KHF983278:KHI983278 KRB983278:KRE983278 LAX983278:LBA983278 LKT983278:LKW983278 LUP983278:LUS983278 MEL983278:MEO983278 MOH983278:MOK983278 MYD983278:MYG983278 NHZ983278:NIC983278 NRV983278:NRY983278 OBR983278:OBU983278 OLN983278:OLQ983278 OVJ983278:OVM983278 PFF983278:PFI983278 PPB983278:PPE983278 PYX983278:PZA983278 QIT983278:QIW983278 QSP983278:QSS983278 RCL983278:RCO983278 RMH983278:RMK983278 RWD983278:RWG983278 SFZ983278:SGC983278 SPV983278:SPY983278 SZR983278:SZU983278 TJN983278:TJQ983278 TTJ983278:TTM983278 UDF983278:UDI983278 UNB983278:UNE983278 UWX983278:UXA983278 VGT983278:VGW983278 VQP983278:VQS983278 WAL983278:WAO983278 WKH983278:WKK983278 WUD983278:WUG983278 AH65644:AO65654 IX65644:JE65654 ST65644:TA65654 ACP65644:ACW65654 AML65644:AMS65654 AWH65644:AWO65654 BGD65644:BGK65654 BPZ65644:BQG65654 BZV65644:CAC65654 CJR65644:CJY65654 CTN65644:CTU65654 DDJ65644:DDQ65654 DNF65644:DNM65654 DXB65644:DXI65654 EGX65644:EHE65654 EQT65644:ERA65654 FAP65644:FAW65654 FKL65644:FKS65654 FUH65644:FUO65654 GED65644:GEK65654 GNZ65644:GOG65654 GXV65644:GYC65654 HHR65644:HHY65654 HRN65644:HRU65654 IBJ65644:IBQ65654 ILF65644:ILM65654 IVB65644:IVI65654 JEX65644:JFE65654 JOT65644:JPA65654 JYP65644:JYW65654 KIL65644:KIS65654 KSH65644:KSO65654 LCD65644:LCK65654 LLZ65644:LMG65654 LVV65644:LWC65654 MFR65644:MFY65654 MPN65644:MPU65654 MZJ65644:MZQ65654 NJF65644:NJM65654 NTB65644:NTI65654 OCX65644:ODE65654 OMT65644:ONA65654 OWP65644:OWW65654 PGL65644:PGS65654 PQH65644:PQO65654 QAD65644:QAK65654 QJZ65644:QKG65654 QTV65644:QUC65654 RDR65644:RDY65654 RNN65644:RNU65654 RXJ65644:RXQ65654 SHF65644:SHM65654 SRB65644:SRI65654 TAX65644:TBE65654 TKT65644:TLA65654 TUP65644:TUW65654 UEL65644:UES65654 UOH65644:UOO65654 UYD65644:UYK65654 VHZ65644:VIG65654 VRV65644:VSC65654 WBR65644:WBY65654 WLN65644:WLU65654 WVJ65644:WVQ65654 AH131180:AO131190 IX131180:JE131190 ST131180:TA131190 ACP131180:ACW131190 AML131180:AMS131190 AWH131180:AWO131190 BGD131180:BGK131190 BPZ131180:BQG131190 BZV131180:CAC131190 CJR131180:CJY131190 CTN131180:CTU131190 DDJ131180:DDQ131190 DNF131180:DNM131190 DXB131180:DXI131190 EGX131180:EHE131190 EQT131180:ERA131190 FAP131180:FAW131190 FKL131180:FKS131190 FUH131180:FUO131190 GED131180:GEK131190 GNZ131180:GOG131190 GXV131180:GYC131190 HHR131180:HHY131190 HRN131180:HRU131190 IBJ131180:IBQ131190 ILF131180:ILM131190 IVB131180:IVI131190 JEX131180:JFE131190 JOT131180:JPA131190 JYP131180:JYW131190 KIL131180:KIS131190 KSH131180:KSO131190 LCD131180:LCK131190 LLZ131180:LMG131190 LVV131180:LWC131190 MFR131180:MFY131190 MPN131180:MPU131190 MZJ131180:MZQ131190 NJF131180:NJM131190 NTB131180:NTI131190 OCX131180:ODE131190 OMT131180:ONA131190 OWP131180:OWW131190 PGL131180:PGS131190 PQH131180:PQO131190 QAD131180:QAK131190 QJZ131180:QKG131190 QTV131180:QUC131190 RDR131180:RDY131190 RNN131180:RNU131190 RXJ131180:RXQ131190 SHF131180:SHM131190 SRB131180:SRI131190 TAX131180:TBE131190 TKT131180:TLA131190 TUP131180:TUW131190 UEL131180:UES131190 UOH131180:UOO131190 UYD131180:UYK131190 VHZ131180:VIG131190 VRV131180:VSC131190 WBR131180:WBY131190 WLN131180:WLU131190 WVJ131180:WVQ131190 AH196716:AO196726 IX196716:JE196726 ST196716:TA196726 ACP196716:ACW196726 AML196716:AMS196726 AWH196716:AWO196726 BGD196716:BGK196726 BPZ196716:BQG196726 BZV196716:CAC196726 CJR196716:CJY196726 CTN196716:CTU196726 DDJ196716:DDQ196726 DNF196716:DNM196726 DXB196716:DXI196726 EGX196716:EHE196726 EQT196716:ERA196726 FAP196716:FAW196726 FKL196716:FKS196726 FUH196716:FUO196726 GED196716:GEK196726 GNZ196716:GOG196726 GXV196716:GYC196726 HHR196716:HHY196726 HRN196716:HRU196726 IBJ196716:IBQ196726 ILF196716:ILM196726 IVB196716:IVI196726 JEX196716:JFE196726 JOT196716:JPA196726 JYP196716:JYW196726 KIL196716:KIS196726 KSH196716:KSO196726 LCD196716:LCK196726 LLZ196716:LMG196726 LVV196716:LWC196726 MFR196716:MFY196726 MPN196716:MPU196726 MZJ196716:MZQ196726 NJF196716:NJM196726 NTB196716:NTI196726 OCX196716:ODE196726 OMT196716:ONA196726 OWP196716:OWW196726 PGL196716:PGS196726 PQH196716:PQO196726 QAD196716:QAK196726 QJZ196716:QKG196726 QTV196716:QUC196726 RDR196716:RDY196726 RNN196716:RNU196726 RXJ196716:RXQ196726 SHF196716:SHM196726 SRB196716:SRI196726 TAX196716:TBE196726 TKT196716:TLA196726 TUP196716:TUW196726 UEL196716:UES196726 UOH196716:UOO196726 UYD196716:UYK196726 VHZ196716:VIG196726 VRV196716:VSC196726 WBR196716:WBY196726 WLN196716:WLU196726 WVJ196716:WVQ196726 AH262252:AO262262 IX262252:JE262262 ST262252:TA262262 ACP262252:ACW262262 AML262252:AMS262262 AWH262252:AWO262262 BGD262252:BGK262262 BPZ262252:BQG262262 BZV262252:CAC262262 CJR262252:CJY262262 CTN262252:CTU262262 DDJ262252:DDQ262262 DNF262252:DNM262262 DXB262252:DXI262262 EGX262252:EHE262262 EQT262252:ERA262262 FAP262252:FAW262262 FKL262252:FKS262262 FUH262252:FUO262262 GED262252:GEK262262 GNZ262252:GOG262262 GXV262252:GYC262262 HHR262252:HHY262262 HRN262252:HRU262262 IBJ262252:IBQ262262 ILF262252:ILM262262 IVB262252:IVI262262 JEX262252:JFE262262 JOT262252:JPA262262 JYP262252:JYW262262 KIL262252:KIS262262 KSH262252:KSO262262 LCD262252:LCK262262 LLZ262252:LMG262262 LVV262252:LWC262262 MFR262252:MFY262262 MPN262252:MPU262262 MZJ262252:MZQ262262 NJF262252:NJM262262 NTB262252:NTI262262 OCX262252:ODE262262 OMT262252:ONA262262 OWP262252:OWW262262 PGL262252:PGS262262 PQH262252:PQO262262 QAD262252:QAK262262 QJZ262252:QKG262262 QTV262252:QUC262262 RDR262252:RDY262262 RNN262252:RNU262262 RXJ262252:RXQ262262 SHF262252:SHM262262 SRB262252:SRI262262 TAX262252:TBE262262 TKT262252:TLA262262 TUP262252:TUW262262 UEL262252:UES262262 UOH262252:UOO262262 UYD262252:UYK262262 VHZ262252:VIG262262 VRV262252:VSC262262 WBR262252:WBY262262 WLN262252:WLU262262 WVJ262252:WVQ262262 AH327788:AO327798 IX327788:JE327798 ST327788:TA327798 ACP327788:ACW327798 AML327788:AMS327798 AWH327788:AWO327798 BGD327788:BGK327798 BPZ327788:BQG327798 BZV327788:CAC327798 CJR327788:CJY327798 CTN327788:CTU327798 DDJ327788:DDQ327798 DNF327788:DNM327798 DXB327788:DXI327798 EGX327788:EHE327798 EQT327788:ERA327798 FAP327788:FAW327798 FKL327788:FKS327798 FUH327788:FUO327798 GED327788:GEK327798 GNZ327788:GOG327798 GXV327788:GYC327798 HHR327788:HHY327798 HRN327788:HRU327798 IBJ327788:IBQ327798 ILF327788:ILM327798 IVB327788:IVI327798 JEX327788:JFE327798 JOT327788:JPA327798 JYP327788:JYW327798 KIL327788:KIS327798 KSH327788:KSO327798 LCD327788:LCK327798 LLZ327788:LMG327798 LVV327788:LWC327798 MFR327788:MFY327798 MPN327788:MPU327798 MZJ327788:MZQ327798 NJF327788:NJM327798 NTB327788:NTI327798 OCX327788:ODE327798 OMT327788:ONA327798 OWP327788:OWW327798 PGL327788:PGS327798 PQH327788:PQO327798 QAD327788:QAK327798 QJZ327788:QKG327798 QTV327788:QUC327798 RDR327788:RDY327798 RNN327788:RNU327798 RXJ327788:RXQ327798 SHF327788:SHM327798 SRB327788:SRI327798 TAX327788:TBE327798 TKT327788:TLA327798 TUP327788:TUW327798 UEL327788:UES327798 UOH327788:UOO327798 UYD327788:UYK327798 VHZ327788:VIG327798 VRV327788:VSC327798 WBR327788:WBY327798 WLN327788:WLU327798 WVJ327788:WVQ327798 AH393324:AO393334 IX393324:JE393334 ST393324:TA393334 ACP393324:ACW393334 AML393324:AMS393334 AWH393324:AWO393334 BGD393324:BGK393334 BPZ393324:BQG393334 BZV393324:CAC393334 CJR393324:CJY393334 CTN393324:CTU393334 DDJ393324:DDQ393334 DNF393324:DNM393334 DXB393324:DXI393334 EGX393324:EHE393334 EQT393324:ERA393334 FAP393324:FAW393334 FKL393324:FKS393334 FUH393324:FUO393334 GED393324:GEK393334 GNZ393324:GOG393334 GXV393324:GYC393334 HHR393324:HHY393334 HRN393324:HRU393334 IBJ393324:IBQ393334 ILF393324:ILM393334 IVB393324:IVI393334 JEX393324:JFE393334 JOT393324:JPA393334 JYP393324:JYW393334 KIL393324:KIS393334 KSH393324:KSO393334 LCD393324:LCK393334 LLZ393324:LMG393334 LVV393324:LWC393334 MFR393324:MFY393334 MPN393324:MPU393334 MZJ393324:MZQ393334 NJF393324:NJM393334 NTB393324:NTI393334 OCX393324:ODE393334 OMT393324:ONA393334 OWP393324:OWW393334 PGL393324:PGS393334 PQH393324:PQO393334 QAD393324:QAK393334 QJZ393324:QKG393334 QTV393324:QUC393334 RDR393324:RDY393334 RNN393324:RNU393334 RXJ393324:RXQ393334 SHF393324:SHM393334 SRB393324:SRI393334 TAX393324:TBE393334 TKT393324:TLA393334 TUP393324:TUW393334 UEL393324:UES393334 UOH393324:UOO393334 UYD393324:UYK393334 VHZ393324:VIG393334 VRV393324:VSC393334 WBR393324:WBY393334 WLN393324:WLU393334 WVJ393324:WVQ393334 AH458860:AO458870 IX458860:JE458870 ST458860:TA458870 ACP458860:ACW458870 AML458860:AMS458870 AWH458860:AWO458870 BGD458860:BGK458870 BPZ458860:BQG458870 BZV458860:CAC458870 CJR458860:CJY458870 CTN458860:CTU458870 DDJ458860:DDQ458870 DNF458860:DNM458870 DXB458860:DXI458870 EGX458860:EHE458870 EQT458860:ERA458870 FAP458860:FAW458870 FKL458860:FKS458870 FUH458860:FUO458870 GED458860:GEK458870 GNZ458860:GOG458870 GXV458860:GYC458870 HHR458860:HHY458870 HRN458860:HRU458870 IBJ458860:IBQ458870 ILF458860:ILM458870 IVB458860:IVI458870 JEX458860:JFE458870 JOT458860:JPA458870 JYP458860:JYW458870 KIL458860:KIS458870 KSH458860:KSO458870 LCD458860:LCK458870 LLZ458860:LMG458870 LVV458860:LWC458870 MFR458860:MFY458870 MPN458860:MPU458870 MZJ458860:MZQ458870 NJF458860:NJM458870 NTB458860:NTI458870 OCX458860:ODE458870 OMT458860:ONA458870 OWP458860:OWW458870 PGL458860:PGS458870 PQH458860:PQO458870 QAD458860:QAK458870 QJZ458860:QKG458870 QTV458860:QUC458870 RDR458860:RDY458870 RNN458860:RNU458870 RXJ458860:RXQ458870 SHF458860:SHM458870 SRB458860:SRI458870 TAX458860:TBE458870 TKT458860:TLA458870 TUP458860:TUW458870 UEL458860:UES458870 UOH458860:UOO458870 UYD458860:UYK458870 VHZ458860:VIG458870 VRV458860:VSC458870 WBR458860:WBY458870 WLN458860:WLU458870 WVJ458860:WVQ458870 AH524396:AO524406 IX524396:JE524406 ST524396:TA524406 ACP524396:ACW524406 AML524396:AMS524406 AWH524396:AWO524406 BGD524396:BGK524406 BPZ524396:BQG524406 BZV524396:CAC524406 CJR524396:CJY524406 CTN524396:CTU524406 DDJ524396:DDQ524406 DNF524396:DNM524406 DXB524396:DXI524406 EGX524396:EHE524406 EQT524396:ERA524406 FAP524396:FAW524406 FKL524396:FKS524406 FUH524396:FUO524406 GED524396:GEK524406 GNZ524396:GOG524406 GXV524396:GYC524406 HHR524396:HHY524406 HRN524396:HRU524406 IBJ524396:IBQ524406 ILF524396:ILM524406 IVB524396:IVI524406 JEX524396:JFE524406 JOT524396:JPA524406 JYP524396:JYW524406 KIL524396:KIS524406 KSH524396:KSO524406 LCD524396:LCK524406 LLZ524396:LMG524406 LVV524396:LWC524406 MFR524396:MFY524406 MPN524396:MPU524406 MZJ524396:MZQ524406 NJF524396:NJM524406 NTB524396:NTI524406 OCX524396:ODE524406 OMT524396:ONA524406 OWP524396:OWW524406 PGL524396:PGS524406 PQH524396:PQO524406 QAD524396:QAK524406 QJZ524396:QKG524406 QTV524396:QUC524406 RDR524396:RDY524406 RNN524396:RNU524406 RXJ524396:RXQ524406 SHF524396:SHM524406 SRB524396:SRI524406 TAX524396:TBE524406 TKT524396:TLA524406 TUP524396:TUW524406 UEL524396:UES524406 UOH524396:UOO524406 UYD524396:UYK524406 VHZ524396:VIG524406 VRV524396:VSC524406 WBR524396:WBY524406 WLN524396:WLU524406 WVJ524396:WVQ524406 AH589932:AO589942 IX589932:JE589942 ST589932:TA589942 ACP589932:ACW589942 AML589932:AMS589942 AWH589932:AWO589942 BGD589932:BGK589942 BPZ589932:BQG589942 BZV589932:CAC589942 CJR589932:CJY589942 CTN589932:CTU589942 DDJ589932:DDQ589942 DNF589932:DNM589942 DXB589932:DXI589942 EGX589932:EHE589942 EQT589932:ERA589942 FAP589932:FAW589942 FKL589932:FKS589942 FUH589932:FUO589942 GED589932:GEK589942 GNZ589932:GOG589942 GXV589932:GYC589942 HHR589932:HHY589942 HRN589932:HRU589942 IBJ589932:IBQ589942 ILF589932:ILM589942 IVB589932:IVI589942 JEX589932:JFE589942 JOT589932:JPA589942 JYP589932:JYW589942 KIL589932:KIS589942 KSH589932:KSO589942 LCD589932:LCK589942 LLZ589932:LMG589942 LVV589932:LWC589942 MFR589932:MFY589942 MPN589932:MPU589942 MZJ589932:MZQ589942 NJF589932:NJM589942 NTB589932:NTI589942 OCX589932:ODE589942 OMT589932:ONA589942 OWP589932:OWW589942 PGL589932:PGS589942 PQH589932:PQO589942 QAD589932:QAK589942 QJZ589932:QKG589942 QTV589932:QUC589942 RDR589932:RDY589942 RNN589932:RNU589942 RXJ589932:RXQ589942 SHF589932:SHM589942 SRB589932:SRI589942 TAX589932:TBE589942 TKT589932:TLA589942 TUP589932:TUW589942 UEL589932:UES589942 UOH589932:UOO589942 UYD589932:UYK589942 VHZ589932:VIG589942 VRV589932:VSC589942 WBR589932:WBY589942 WLN589932:WLU589942 WVJ589932:WVQ589942 AH655468:AO655478 IX655468:JE655478 ST655468:TA655478 ACP655468:ACW655478 AML655468:AMS655478 AWH655468:AWO655478 BGD655468:BGK655478 BPZ655468:BQG655478 BZV655468:CAC655478 CJR655468:CJY655478 CTN655468:CTU655478 DDJ655468:DDQ655478 DNF655468:DNM655478 DXB655468:DXI655478 EGX655468:EHE655478 EQT655468:ERA655478 FAP655468:FAW655478 FKL655468:FKS655478 FUH655468:FUO655478 GED655468:GEK655478 GNZ655468:GOG655478 GXV655468:GYC655478 HHR655468:HHY655478 HRN655468:HRU655478 IBJ655468:IBQ655478 ILF655468:ILM655478 IVB655468:IVI655478 JEX655468:JFE655478 JOT655468:JPA655478 JYP655468:JYW655478 KIL655468:KIS655478 KSH655468:KSO655478 LCD655468:LCK655478 LLZ655468:LMG655478 LVV655468:LWC655478 MFR655468:MFY655478 MPN655468:MPU655478 MZJ655468:MZQ655478 NJF655468:NJM655478 NTB655468:NTI655478 OCX655468:ODE655478 OMT655468:ONA655478 OWP655468:OWW655478 PGL655468:PGS655478 PQH655468:PQO655478 QAD655468:QAK655478 QJZ655468:QKG655478 QTV655468:QUC655478 RDR655468:RDY655478 RNN655468:RNU655478 RXJ655468:RXQ655478 SHF655468:SHM655478 SRB655468:SRI655478 TAX655468:TBE655478 TKT655468:TLA655478 TUP655468:TUW655478 UEL655468:UES655478 UOH655468:UOO655478 UYD655468:UYK655478 VHZ655468:VIG655478 VRV655468:VSC655478 WBR655468:WBY655478 WLN655468:WLU655478 WVJ655468:WVQ655478 AH721004:AO721014 IX721004:JE721014 ST721004:TA721014 ACP721004:ACW721014 AML721004:AMS721014 AWH721004:AWO721014 BGD721004:BGK721014 BPZ721004:BQG721014 BZV721004:CAC721014 CJR721004:CJY721014 CTN721004:CTU721014 DDJ721004:DDQ721014 DNF721004:DNM721014 DXB721004:DXI721014 EGX721004:EHE721014 EQT721004:ERA721014 FAP721004:FAW721014 FKL721004:FKS721014 FUH721004:FUO721014 GED721004:GEK721014 GNZ721004:GOG721014 GXV721004:GYC721014 HHR721004:HHY721014 HRN721004:HRU721014 IBJ721004:IBQ721014 ILF721004:ILM721014 IVB721004:IVI721014 JEX721004:JFE721014 JOT721004:JPA721014 JYP721004:JYW721014 KIL721004:KIS721014 KSH721004:KSO721014 LCD721004:LCK721014 LLZ721004:LMG721014 LVV721004:LWC721014 MFR721004:MFY721014 MPN721004:MPU721014 MZJ721004:MZQ721014 NJF721004:NJM721014 NTB721004:NTI721014 OCX721004:ODE721014 OMT721004:ONA721014 OWP721004:OWW721014 PGL721004:PGS721014 PQH721004:PQO721014 QAD721004:QAK721014 QJZ721004:QKG721014 QTV721004:QUC721014 RDR721004:RDY721014 RNN721004:RNU721014 RXJ721004:RXQ721014 SHF721004:SHM721014 SRB721004:SRI721014 TAX721004:TBE721014 TKT721004:TLA721014 TUP721004:TUW721014 UEL721004:UES721014 UOH721004:UOO721014 UYD721004:UYK721014 VHZ721004:VIG721014 VRV721004:VSC721014 WBR721004:WBY721014 WLN721004:WLU721014 WVJ721004:WVQ721014 AH786540:AO786550 IX786540:JE786550 ST786540:TA786550 ACP786540:ACW786550 AML786540:AMS786550 AWH786540:AWO786550 BGD786540:BGK786550 BPZ786540:BQG786550 BZV786540:CAC786550 CJR786540:CJY786550 CTN786540:CTU786550 DDJ786540:DDQ786550 DNF786540:DNM786550 DXB786540:DXI786550 EGX786540:EHE786550 EQT786540:ERA786550 FAP786540:FAW786550 FKL786540:FKS786550 FUH786540:FUO786550 GED786540:GEK786550 GNZ786540:GOG786550 GXV786540:GYC786550 HHR786540:HHY786550 HRN786540:HRU786550 IBJ786540:IBQ786550 ILF786540:ILM786550 IVB786540:IVI786550 JEX786540:JFE786550 JOT786540:JPA786550 JYP786540:JYW786550 KIL786540:KIS786550 KSH786540:KSO786550 LCD786540:LCK786550 LLZ786540:LMG786550 LVV786540:LWC786550 MFR786540:MFY786550 MPN786540:MPU786550 MZJ786540:MZQ786550 NJF786540:NJM786550 NTB786540:NTI786550 OCX786540:ODE786550 OMT786540:ONA786550 OWP786540:OWW786550 PGL786540:PGS786550 PQH786540:PQO786550 QAD786540:QAK786550 QJZ786540:QKG786550 QTV786540:QUC786550 RDR786540:RDY786550 RNN786540:RNU786550 RXJ786540:RXQ786550 SHF786540:SHM786550 SRB786540:SRI786550 TAX786540:TBE786550 TKT786540:TLA786550 TUP786540:TUW786550 UEL786540:UES786550 UOH786540:UOO786550 UYD786540:UYK786550 VHZ786540:VIG786550 VRV786540:VSC786550 WBR786540:WBY786550 WLN786540:WLU786550 WVJ786540:WVQ786550 AH852076:AO852086 IX852076:JE852086 ST852076:TA852086 ACP852076:ACW852086 AML852076:AMS852086 AWH852076:AWO852086 BGD852076:BGK852086 BPZ852076:BQG852086 BZV852076:CAC852086 CJR852076:CJY852086 CTN852076:CTU852086 DDJ852076:DDQ852086 DNF852076:DNM852086 DXB852076:DXI852086 EGX852076:EHE852086 EQT852076:ERA852086 FAP852076:FAW852086 FKL852076:FKS852086 FUH852076:FUO852086 GED852076:GEK852086 GNZ852076:GOG852086 GXV852076:GYC852086 HHR852076:HHY852086 HRN852076:HRU852086 IBJ852076:IBQ852086 ILF852076:ILM852086 IVB852076:IVI852086 JEX852076:JFE852086 JOT852076:JPA852086 JYP852076:JYW852086 KIL852076:KIS852086 KSH852076:KSO852086 LCD852076:LCK852086 LLZ852076:LMG852086 LVV852076:LWC852086 MFR852076:MFY852086 MPN852076:MPU852086 MZJ852076:MZQ852086 NJF852076:NJM852086 NTB852076:NTI852086 OCX852076:ODE852086 OMT852076:ONA852086 OWP852076:OWW852086 PGL852076:PGS852086 PQH852076:PQO852086 QAD852076:QAK852086 QJZ852076:QKG852086 QTV852076:QUC852086 RDR852076:RDY852086 RNN852076:RNU852086 RXJ852076:RXQ852086 SHF852076:SHM852086 SRB852076:SRI852086 TAX852076:TBE852086 TKT852076:TLA852086 TUP852076:TUW852086 UEL852076:UES852086 UOH852076:UOO852086 UYD852076:UYK852086 VHZ852076:VIG852086 VRV852076:VSC852086 WBR852076:WBY852086 WLN852076:WLU852086 WVJ852076:WVQ852086 AH917612:AO917622 IX917612:JE917622 ST917612:TA917622 ACP917612:ACW917622 AML917612:AMS917622 AWH917612:AWO917622 BGD917612:BGK917622 BPZ917612:BQG917622 BZV917612:CAC917622 CJR917612:CJY917622 CTN917612:CTU917622 DDJ917612:DDQ917622 DNF917612:DNM917622 DXB917612:DXI917622 EGX917612:EHE917622 EQT917612:ERA917622 FAP917612:FAW917622 FKL917612:FKS917622 FUH917612:FUO917622 GED917612:GEK917622 GNZ917612:GOG917622 GXV917612:GYC917622 HHR917612:HHY917622 HRN917612:HRU917622 IBJ917612:IBQ917622 ILF917612:ILM917622 IVB917612:IVI917622 JEX917612:JFE917622 JOT917612:JPA917622 JYP917612:JYW917622 KIL917612:KIS917622 KSH917612:KSO917622 LCD917612:LCK917622 LLZ917612:LMG917622 LVV917612:LWC917622 MFR917612:MFY917622 MPN917612:MPU917622 MZJ917612:MZQ917622 NJF917612:NJM917622 NTB917612:NTI917622 OCX917612:ODE917622 OMT917612:ONA917622 OWP917612:OWW917622 PGL917612:PGS917622 PQH917612:PQO917622 QAD917612:QAK917622 QJZ917612:QKG917622 QTV917612:QUC917622 RDR917612:RDY917622 RNN917612:RNU917622 RXJ917612:RXQ917622 SHF917612:SHM917622 SRB917612:SRI917622 TAX917612:TBE917622 TKT917612:TLA917622 TUP917612:TUW917622 UEL917612:UES917622 UOH917612:UOO917622 UYD917612:UYK917622 VHZ917612:VIG917622 VRV917612:VSC917622 WBR917612:WBY917622 WLN917612:WLU917622 WVJ917612:WVQ917622 AH983148:AO983158 IX983148:JE983158 ST983148:TA983158 ACP983148:ACW983158 AML983148:AMS983158 AWH983148:AWO983158 BGD983148:BGK983158 BPZ983148:BQG983158 BZV983148:CAC983158 CJR983148:CJY983158 CTN983148:CTU983158 DDJ983148:DDQ983158 DNF983148:DNM983158 DXB983148:DXI983158 EGX983148:EHE983158 EQT983148:ERA983158 FAP983148:FAW983158 FKL983148:FKS983158 FUH983148:FUO983158 GED983148:GEK983158 GNZ983148:GOG983158 GXV983148:GYC983158 HHR983148:HHY983158 HRN983148:HRU983158 IBJ983148:IBQ983158 ILF983148:ILM983158 IVB983148:IVI983158 JEX983148:JFE983158 JOT983148:JPA983158 JYP983148:JYW983158 KIL983148:KIS983158 KSH983148:KSO983158 LCD983148:LCK983158 LLZ983148:LMG983158 LVV983148:LWC983158 MFR983148:MFY983158 MPN983148:MPU983158 MZJ983148:MZQ983158 NJF983148:NJM983158 NTB983148:NTI983158 OCX983148:ODE983158 OMT983148:ONA983158 OWP983148:OWW983158 PGL983148:PGS983158 PQH983148:PQO983158 QAD983148:QAK983158 QJZ983148:QKG983158 QTV983148:QUC983158 RDR983148:RDY983158 RNN983148:RNU983158 RXJ983148:RXQ983158 SHF983148:SHM983158 SRB983148:SRI983158 TAX983148:TBE983158 TKT983148:TLA983158 TUP983148:TUW983158 UEL983148:UES983158 UOH983148:UOO983158 UYD983148:UYK983158 VHZ983148:VIG983158 VRV983148:VSC983158 WBR983148:WBY983158 WLN983148:WLU983158 WVJ983148:WVQ983158 B65765:B65769 HR65765:HR65769 RN65765:RN65769 ABJ65765:ABJ65769 ALF65765:ALF65769 AVB65765:AVB65769 BEX65765:BEX65769 BOT65765:BOT65769 BYP65765:BYP65769 CIL65765:CIL65769 CSH65765:CSH65769 DCD65765:DCD65769 DLZ65765:DLZ65769 DVV65765:DVV65769 EFR65765:EFR65769 EPN65765:EPN65769 EZJ65765:EZJ65769 FJF65765:FJF65769 FTB65765:FTB65769 GCX65765:GCX65769 GMT65765:GMT65769 GWP65765:GWP65769 HGL65765:HGL65769 HQH65765:HQH65769 IAD65765:IAD65769 IJZ65765:IJZ65769 ITV65765:ITV65769 JDR65765:JDR65769 JNN65765:JNN65769 JXJ65765:JXJ65769 KHF65765:KHF65769 KRB65765:KRB65769 LAX65765:LAX65769 LKT65765:LKT65769 LUP65765:LUP65769 MEL65765:MEL65769 MOH65765:MOH65769 MYD65765:MYD65769 NHZ65765:NHZ65769 NRV65765:NRV65769 OBR65765:OBR65769 OLN65765:OLN65769 OVJ65765:OVJ65769 PFF65765:PFF65769 PPB65765:PPB65769 PYX65765:PYX65769 QIT65765:QIT65769 QSP65765:QSP65769 RCL65765:RCL65769 RMH65765:RMH65769 RWD65765:RWD65769 SFZ65765:SFZ65769 SPV65765:SPV65769 SZR65765:SZR65769 TJN65765:TJN65769 TTJ65765:TTJ65769 UDF65765:UDF65769 UNB65765:UNB65769 UWX65765:UWX65769 VGT65765:VGT65769 VQP65765:VQP65769 WAL65765:WAL65769 WKH65765:WKH65769 WUD65765:WUD65769 B131301:B131305 HR131301:HR131305 RN131301:RN131305 ABJ131301:ABJ131305 ALF131301:ALF131305 AVB131301:AVB131305 BEX131301:BEX131305 BOT131301:BOT131305 BYP131301:BYP131305 CIL131301:CIL131305 CSH131301:CSH131305 DCD131301:DCD131305 DLZ131301:DLZ131305 DVV131301:DVV131305 EFR131301:EFR131305 EPN131301:EPN131305 EZJ131301:EZJ131305 FJF131301:FJF131305 FTB131301:FTB131305 GCX131301:GCX131305 GMT131301:GMT131305 GWP131301:GWP131305 HGL131301:HGL131305 HQH131301:HQH131305 IAD131301:IAD131305 IJZ131301:IJZ131305 ITV131301:ITV131305 JDR131301:JDR131305 JNN131301:JNN131305 JXJ131301:JXJ131305 KHF131301:KHF131305 KRB131301:KRB131305 LAX131301:LAX131305 LKT131301:LKT131305 LUP131301:LUP131305 MEL131301:MEL131305 MOH131301:MOH131305 MYD131301:MYD131305 NHZ131301:NHZ131305 NRV131301:NRV131305 OBR131301:OBR131305 OLN131301:OLN131305 OVJ131301:OVJ131305 PFF131301:PFF131305 PPB131301:PPB131305 PYX131301:PYX131305 QIT131301:QIT131305 QSP131301:QSP131305 RCL131301:RCL131305 RMH131301:RMH131305 RWD131301:RWD131305 SFZ131301:SFZ131305 SPV131301:SPV131305 SZR131301:SZR131305 TJN131301:TJN131305 TTJ131301:TTJ131305 UDF131301:UDF131305 UNB131301:UNB131305 UWX131301:UWX131305 VGT131301:VGT131305 VQP131301:VQP131305 WAL131301:WAL131305 WKH131301:WKH131305 WUD131301:WUD131305 B196837:B196841 HR196837:HR196841 RN196837:RN196841 ABJ196837:ABJ196841 ALF196837:ALF196841 AVB196837:AVB196841 BEX196837:BEX196841 BOT196837:BOT196841 BYP196837:BYP196841 CIL196837:CIL196841 CSH196837:CSH196841 DCD196837:DCD196841 DLZ196837:DLZ196841 DVV196837:DVV196841 EFR196837:EFR196841 EPN196837:EPN196841 EZJ196837:EZJ196841 FJF196837:FJF196841 FTB196837:FTB196841 GCX196837:GCX196841 GMT196837:GMT196841 GWP196837:GWP196841 HGL196837:HGL196841 HQH196837:HQH196841 IAD196837:IAD196841 IJZ196837:IJZ196841 ITV196837:ITV196841 JDR196837:JDR196841 JNN196837:JNN196841 JXJ196837:JXJ196841 KHF196837:KHF196841 KRB196837:KRB196841 LAX196837:LAX196841 LKT196837:LKT196841 LUP196837:LUP196841 MEL196837:MEL196841 MOH196837:MOH196841 MYD196837:MYD196841 NHZ196837:NHZ196841 NRV196837:NRV196841 OBR196837:OBR196841 OLN196837:OLN196841 OVJ196837:OVJ196841 PFF196837:PFF196841 PPB196837:PPB196841 PYX196837:PYX196841 QIT196837:QIT196841 QSP196837:QSP196841 RCL196837:RCL196841 RMH196837:RMH196841 RWD196837:RWD196841 SFZ196837:SFZ196841 SPV196837:SPV196841 SZR196837:SZR196841 TJN196837:TJN196841 TTJ196837:TTJ196841 UDF196837:UDF196841 UNB196837:UNB196841 UWX196837:UWX196841 VGT196837:VGT196841 VQP196837:VQP196841 WAL196837:WAL196841 WKH196837:WKH196841 WUD196837:WUD196841 B262373:B262377 HR262373:HR262377 RN262373:RN262377 ABJ262373:ABJ262377 ALF262373:ALF262377 AVB262373:AVB262377 BEX262373:BEX262377 BOT262373:BOT262377 BYP262373:BYP262377 CIL262373:CIL262377 CSH262373:CSH262377 DCD262373:DCD262377 DLZ262373:DLZ262377 DVV262373:DVV262377 EFR262373:EFR262377 EPN262373:EPN262377 EZJ262373:EZJ262377 FJF262373:FJF262377 FTB262373:FTB262377 GCX262373:GCX262377 GMT262373:GMT262377 GWP262373:GWP262377 HGL262373:HGL262377 HQH262373:HQH262377 IAD262373:IAD262377 IJZ262373:IJZ262377 ITV262373:ITV262377 JDR262373:JDR262377 JNN262373:JNN262377 JXJ262373:JXJ262377 KHF262373:KHF262377 KRB262373:KRB262377 LAX262373:LAX262377 LKT262373:LKT262377 LUP262373:LUP262377 MEL262373:MEL262377 MOH262373:MOH262377 MYD262373:MYD262377 NHZ262373:NHZ262377 NRV262373:NRV262377 OBR262373:OBR262377 OLN262373:OLN262377 OVJ262373:OVJ262377 PFF262373:PFF262377 PPB262373:PPB262377 PYX262373:PYX262377 QIT262373:QIT262377 QSP262373:QSP262377 RCL262373:RCL262377 RMH262373:RMH262377 RWD262373:RWD262377 SFZ262373:SFZ262377 SPV262373:SPV262377 SZR262373:SZR262377 TJN262373:TJN262377 TTJ262373:TTJ262377 UDF262373:UDF262377 UNB262373:UNB262377 UWX262373:UWX262377 VGT262373:VGT262377 VQP262373:VQP262377 WAL262373:WAL262377 WKH262373:WKH262377 WUD262373:WUD262377 B327909:B327913 HR327909:HR327913 RN327909:RN327913 ABJ327909:ABJ327913 ALF327909:ALF327913 AVB327909:AVB327913 BEX327909:BEX327913 BOT327909:BOT327913 BYP327909:BYP327913 CIL327909:CIL327913 CSH327909:CSH327913 DCD327909:DCD327913 DLZ327909:DLZ327913 DVV327909:DVV327913 EFR327909:EFR327913 EPN327909:EPN327913 EZJ327909:EZJ327913 FJF327909:FJF327913 FTB327909:FTB327913 GCX327909:GCX327913 GMT327909:GMT327913 GWP327909:GWP327913 HGL327909:HGL327913 HQH327909:HQH327913 IAD327909:IAD327913 IJZ327909:IJZ327913 ITV327909:ITV327913 JDR327909:JDR327913 JNN327909:JNN327913 JXJ327909:JXJ327913 KHF327909:KHF327913 KRB327909:KRB327913 LAX327909:LAX327913 LKT327909:LKT327913 LUP327909:LUP327913 MEL327909:MEL327913 MOH327909:MOH327913 MYD327909:MYD327913 NHZ327909:NHZ327913 NRV327909:NRV327913 OBR327909:OBR327913 OLN327909:OLN327913 OVJ327909:OVJ327913 PFF327909:PFF327913 PPB327909:PPB327913 PYX327909:PYX327913 QIT327909:QIT327913 QSP327909:QSP327913 RCL327909:RCL327913 RMH327909:RMH327913 RWD327909:RWD327913 SFZ327909:SFZ327913 SPV327909:SPV327913 SZR327909:SZR327913 TJN327909:TJN327913 TTJ327909:TTJ327913 UDF327909:UDF327913 UNB327909:UNB327913 UWX327909:UWX327913 VGT327909:VGT327913 VQP327909:VQP327913 WAL327909:WAL327913 WKH327909:WKH327913 WUD327909:WUD327913 B393445:B393449 HR393445:HR393449 RN393445:RN393449 ABJ393445:ABJ393449 ALF393445:ALF393449 AVB393445:AVB393449 BEX393445:BEX393449 BOT393445:BOT393449 BYP393445:BYP393449 CIL393445:CIL393449 CSH393445:CSH393449 DCD393445:DCD393449 DLZ393445:DLZ393449 DVV393445:DVV393449 EFR393445:EFR393449 EPN393445:EPN393449 EZJ393445:EZJ393449 FJF393445:FJF393449 FTB393445:FTB393449 GCX393445:GCX393449 GMT393445:GMT393449 GWP393445:GWP393449 HGL393445:HGL393449 HQH393445:HQH393449 IAD393445:IAD393449 IJZ393445:IJZ393449 ITV393445:ITV393449 JDR393445:JDR393449 JNN393445:JNN393449 JXJ393445:JXJ393449 KHF393445:KHF393449 KRB393445:KRB393449 LAX393445:LAX393449 LKT393445:LKT393449 LUP393445:LUP393449 MEL393445:MEL393449 MOH393445:MOH393449 MYD393445:MYD393449 NHZ393445:NHZ393449 NRV393445:NRV393449 OBR393445:OBR393449 OLN393445:OLN393449 OVJ393445:OVJ393449 PFF393445:PFF393449 PPB393445:PPB393449 PYX393445:PYX393449 QIT393445:QIT393449 QSP393445:QSP393449 RCL393445:RCL393449 RMH393445:RMH393449 RWD393445:RWD393449 SFZ393445:SFZ393449 SPV393445:SPV393449 SZR393445:SZR393449 TJN393445:TJN393449 TTJ393445:TTJ393449 UDF393445:UDF393449 UNB393445:UNB393449 UWX393445:UWX393449 VGT393445:VGT393449 VQP393445:VQP393449 WAL393445:WAL393449 WKH393445:WKH393449 WUD393445:WUD393449 B458981:B458985 HR458981:HR458985 RN458981:RN458985 ABJ458981:ABJ458985 ALF458981:ALF458985 AVB458981:AVB458985 BEX458981:BEX458985 BOT458981:BOT458985 BYP458981:BYP458985 CIL458981:CIL458985 CSH458981:CSH458985 DCD458981:DCD458985 DLZ458981:DLZ458985 DVV458981:DVV458985 EFR458981:EFR458985 EPN458981:EPN458985 EZJ458981:EZJ458985 FJF458981:FJF458985 FTB458981:FTB458985 GCX458981:GCX458985 GMT458981:GMT458985 GWP458981:GWP458985 HGL458981:HGL458985 HQH458981:HQH458985 IAD458981:IAD458985 IJZ458981:IJZ458985 ITV458981:ITV458985 JDR458981:JDR458985 JNN458981:JNN458985 JXJ458981:JXJ458985 KHF458981:KHF458985 KRB458981:KRB458985 LAX458981:LAX458985 LKT458981:LKT458985 LUP458981:LUP458985 MEL458981:MEL458985 MOH458981:MOH458985 MYD458981:MYD458985 NHZ458981:NHZ458985 NRV458981:NRV458985 OBR458981:OBR458985 OLN458981:OLN458985 OVJ458981:OVJ458985 PFF458981:PFF458985 PPB458981:PPB458985 PYX458981:PYX458985 QIT458981:QIT458985 QSP458981:QSP458985 RCL458981:RCL458985 RMH458981:RMH458985 RWD458981:RWD458985 SFZ458981:SFZ458985 SPV458981:SPV458985 SZR458981:SZR458985 TJN458981:TJN458985 TTJ458981:TTJ458985 UDF458981:UDF458985 UNB458981:UNB458985 UWX458981:UWX458985 VGT458981:VGT458985 VQP458981:VQP458985 WAL458981:WAL458985 WKH458981:WKH458985 WUD458981:WUD458985 B524517:B524521 HR524517:HR524521 RN524517:RN524521 ABJ524517:ABJ524521 ALF524517:ALF524521 AVB524517:AVB524521 BEX524517:BEX524521 BOT524517:BOT524521 BYP524517:BYP524521 CIL524517:CIL524521 CSH524517:CSH524521 DCD524517:DCD524521 DLZ524517:DLZ524521 DVV524517:DVV524521 EFR524517:EFR524521 EPN524517:EPN524521 EZJ524517:EZJ524521 FJF524517:FJF524521 FTB524517:FTB524521 GCX524517:GCX524521 GMT524517:GMT524521 GWP524517:GWP524521 HGL524517:HGL524521 HQH524517:HQH524521 IAD524517:IAD524521 IJZ524517:IJZ524521 ITV524517:ITV524521 JDR524517:JDR524521 JNN524517:JNN524521 JXJ524517:JXJ524521 KHF524517:KHF524521 KRB524517:KRB524521 LAX524517:LAX524521 LKT524517:LKT524521 LUP524517:LUP524521 MEL524517:MEL524521 MOH524517:MOH524521 MYD524517:MYD524521 NHZ524517:NHZ524521 NRV524517:NRV524521 OBR524517:OBR524521 OLN524517:OLN524521 OVJ524517:OVJ524521 PFF524517:PFF524521 PPB524517:PPB524521 PYX524517:PYX524521 QIT524517:QIT524521 QSP524517:QSP524521 RCL524517:RCL524521 RMH524517:RMH524521 RWD524517:RWD524521 SFZ524517:SFZ524521 SPV524517:SPV524521 SZR524517:SZR524521 TJN524517:TJN524521 TTJ524517:TTJ524521 UDF524517:UDF524521 UNB524517:UNB524521 UWX524517:UWX524521 VGT524517:VGT524521 VQP524517:VQP524521 WAL524517:WAL524521 WKH524517:WKH524521 WUD524517:WUD524521 B590053:B590057 HR590053:HR590057 RN590053:RN590057 ABJ590053:ABJ590057 ALF590053:ALF590057 AVB590053:AVB590057 BEX590053:BEX590057 BOT590053:BOT590057 BYP590053:BYP590057 CIL590053:CIL590057 CSH590053:CSH590057 DCD590053:DCD590057 DLZ590053:DLZ590057 DVV590053:DVV590057 EFR590053:EFR590057 EPN590053:EPN590057 EZJ590053:EZJ590057 FJF590053:FJF590057 FTB590053:FTB590057 GCX590053:GCX590057 GMT590053:GMT590057 GWP590053:GWP590057 HGL590053:HGL590057 HQH590053:HQH590057 IAD590053:IAD590057 IJZ590053:IJZ590057 ITV590053:ITV590057 JDR590053:JDR590057 JNN590053:JNN590057 JXJ590053:JXJ590057 KHF590053:KHF590057 KRB590053:KRB590057 LAX590053:LAX590057 LKT590053:LKT590057 LUP590053:LUP590057 MEL590053:MEL590057 MOH590053:MOH590057 MYD590053:MYD590057 NHZ590053:NHZ590057 NRV590053:NRV590057 OBR590053:OBR590057 OLN590053:OLN590057 OVJ590053:OVJ590057 PFF590053:PFF590057 PPB590053:PPB590057 PYX590053:PYX590057 QIT590053:QIT590057 QSP590053:QSP590057 RCL590053:RCL590057 RMH590053:RMH590057 RWD590053:RWD590057 SFZ590053:SFZ590057 SPV590053:SPV590057 SZR590053:SZR590057 TJN590053:TJN590057 TTJ590053:TTJ590057 UDF590053:UDF590057 UNB590053:UNB590057 UWX590053:UWX590057 VGT590053:VGT590057 VQP590053:VQP590057 WAL590053:WAL590057 WKH590053:WKH590057 WUD590053:WUD590057 B655589:B655593 HR655589:HR655593 RN655589:RN655593 ABJ655589:ABJ655593 ALF655589:ALF655593 AVB655589:AVB655593 BEX655589:BEX655593 BOT655589:BOT655593 BYP655589:BYP655593 CIL655589:CIL655593 CSH655589:CSH655593 DCD655589:DCD655593 DLZ655589:DLZ655593 DVV655589:DVV655593 EFR655589:EFR655593 EPN655589:EPN655593 EZJ655589:EZJ655593 FJF655589:FJF655593 FTB655589:FTB655593 GCX655589:GCX655593 GMT655589:GMT655593 GWP655589:GWP655593 HGL655589:HGL655593 HQH655589:HQH655593 IAD655589:IAD655593 IJZ655589:IJZ655593 ITV655589:ITV655593 JDR655589:JDR655593 JNN655589:JNN655593 JXJ655589:JXJ655593 KHF655589:KHF655593 KRB655589:KRB655593 LAX655589:LAX655593 LKT655589:LKT655593 LUP655589:LUP655593 MEL655589:MEL655593 MOH655589:MOH655593 MYD655589:MYD655593 NHZ655589:NHZ655593 NRV655589:NRV655593 OBR655589:OBR655593 OLN655589:OLN655593 OVJ655589:OVJ655593 PFF655589:PFF655593 PPB655589:PPB655593 PYX655589:PYX655593 QIT655589:QIT655593 QSP655589:QSP655593 RCL655589:RCL655593 RMH655589:RMH655593 RWD655589:RWD655593 SFZ655589:SFZ655593 SPV655589:SPV655593 SZR655589:SZR655593 TJN655589:TJN655593 TTJ655589:TTJ655593 UDF655589:UDF655593 UNB655589:UNB655593 UWX655589:UWX655593 VGT655589:VGT655593 VQP655589:VQP655593 WAL655589:WAL655593 WKH655589:WKH655593 WUD655589:WUD655593 B721125:B721129 HR721125:HR721129 RN721125:RN721129 ABJ721125:ABJ721129 ALF721125:ALF721129 AVB721125:AVB721129 BEX721125:BEX721129 BOT721125:BOT721129 BYP721125:BYP721129 CIL721125:CIL721129 CSH721125:CSH721129 DCD721125:DCD721129 DLZ721125:DLZ721129 DVV721125:DVV721129 EFR721125:EFR721129 EPN721125:EPN721129 EZJ721125:EZJ721129 FJF721125:FJF721129 FTB721125:FTB721129 GCX721125:GCX721129 GMT721125:GMT721129 GWP721125:GWP721129 HGL721125:HGL721129 HQH721125:HQH721129 IAD721125:IAD721129 IJZ721125:IJZ721129 ITV721125:ITV721129 JDR721125:JDR721129 JNN721125:JNN721129 JXJ721125:JXJ721129 KHF721125:KHF721129 KRB721125:KRB721129 LAX721125:LAX721129 LKT721125:LKT721129 LUP721125:LUP721129 MEL721125:MEL721129 MOH721125:MOH721129 MYD721125:MYD721129 NHZ721125:NHZ721129 NRV721125:NRV721129 OBR721125:OBR721129 OLN721125:OLN721129 OVJ721125:OVJ721129 PFF721125:PFF721129 PPB721125:PPB721129 PYX721125:PYX721129 QIT721125:QIT721129 QSP721125:QSP721129 RCL721125:RCL721129 RMH721125:RMH721129 RWD721125:RWD721129 SFZ721125:SFZ721129 SPV721125:SPV721129 SZR721125:SZR721129 TJN721125:TJN721129 TTJ721125:TTJ721129 UDF721125:UDF721129 UNB721125:UNB721129 UWX721125:UWX721129 VGT721125:VGT721129 VQP721125:VQP721129 WAL721125:WAL721129 WKH721125:WKH721129 WUD721125:WUD721129 B786661:B786665 HR786661:HR786665 RN786661:RN786665 ABJ786661:ABJ786665 ALF786661:ALF786665 AVB786661:AVB786665 BEX786661:BEX786665 BOT786661:BOT786665 BYP786661:BYP786665 CIL786661:CIL786665 CSH786661:CSH786665 DCD786661:DCD786665 DLZ786661:DLZ786665 DVV786661:DVV786665 EFR786661:EFR786665 EPN786661:EPN786665 EZJ786661:EZJ786665 FJF786661:FJF786665 FTB786661:FTB786665 GCX786661:GCX786665 GMT786661:GMT786665 GWP786661:GWP786665 HGL786661:HGL786665 HQH786661:HQH786665 IAD786661:IAD786665 IJZ786661:IJZ786665 ITV786661:ITV786665 JDR786661:JDR786665 JNN786661:JNN786665 JXJ786661:JXJ786665 KHF786661:KHF786665 KRB786661:KRB786665 LAX786661:LAX786665 LKT786661:LKT786665 LUP786661:LUP786665 MEL786661:MEL786665 MOH786661:MOH786665 MYD786661:MYD786665 NHZ786661:NHZ786665 NRV786661:NRV786665 OBR786661:OBR786665 OLN786661:OLN786665 OVJ786661:OVJ786665 PFF786661:PFF786665 PPB786661:PPB786665 PYX786661:PYX786665 QIT786661:QIT786665 QSP786661:QSP786665 RCL786661:RCL786665 RMH786661:RMH786665 RWD786661:RWD786665 SFZ786661:SFZ786665 SPV786661:SPV786665 SZR786661:SZR786665 TJN786661:TJN786665 TTJ786661:TTJ786665 UDF786661:UDF786665 UNB786661:UNB786665 UWX786661:UWX786665 VGT786661:VGT786665 VQP786661:VQP786665 WAL786661:WAL786665 WKH786661:WKH786665 WUD786661:WUD786665 B852197:B852201 HR852197:HR852201 RN852197:RN852201 ABJ852197:ABJ852201 ALF852197:ALF852201 AVB852197:AVB852201 BEX852197:BEX852201 BOT852197:BOT852201 BYP852197:BYP852201 CIL852197:CIL852201 CSH852197:CSH852201 DCD852197:DCD852201 DLZ852197:DLZ852201 DVV852197:DVV852201 EFR852197:EFR852201 EPN852197:EPN852201 EZJ852197:EZJ852201 FJF852197:FJF852201 FTB852197:FTB852201 GCX852197:GCX852201 GMT852197:GMT852201 GWP852197:GWP852201 HGL852197:HGL852201 HQH852197:HQH852201 IAD852197:IAD852201 IJZ852197:IJZ852201 ITV852197:ITV852201 JDR852197:JDR852201 JNN852197:JNN852201 JXJ852197:JXJ852201 KHF852197:KHF852201 KRB852197:KRB852201 LAX852197:LAX852201 LKT852197:LKT852201 LUP852197:LUP852201 MEL852197:MEL852201 MOH852197:MOH852201 MYD852197:MYD852201 NHZ852197:NHZ852201 NRV852197:NRV852201 OBR852197:OBR852201 OLN852197:OLN852201 OVJ852197:OVJ852201 PFF852197:PFF852201 PPB852197:PPB852201 PYX852197:PYX852201 QIT852197:QIT852201 QSP852197:QSP852201 RCL852197:RCL852201 RMH852197:RMH852201 RWD852197:RWD852201 SFZ852197:SFZ852201 SPV852197:SPV852201 SZR852197:SZR852201 TJN852197:TJN852201 TTJ852197:TTJ852201 UDF852197:UDF852201 UNB852197:UNB852201 UWX852197:UWX852201 VGT852197:VGT852201 VQP852197:VQP852201 WAL852197:WAL852201 WKH852197:WKH852201 WUD852197:WUD852201 B917733:B917737 HR917733:HR917737 RN917733:RN917737 ABJ917733:ABJ917737 ALF917733:ALF917737 AVB917733:AVB917737 BEX917733:BEX917737 BOT917733:BOT917737 BYP917733:BYP917737 CIL917733:CIL917737 CSH917733:CSH917737 DCD917733:DCD917737 DLZ917733:DLZ917737 DVV917733:DVV917737 EFR917733:EFR917737 EPN917733:EPN917737 EZJ917733:EZJ917737 FJF917733:FJF917737 FTB917733:FTB917737 GCX917733:GCX917737 GMT917733:GMT917737 GWP917733:GWP917737 HGL917733:HGL917737 HQH917733:HQH917737 IAD917733:IAD917737 IJZ917733:IJZ917737 ITV917733:ITV917737 JDR917733:JDR917737 JNN917733:JNN917737 JXJ917733:JXJ917737 KHF917733:KHF917737 KRB917733:KRB917737 LAX917733:LAX917737 LKT917733:LKT917737 LUP917733:LUP917737 MEL917733:MEL917737 MOH917733:MOH917737 MYD917733:MYD917737 NHZ917733:NHZ917737 NRV917733:NRV917737 OBR917733:OBR917737 OLN917733:OLN917737 OVJ917733:OVJ917737 PFF917733:PFF917737 PPB917733:PPB917737 PYX917733:PYX917737 QIT917733:QIT917737 QSP917733:QSP917737 RCL917733:RCL917737 RMH917733:RMH917737 RWD917733:RWD917737 SFZ917733:SFZ917737 SPV917733:SPV917737 SZR917733:SZR917737 TJN917733:TJN917737 TTJ917733:TTJ917737 UDF917733:UDF917737 UNB917733:UNB917737 UWX917733:UWX917737 VGT917733:VGT917737 VQP917733:VQP917737 WAL917733:WAL917737 WKH917733:WKH917737 WUD917733:WUD917737 B983269:B983273 HR983269:HR983273 RN983269:RN983273 ABJ983269:ABJ983273 ALF983269:ALF983273 AVB983269:AVB983273 BEX983269:BEX983273 BOT983269:BOT983273 BYP983269:BYP983273 CIL983269:CIL983273 CSH983269:CSH983273 DCD983269:DCD983273 DLZ983269:DLZ983273 DVV983269:DVV983273 EFR983269:EFR983273 EPN983269:EPN983273 EZJ983269:EZJ983273 FJF983269:FJF983273 FTB983269:FTB983273 GCX983269:GCX983273 GMT983269:GMT983273 GWP983269:GWP983273 HGL983269:HGL983273 HQH983269:HQH983273 IAD983269:IAD983273 IJZ983269:IJZ983273 ITV983269:ITV983273 JDR983269:JDR983273 JNN983269:JNN983273 JXJ983269:JXJ983273 KHF983269:KHF983273 KRB983269:KRB983273 LAX983269:LAX983273 LKT983269:LKT983273 LUP983269:LUP983273 MEL983269:MEL983273 MOH983269:MOH983273 MYD983269:MYD983273 NHZ983269:NHZ983273 NRV983269:NRV983273 OBR983269:OBR983273 OLN983269:OLN983273 OVJ983269:OVJ983273 PFF983269:PFF983273 PPB983269:PPB983273 PYX983269:PYX983273 QIT983269:QIT983273 QSP983269:QSP983273 RCL983269:RCL983273 RMH983269:RMH983273 RWD983269:RWD983273 SFZ983269:SFZ983273 SPV983269:SPV983273 SZR983269:SZR983273 TJN983269:TJN983273 TTJ983269:TTJ983273 UDF983269:UDF983273 UNB983269:UNB983273 UWX983269:UWX983273 VGT983269:VGT983273 VQP983269:VQP983273 WAL983269:WAL983273 WKH983269:WKH983273 WUD983269:WUD983273 B65764:E65764 HR65764:HU65764 RN65764:RQ65764 ABJ65764:ABM65764 ALF65764:ALI65764 AVB65764:AVE65764 BEX65764:BFA65764 BOT65764:BOW65764 BYP65764:BYS65764 CIL65764:CIO65764 CSH65764:CSK65764 DCD65764:DCG65764 DLZ65764:DMC65764 DVV65764:DVY65764 EFR65764:EFU65764 EPN65764:EPQ65764 EZJ65764:EZM65764 FJF65764:FJI65764 FTB65764:FTE65764 GCX65764:GDA65764 GMT65764:GMW65764 GWP65764:GWS65764 HGL65764:HGO65764 HQH65764:HQK65764 IAD65764:IAG65764 IJZ65764:IKC65764 ITV65764:ITY65764 JDR65764:JDU65764 JNN65764:JNQ65764 JXJ65764:JXM65764 KHF65764:KHI65764 KRB65764:KRE65764 LAX65764:LBA65764 LKT65764:LKW65764 LUP65764:LUS65764 MEL65764:MEO65764 MOH65764:MOK65764 MYD65764:MYG65764 NHZ65764:NIC65764 NRV65764:NRY65764 OBR65764:OBU65764 OLN65764:OLQ65764 OVJ65764:OVM65764 PFF65764:PFI65764 PPB65764:PPE65764 PYX65764:PZA65764 QIT65764:QIW65764 QSP65764:QSS65764 RCL65764:RCO65764 RMH65764:RMK65764 RWD65764:RWG65764 SFZ65764:SGC65764 SPV65764:SPY65764 SZR65764:SZU65764 TJN65764:TJQ65764 TTJ65764:TTM65764 UDF65764:UDI65764 UNB65764:UNE65764 UWX65764:UXA65764 VGT65764:VGW65764 VQP65764:VQS65764 WAL65764:WAO65764 WKH65764:WKK65764 WUD65764:WUG65764 B131300:E131300 HR131300:HU131300 RN131300:RQ131300 ABJ131300:ABM131300 ALF131300:ALI131300 AVB131300:AVE131300 BEX131300:BFA131300 BOT131300:BOW131300 BYP131300:BYS131300 CIL131300:CIO131300 CSH131300:CSK131300 DCD131300:DCG131300 DLZ131300:DMC131300 DVV131300:DVY131300 EFR131300:EFU131300 EPN131300:EPQ131300 EZJ131300:EZM131300 FJF131300:FJI131300 FTB131300:FTE131300 GCX131300:GDA131300 GMT131300:GMW131300 GWP131300:GWS131300 HGL131300:HGO131300 HQH131300:HQK131300 IAD131300:IAG131300 IJZ131300:IKC131300 ITV131300:ITY131300 JDR131300:JDU131300 JNN131300:JNQ131300 JXJ131300:JXM131300 KHF131300:KHI131300 KRB131300:KRE131300 LAX131300:LBA131300 LKT131300:LKW131300 LUP131300:LUS131300 MEL131300:MEO131300 MOH131300:MOK131300 MYD131300:MYG131300 NHZ131300:NIC131300 NRV131300:NRY131300 OBR131300:OBU131300 OLN131300:OLQ131300 OVJ131300:OVM131300 PFF131300:PFI131300 PPB131300:PPE131300 PYX131300:PZA131300 QIT131300:QIW131300 QSP131300:QSS131300 RCL131300:RCO131300 RMH131300:RMK131300 RWD131300:RWG131300 SFZ131300:SGC131300 SPV131300:SPY131300 SZR131300:SZU131300 TJN131300:TJQ131300 TTJ131300:TTM131300 UDF131300:UDI131300 UNB131300:UNE131300 UWX131300:UXA131300 VGT131300:VGW131300 VQP131300:VQS131300 WAL131300:WAO131300 WKH131300:WKK131300 WUD131300:WUG131300 B196836:E196836 HR196836:HU196836 RN196836:RQ196836 ABJ196836:ABM196836 ALF196836:ALI196836 AVB196836:AVE196836 BEX196836:BFA196836 BOT196836:BOW196836 BYP196836:BYS196836 CIL196836:CIO196836 CSH196836:CSK196836 DCD196836:DCG196836 DLZ196836:DMC196836 DVV196836:DVY196836 EFR196836:EFU196836 EPN196836:EPQ196836 EZJ196836:EZM196836 FJF196836:FJI196836 FTB196836:FTE196836 GCX196836:GDA196836 GMT196836:GMW196836 GWP196836:GWS196836 HGL196836:HGO196836 HQH196836:HQK196836 IAD196836:IAG196836 IJZ196836:IKC196836 ITV196836:ITY196836 JDR196836:JDU196836 JNN196836:JNQ196836 JXJ196836:JXM196836 KHF196836:KHI196836 KRB196836:KRE196836 LAX196836:LBA196836 LKT196836:LKW196836 LUP196836:LUS196836 MEL196836:MEO196836 MOH196836:MOK196836 MYD196836:MYG196836 NHZ196836:NIC196836 NRV196836:NRY196836 OBR196836:OBU196836 OLN196836:OLQ196836 OVJ196836:OVM196836 PFF196836:PFI196836 PPB196836:PPE196836 PYX196836:PZA196836 QIT196836:QIW196836 QSP196836:QSS196836 RCL196836:RCO196836 RMH196836:RMK196836 RWD196836:RWG196836 SFZ196836:SGC196836 SPV196836:SPY196836 SZR196836:SZU196836 TJN196836:TJQ196836 TTJ196836:TTM196836 UDF196836:UDI196836 UNB196836:UNE196836 UWX196836:UXA196836 VGT196836:VGW196836 VQP196836:VQS196836 WAL196836:WAO196836 WKH196836:WKK196836 WUD196836:WUG196836 B262372:E262372 HR262372:HU262372 RN262372:RQ262372 ABJ262372:ABM262372 ALF262372:ALI262372 AVB262372:AVE262372 BEX262372:BFA262372 BOT262372:BOW262372 BYP262372:BYS262372 CIL262372:CIO262372 CSH262372:CSK262372 DCD262372:DCG262372 DLZ262372:DMC262372 DVV262372:DVY262372 EFR262372:EFU262372 EPN262372:EPQ262372 EZJ262372:EZM262372 FJF262372:FJI262372 FTB262372:FTE262372 GCX262372:GDA262372 GMT262372:GMW262372 GWP262372:GWS262372 HGL262372:HGO262372 HQH262372:HQK262372 IAD262372:IAG262372 IJZ262372:IKC262372 ITV262372:ITY262372 JDR262372:JDU262372 JNN262372:JNQ262372 JXJ262372:JXM262372 KHF262372:KHI262372 KRB262372:KRE262372 LAX262372:LBA262372 LKT262372:LKW262372 LUP262372:LUS262372 MEL262372:MEO262372 MOH262372:MOK262372 MYD262372:MYG262372 NHZ262372:NIC262372 NRV262372:NRY262372 OBR262372:OBU262372 OLN262372:OLQ262372 OVJ262372:OVM262372 PFF262372:PFI262372 PPB262372:PPE262372 PYX262372:PZA262372 QIT262372:QIW262372 QSP262372:QSS262372 RCL262372:RCO262372 RMH262372:RMK262372 RWD262372:RWG262372 SFZ262372:SGC262372 SPV262372:SPY262372 SZR262372:SZU262372 TJN262372:TJQ262372 TTJ262372:TTM262372 UDF262372:UDI262372 UNB262372:UNE262372 UWX262372:UXA262372 VGT262372:VGW262372 VQP262372:VQS262372 WAL262372:WAO262372 WKH262372:WKK262372 WUD262372:WUG262372 B327908:E327908 HR327908:HU327908 RN327908:RQ327908 ABJ327908:ABM327908 ALF327908:ALI327908 AVB327908:AVE327908 BEX327908:BFA327908 BOT327908:BOW327908 BYP327908:BYS327908 CIL327908:CIO327908 CSH327908:CSK327908 DCD327908:DCG327908 DLZ327908:DMC327908 DVV327908:DVY327908 EFR327908:EFU327908 EPN327908:EPQ327908 EZJ327908:EZM327908 FJF327908:FJI327908 FTB327908:FTE327908 GCX327908:GDA327908 GMT327908:GMW327908 GWP327908:GWS327908 HGL327908:HGO327908 HQH327908:HQK327908 IAD327908:IAG327908 IJZ327908:IKC327908 ITV327908:ITY327908 JDR327908:JDU327908 JNN327908:JNQ327908 JXJ327908:JXM327908 KHF327908:KHI327908 KRB327908:KRE327908 LAX327908:LBA327908 LKT327908:LKW327908 LUP327908:LUS327908 MEL327908:MEO327908 MOH327908:MOK327908 MYD327908:MYG327908 NHZ327908:NIC327908 NRV327908:NRY327908 OBR327908:OBU327908 OLN327908:OLQ327908 OVJ327908:OVM327908 PFF327908:PFI327908 PPB327908:PPE327908 PYX327908:PZA327908 QIT327908:QIW327908 QSP327908:QSS327908 RCL327908:RCO327908 RMH327908:RMK327908 RWD327908:RWG327908 SFZ327908:SGC327908 SPV327908:SPY327908 SZR327908:SZU327908 TJN327908:TJQ327908 TTJ327908:TTM327908 UDF327908:UDI327908 UNB327908:UNE327908 UWX327908:UXA327908 VGT327908:VGW327908 VQP327908:VQS327908 WAL327908:WAO327908 WKH327908:WKK327908 WUD327908:WUG327908 B393444:E393444 HR393444:HU393444 RN393444:RQ393444 ABJ393444:ABM393444 ALF393444:ALI393444 AVB393444:AVE393444 BEX393444:BFA393444 BOT393444:BOW393444 BYP393444:BYS393444 CIL393444:CIO393444 CSH393444:CSK393444 DCD393444:DCG393444 DLZ393444:DMC393444 DVV393444:DVY393444 EFR393444:EFU393444 EPN393444:EPQ393444 EZJ393444:EZM393444 FJF393444:FJI393444 FTB393444:FTE393444 GCX393444:GDA393444 GMT393444:GMW393444 GWP393444:GWS393444 HGL393444:HGO393444 HQH393444:HQK393444 IAD393444:IAG393444 IJZ393444:IKC393444 ITV393444:ITY393444 JDR393444:JDU393444 JNN393444:JNQ393444 JXJ393444:JXM393444 KHF393444:KHI393444 KRB393444:KRE393444 LAX393444:LBA393444 LKT393444:LKW393444 LUP393444:LUS393444 MEL393444:MEO393444 MOH393444:MOK393444 MYD393444:MYG393444 NHZ393444:NIC393444 NRV393444:NRY393444 OBR393444:OBU393444 OLN393444:OLQ393444 OVJ393444:OVM393444 PFF393444:PFI393444 PPB393444:PPE393444 PYX393444:PZA393444 QIT393444:QIW393444 QSP393444:QSS393444 RCL393444:RCO393444 RMH393444:RMK393444 RWD393444:RWG393444 SFZ393444:SGC393444 SPV393444:SPY393444 SZR393444:SZU393444 TJN393444:TJQ393444 TTJ393444:TTM393444 UDF393444:UDI393444 UNB393444:UNE393444 UWX393444:UXA393444 VGT393444:VGW393444 VQP393444:VQS393444 WAL393444:WAO393444 WKH393444:WKK393444 WUD393444:WUG393444 B458980:E458980 HR458980:HU458980 RN458980:RQ458980 ABJ458980:ABM458980 ALF458980:ALI458980 AVB458980:AVE458980 BEX458980:BFA458980 BOT458980:BOW458980 BYP458980:BYS458980 CIL458980:CIO458980 CSH458980:CSK458980 DCD458980:DCG458980 DLZ458980:DMC458980 DVV458980:DVY458980 EFR458980:EFU458980 EPN458980:EPQ458980 EZJ458980:EZM458980 FJF458980:FJI458980 FTB458980:FTE458980 GCX458980:GDA458980 GMT458980:GMW458980 GWP458980:GWS458980 HGL458980:HGO458980 HQH458980:HQK458980 IAD458980:IAG458980 IJZ458980:IKC458980 ITV458980:ITY458980 JDR458980:JDU458980 JNN458980:JNQ458980 JXJ458980:JXM458980 KHF458980:KHI458980 KRB458980:KRE458980 LAX458980:LBA458980 LKT458980:LKW458980 LUP458980:LUS458980 MEL458980:MEO458980 MOH458980:MOK458980 MYD458980:MYG458980 NHZ458980:NIC458980 NRV458980:NRY458980 OBR458980:OBU458980 OLN458980:OLQ458980 OVJ458980:OVM458980 PFF458980:PFI458980 PPB458980:PPE458980 PYX458980:PZA458980 QIT458980:QIW458980 QSP458980:QSS458980 RCL458980:RCO458980 RMH458980:RMK458980 RWD458980:RWG458980 SFZ458980:SGC458980 SPV458980:SPY458980 SZR458980:SZU458980 TJN458980:TJQ458980 TTJ458980:TTM458980 UDF458980:UDI458980 UNB458980:UNE458980 UWX458980:UXA458980 VGT458980:VGW458980 VQP458980:VQS458980 WAL458980:WAO458980 WKH458980:WKK458980 WUD458980:WUG458980 B524516:E524516 HR524516:HU524516 RN524516:RQ524516 ABJ524516:ABM524516 ALF524516:ALI524516 AVB524516:AVE524516 BEX524516:BFA524516 BOT524516:BOW524516 BYP524516:BYS524516 CIL524516:CIO524516 CSH524516:CSK524516 DCD524516:DCG524516 DLZ524516:DMC524516 DVV524516:DVY524516 EFR524516:EFU524516 EPN524516:EPQ524516 EZJ524516:EZM524516 FJF524516:FJI524516 FTB524516:FTE524516 GCX524516:GDA524516 GMT524516:GMW524516 GWP524516:GWS524516 HGL524516:HGO524516 HQH524516:HQK524516 IAD524516:IAG524516 IJZ524516:IKC524516 ITV524516:ITY524516 JDR524516:JDU524516 JNN524516:JNQ524516 JXJ524516:JXM524516 KHF524516:KHI524516 KRB524516:KRE524516 LAX524516:LBA524516 LKT524516:LKW524516 LUP524516:LUS524516 MEL524516:MEO524516 MOH524516:MOK524516 MYD524516:MYG524516 NHZ524516:NIC524516 NRV524516:NRY524516 OBR524516:OBU524516 OLN524516:OLQ524516 OVJ524516:OVM524516 PFF524516:PFI524516 PPB524516:PPE524516 PYX524516:PZA524516 QIT524516:QIW524516 QSP524516:QSS524516 RCL524516:RCO524516 RMH524516:RMK524516 RWD524516:RWG524516 SFZ524516:SGC524516 SPV524516:SPY524516 SZR524516:SZU524516 TJN524516:TJQ524516 TTJ524516:TTM524516 UDF524516:UDI524516 UNB524516:UNE524516 UWX524516:UXA524516 VGT524516:VGW524516 VQP524516:VQS524516 WAL524516:WAO524516 WKH524516:WKK524516 WUD524516:WUG524516 B590052:E590052 HR590052:HU590052 RN590052:RQ590052 ABJ590052:ABM590052 ALF590052:ALI590052 AVB590052:AVE590052 BEX590052:BFA590052 BOT590052:BOW590052 BYP590052:BYS590052 CIL590052:CIO590052 CSH590052:CSK590052 DCD590052:DCG590052 DLZ590052:DMC590052 DVV590052:DVY590052 EFR590052:EFU590052 EPN590052:EPQ590052 EZJ590052:EZM590052 FJF590052:FJI590052 FTB590052:FTE590052 GCX590052:GDA590052 GMT590052:GMW590052 GWP590052:GWS590052 HGL590052:HGO590052 HQH590052:HQK590052 IAD590052:IAG590052 IJZ590052:IKC590052 ITV590052:ITY590052 JDR590052:JDU590052 JNN590052:JNQ590052 JXJ590052:JXM590052 KHF590052:KHI590052 KRB590052:KRE590052 LAX590052:LBA590052 LKT590052:LKW590052 LUP590052:LUS590052 MEL590052:MEO590052 MOH590052:MOK590052 MYD590052:MYG590052 NHZ590052:NIC590052 NRV590052:NRY590052 OBR590052:OBU590052 OLN590052:OLQ590052 OVJ590052:OVM590052 PFF590052:PFI590052 PPB590052:PPE590052 PYX590052:PZA590052 QIT590052:QIW590052 QSP590052:QSS590052 RCL590052:RCO590052 RMH590052:RMK590052 RWD590052:RWG590052 SFZ590052:SGC590052 SPV590052:SPY590052 SZR590052:SZU590052 TJN590052:TJQ590052 TTJ590052:TTM590052 UDF590052:UDI590052 UNB590052:UNE590052 UWX590052:UXA590052 VGT590052:VGW590052 VQP590052:VQS590052 WAL590052:WAO590052 WKH590052:WKK590052 WUD590052:WUG590052 B655588:E655588 HR655588:HU655588 RN655588:RQ655588 ABJ655588:ABM655588 ALF655588:ALI655588 AVB655588:AVE655588 BEX655588:BFA655588 BOT655588:BOW655588 BYP655588:BYS655588 CIL655588:CIO655588 CSH655588:CSK655588 DCD655588:DCG655588 DLZ655588:DMC655588 DVV655588:DVY655588 EFR655588:EFU655588 EPN655588:EPQ655588 EZJ655588:EZM655588 FJF655588:FJI655588 FTB655588:FTE655588 GCX655588:GDA655588 GMT655588:GMW655588 GWP655588:GWS655588 HGL655588:HGO655588 HQH655588:HQK655588 IAD655588:IAG655588 IJZ655588:IKC655588 ITV655588:ITY655588 JDR655588:JDU655588 JNN655588:JNQ655588 JXJ655588:JXM655588 KHF655588:KHI655588 KRB655588:KRE655588 LAX655588:LBA655588 LKT655588:LKW655588 LUP655588:LUS655588 MEL655588:MEO655588 MOH655588:MOK655588 MYD655588:MYG655588 NHZ655588:NIC655588 NRV655588:NRY655588 OBR655588:OBU655588 OLN655588:OLQ655588 OVJ655588:OVM655588 PFF655588:PFI655588 PPB655588:PPE655588 PYX655588:PZA655588 QIT655588:QIW655588 QSP655588:QSS655588 RCL655588:RCO655588 RMH655588:RMK655588 RWD655588:RWG655588 SFZ655588:SGC655588 SPV655588:SPY655588 SZR655588:SZU655588 TJN655588:TJQ655588 TTJ655588:TTM655588 UDF655588:UDI655588 UNB655588:UNE655588 UWX655588:UXA655588 VGT655588:VGW655588 VQP655588:VQS655588 WAL655588:WAO655588 WKH655588:WKK655588 WUD655588:WUG655588 B721124:E721124 HR721124:HU721124 RN721124:RQ721124 ABJ721124:ABM721124 ALF721124:ALI721124 AVB721124:AVE721124 BEX721124:BFA721124 BOT721124:BOW721124 BYP721124:BYS721124 CIL721124:CIO721124 CSH721124:CSK721124 DCD721124:DCG721124 DLZ721124:DMC721124 DVV721124:DVY721124 EFR721124:EFU721124 EPN721124:EPQ721124 EZJ721124:EZM721124 FJF721124:FJI721124 FTB721124:FTE721124 GCX721124:GDA721124 GMT721124:GMW721124 GWP721124:GWS721124 HGL721124:HGO721124 HQH721124:HQK721124 IAD721124:IAG721124 IJZ721124:IKC721124 ITV721124:ITY721124 JDR721124:JDU721124 JNN721124:JNQ721124 JXJ721124:JXM721124 KHF721124:KHI721124 KRB721124:KRE721124 LAX721124:LBA721124 LKT721124:LKW721124 LUP721124:LUS721124 MEL721124:MEO721124 MOH721124:MOK721124 MYD721124:MYG721124 NHZ721124:NIC721124 NRV721124:NRY721124 OBR721124:OBU721124 OLN721124:OLQ721124 OVJ721124:OVM721124 PFF721124:PFI721124 PPB721124:PPE721124 PYX721124:PZA721124 QIT721124:QIW721124 QSP721124:QSS721124 RCL721124:RCO721124 RMH721124:RMK721124 RWD721124:RWG721124 SFZ721124:SGC721124 SPV721124:SPY721124 SZR721124:SZU721124 TJN721124:TJQ721124 TTJ721124:TTM721124 UDF721124:UDI721124 UNB721124:UNE721124 UWX721124:UXA721124 VGT721124:VGW721124 VQP721124:VQS721124 WAL721124:WAO721124 WKH721124:WKK721124 WUD721124:WUG721124 B786660:E786660 HR786660:HU786660 RN786660:RQ786660 ABJ786660:ABM786660 ALF786660:ALI786660 AVB786660:AVE786660 BEX786660:BFA786660 BOT786660:BOW786660 BYP786660:BYS786660 CIL786660:CIO786660 CSH786660:CSK786660 DCD786660:DCG786660 DLZ786660:DMC786660 DVV786660:DVY786660 EFR786660:EFU786660 EPN786660:EPQ786660 EZJ786660:EZM786660 FJF786660:FJI786660 FTB786660:FTE786660 GCX786660:GDA786660 GMT786660:GMW786660 GWP786660:GWS786660 HGL786660:HGO786660 HQH786660:HQK786660 IAD786660:IAG786660 IJZ786660:IKC786660 ITV786660:ITY786660 JDR786660:JDU786660 JNN786660:JNQ786660 JXJ786660:JXM786660 KHF786660:KHI786660 KRB786660:KRE786660 LAX786660:LBA786660 LKT786660:LKW786660 LUP786660:LUS786660 MEL786660:MEO786660 MOH786660:MOK786660 MYD786660:MYG786660 NHZ786660:NIC786660 NRV786660:NRY786660 OBR786660:OBU786660 OLN786660:OLQ786660 OVJ786660:OVM786660 PFF786660:PFI786660 PPB786660:PPE786660 PYX786660:PZA786660 QIT786660:QIW786660 QSP786660:QSS786660 RCL786660:RCO786660 RMH786660:RMK786660 RWD786660:RWG786660 SFZ786660:SGC786660 SPV786660:SPY786660 SZR786660:SZU786660 TJN786660:TJQ786660 TTJ786660:TTM786660 UDF786660:UDI786660 UNB786660:UNE786660 UWX786660:UXA786660 VGT786660:VGW786660 VQP786660:VQS786660 WAL786660:WAO786660 WKH786660:WKK786660 WUD786660:WUG786660 B852196:E852196 HR852196:HU852196 RN852196:RQ852196 ABJ852196:ABM852196 ALF852196:ALI852196 AVB852196:AVE852196 BEX852196:BFA852196 BOT852196:BOW852196 BYP852196:BYS852196 CIL852196:CIO852196 CSH852196:CSK852196 DCD852196:DCG852196 DLZ852196:DMC852196 DVV852196:DVY852196 EFR852196:EFU852196 EPN852196:EPQ852196 EZJ852196:EZM852196 FJF852196:FJI852196 FTB852196:FTE852196 GCX852196:GDA852196 GMT852196:GMW852196 GWP852196:GWS852196 HGL852196:HGO852196 HQH852196:HQK852196 IAD852196:IAG852196 IJZ852196:IKC852196 ITV852196:ITY852196 JDR852196:JDU852196 JNN852196:JNQ852196 JXJ852196:JXM852196 KHF852196:KHI852196 KRB852196:KRE852196 LAX852196:LBA852196 LKT852196:LKW852196 LUP852196:LUS852196 MEL852196:MEO852196 MOH852196:MOK852196 MYD852196:MYG852196 NHZ852196:NIC852196 NRV852196:NRY852196 OBR852196:OBU852196 OLN852196:OLQ852196 OVJ852196:OVM852196 PFF852196:PFI852196 PPB852196:PPE852196 PYX852196:PZA852196 QIT852196:QIW852196 QSP852196:QSS852196 RCL852196:RCO852196 RMH852196:RMK852196 RWD852196:RWG852196 SFZ852196:SGC852196 SPV852196:SPY852196 SZR852196:SZU852196 TJN852196:TJQ852196 TTJ852196:TTM852196 UDF852196:UDI852196 UNB852196:UNE852196 UWX852196:UXA852196 VGT852196:VGW852196 VQP852196:VQS852196 WAL852196:WAO852196 WKH852196:WKK852196 WUD852196:WUG852196 B917732:E917732 HR917732:HU917732 RN917732:RQ917732 ABJ917732:ABM917732 ALF917732:ALI917732 AVB917732:AVE917732 BEX917732:BFA917732 BOT917732:BOW917732 BYP917732:BYS917732 CIL917732:CIO917732 CSH917732:CSK917732 DCD917732:DCG917732 DLZ917732:DMC917732 DVV917732:DVY917732 EFR917732:EFU917732 EPN917732:EPQ917732 EZJ917732:EZM917732 FJF917732:FJI917732 FTB917732:FTE917732 GCX917732:GDA917732 GMT917732:GMW917732 GWP917732:GWS917732 HGL917732:HGO917732 HQH917732:HQK917732 IAD917732:IAG917732 IJZ917732:IKC917732 ITV917732:ITY917732 JDR917732:JDU917732 JNN917732:JNQ917732 JXJ917732:JXM917732 KHF917732:KHI917732 KRB917732:KRE917732 LAX917732:LBA917732 LKT917732:LKW917732 LUP917732:LUS917732 MEL917732:MEO917732 MOH917732:MOK917732 MYD917732:MYG917732 NHZ917732:NIC917732 NRV917732:NRY917732 OBR917732:OBU917732 OLN917732:OLQ917732 OVJ917732:OVM917732 PFF917732:PFI917732 PPB917732:PPE917732 PYX917732:PZA917732 QIT917732:QIW917732 QSP917732:QSS917732 RCL917732:RCO917732 RMH917732:RMK917732 RWD917732:RWG917732 SFZ917732:SGC917732 SPV917732:SPY917732 SZR917732:SZU917732 TJN917732:TJQ917732 TTJ917732:TTM917732 UDF917732:UDI917732 UNB917732:UNE917732 UWX917732:UXA917732 VGT917732:VGW917732 VQP917732:VQS917732 WAL917732:WAO917732 WKH917732:WKK917732 WUD917732:WUG917732 B983268:E983268 HR983268:HU983268 RN983268:RQ983268 ABJ983268:ABM983268 ALF983268:ALI983268 AVB983268:AVE983268 BEX983268:BFA983268 BOT983268:BOW983268 BYP983268:BYS983268 CIL983268:CIO983268 CSH983268:CSK983268 DCD983268:DCG983268 DLZ983268:DMC983268 DVV983268:DVY983268 EFR983268:EFU983268 EPN983268:EPQ983268 EZJ983268:EZM983268 FJF983268:FJI983268 FTB983268:FTE983268 GCX983268:GDA983268 GMT983268:GMW983268 GWP983268:GWS983268 HGL983268:HGO983268 HQH983268:HQK983268 IAD983268:IAG983268 IJZ983268:IKC983268 ITV983268:ITY983268 JDR983268:JDU983268 JNN983268:JNQ983268 JXJ983268:JXM983268 KHF983268:KHI983268 KRB983268:KRE983268 LAX983268:LBA983268 LKT983268:LKW983268 LUP983268:LUS983268 MEL983268:MEO983268 MOH983268:MOK983268 MYD983268:MYG983268 NHZ983268:NIC983268 NRV983268:NRY983268 OBR983268:OBU983268 OLN983268:OLQ983268 OVJ983268:OVM983268 PFF983268:PFI983268 PPB983268:PPE983268 PYX983268:PZA983268 QIT983268:QIW983268 QSP983268:QSS983268 RCL983268:RCO983268 RMH983268:RMK983268 RWD983268:RWG983268 SFZ983268:SGC983268 SPV983268:SPY983268 SZR983268:SZU983268 TJN983268:TJQ983268 TTJ983268:TTM983268 UDF983268:UDI983268 UNB983268:UNE983268 UWX983268:UXA983268 VGT983268:VGW983268 VQP983268:VQS983268 WAL983268:WAO983268 WKH983268:WKK983268 WUD983268:WUG983268 B65763 HR65763 RN65763 ABJ65763 ALF65763 AVB65763 BEX65763 BOT65763 BYP65763 CIL65763 CSH65763 DCD65763 DLZ65763 DVV65763 EFR65763 EPN65763 EZJ65763 FJF65763 FTB65763 GCX65763 GMT65763 GWP65763 HGL65763 HQH65763 IAD65763 IJZ65763 ITV65763 JDR65763 JNN65763 JXJ65763 KHF65763 KRB65763 LAX65763 LKT65763 LUP65763 MEL65763 MOH65763 MYD65763 NHZ65763 NRV65763 OBR65763 OLN65763 OVJ65763 PFF65763 PPB65763 PYX65763 QIT65763 QSP65763 RCL65763 RMH65763 RWD65763 SFZ65763 SPV65763 SZR65763 TJN65763 TTJ65763 UDF65763 UNB65763 UWX65763 VGT65763 VQP65763 WAL65763 WKH65763 WUD65763 B131299 HR131299 RN131299 ABJ131299 ALF131299 AVB131299 BEX131299 BOT131299 BYP131299 CIL131299 CSH131299 DCD131299 DLZ131299 DVV131299 EFR131299 EPN131299 EZJ131299 FJF131299 FTB131299 GCX131299 GMT131299 GWP131299 HGL131299 HQH131299 IAD131299 IJZ131299 ITV131299 JDR131299 JNN131299 JXJ131299 KHF131299 KRB131299 LAX131299 LKT131299 LUP131299 MEL131299 MOH131299 MYD131299 NHZ131299 NRV131299 OBR131299 OLN131299 OVJ131299 PFF131299 PPB131299 PYX131299 QIT131299 QSP131299 RCL131299 RMH131299 RWD131299 SFZ131299 SPV131299 SZR131299 TJN131299 TTJ131299 UDF131299 UNB131299 UWX131299 VGT131299 VQP131299 WAL131299 WKH131299 WUD131299 B196835 HR196835 RN196835 ABJ196835 ALF196835 AVB196835 BEX196835 BOT196835 BYP196835 CIL196835 CSH196835 DCD196835 DLZ196835 DVV196835 EFR196835 EPN196835 EZJ196835 FJF196835 FTB196835 GCX196835 GMT196835 GWP196835 HGL196835 HQH196835 IAD196835 IJZ196835 ITV196835 JDR196835 JNN196835 JXJ196835 KHF196835 KRB196835 LAX196835 LKT196835 LUP196835 MEL196835 MOH196835 MYD196835 NHZ196835 NRV196835 OBR196835 OLN196835 OVJ196835 PFF196835 PPB196835 PYX196835 QIT196835 QSP196835 RCL196835 RMH196835 RWD196835 SFZ196835 SPV196835 SZR196835 TJN196835 TTJ196835 UDF196835 UNB196835 UWX196835 VGT196835 VQP196835 WAL196835 WKH196835 WUD196835 B262371 HR262371 RN262371 ABJ262371 ALF262371 AVB262371 BEX262371 BOT262371 BYP262371 CIL262371 CSH262371 DCD262371 DLZ262371 DVV262371 EFR262371 EPN262371 EZJ262371 FJF262371 FTB262371 GCX262371 GMT262371 GWP262371 HGL262371 HQH262371 IAD262371 IJZ262371 ITV262371 JDR262371 JNN262371 JXJ262371 KHF262371 KRB262371 LAX262371 LKT262371 LUP262371 MEL262371 MOH262371 MYD262371 NHZ262371 NRV262371 OBR262371 OLN262371 OVJ262371 PFF262371 PPB262371 PYX262371 QIT262371 QSP262371 RCL262371 RMH262371 RWD262371 SFZ262371 SPV262371 SZR262371 TJN262371 TTJ262371 UDF262371 UNB262371 UWX262371 VGT262371 VQP262371 WAL262371 WKH262371 WUD262371 B327907 HR327907 RN327907 ABJ327907 ALF327907 AVB327907 BEX327907 BOT327907 BYP327907 CIL327907 CSH327907 DCD327907 DLZ327907 DVV327907 EFR327907 EPN327907 EZJ327907 FJF327907 FTB327907 GCX327907 GMT327907 GWP327907 HGL327907 HQH327907 IAD327907 IJZ327907 ITV327907 JDR327907 JNN327907 JXJ327907 KHF327907 KRB327907 LAX327907 LKT327907 LUP327907 MEL327907 MOH327907 MYD327907 NHZ327907 NRV327907 OBR327907 OLN327907 OVJ327907 PFF327907 PPB327907 PYX327907 QIT327907 QSP327907 RCL327907 RMH327907 RWD327907 SFZ327907 SPV327907 SZR327907 TJN327907 TTJ327907 UDF327907 UNB327907 UWX327907 VGT327907 VQP327907 WAL327907 WKH327907 WUD327907 B393443 HR393443 RN393443 ABJ393443 ALF393443 AVB393443 BEX393443 BOT393443 BYP393443 CIL393443 CSH393443 DCD393443 DLZ393443 DVV393443 EFR393443 EPN393443 EZJ393443 FJF393443 FTB393443 GCX393443 GMT393443 GWP393443 HGL393443 HQH393443 IAD393443 IJZ393443 ITV393443 JDR393443 JNN393443 JXJ393443 KHF393443 KRB393443 LAX393443 LKT393443 LUP393443 MEL393443 MOH393443 MYD393443 NHZ393443 NRV393443 OBR393443 OLN393443 OVJ393443 PFF393443 PPB393443 PYX393443 QIT393443 QSP393443 RCL393443 RMH393443 RWD393443 SFZ393443 SPV393443 SZR393443 TJN393443 TTJ393443 UDF393443 UNB393443 UWX393443 VGT393443 VQP393443 WAL393443 WKH393443 WUD393443 B458979 HR458979 RN458979 ABJ458979 ALF458979 AVB458979 BEX458979 BOT458979 BYP458979 CIL458979 CSH458979 DCD458979 DLZ458979 DVV458979 EFR458979 EPN458979 EZJ458979 FJF458979 FTB458979 GCX458979 GMT458979 GWP458979 HGL458979 HQH458979 IAD458979 IJZ458979 ITV458979 JDR458979 JNN458979 JXJ458979 KHF458979 KRB458979 LAX458979 LKT458979 LUP458979 MEL458979 MOH458979 MYD458979 NHZ458979 NRV458979 OBR458979 OLN458979 OVJ458979 PFF458979 PPB458979 PYX458979 QIT458979 QSP458979 RCL458979 RMH458979 RWD458979 SFZ458979 SPV458979 SZR458979 TJN458979 TTJ458979 UDF458979 UNB458979 UWX458979 VGT458979 VQP458979 WAL458979 WKH458979 WUD458979 B524515 HR524515 RN524515 ABJ524515 ALF524515 AVB524515 BEX524515 BOT524515 BYP524515 CIL524515 CSH524515 DCD524515 DLZ524515 DVV524515 EFR524515 EPN524515 EZJ524515 FJF524515 FTB524515 GCX524515 GMT524515 GWP524515 HGL524515 HQH524515 IAD524515 IJZ524515 ITV524515 JDR524515 JNN524515 JXJ524515 KHF524515 KRB524515 LAX524515 LKT524515 LUP524515 MEL524515 MOH524515 MYD524515 NHZ524515 NRV524515 OBR524515 OLN524515 OVJ524515 PFF524515 PPB524515 PYX524515 QIT524515 QSP524515 RCL524515 RMH524515 RWD524515 SFZ524515 SPV524515 SZR524515 TJN524515 TTJ524515 UDF524515 UNB524515 UWX524515 VGT524515 VQP524515 WAL524515 WKH524515 WUD524515 B590051 HR590051 RN590051 ABJ590051 ALF590051 AVB590051 BEX590051 BOT590051 BYP590051 CIL590051 CSH590051 DCD590051 DLZ590051 DVV590051 EFR590051 EPN590051 EZJ590051 FJF590051 FTB590051 GCX590051 GMT590051 GWP590051 HGL590051 HQH590051 IAD590051 IJZ590051 ITV590051 JDR590051 JNN590051 JXJ590051 KHF590051 KRB590051 LAX590051 LKT590051 LUP590051 MEL590051 MOH590051 MYD590051 NHZ590051 NRV590051 OBR590051 OLN590051 OVJ590051 PFF590051 PPB590051 PYX590051 QIT590051 QSP590051 RCL590051 RMH590051 RWD590051 SFZ590051 SPV590051 SZR590051 TJN590051 TTJ590051 UDF590051 UNB590051 UWX590051 VGT590051 VQP590051 WAL590051 WKH590051 WUD590051 B655587 HR655587 RN655587 ABJ655587 ALF655587 AVB655587 BEX655587 BOT655587 BYP655587 CIL655587 CSH655587 DCD655587 DLZ655587 DVV655587 EFR655587 EPN655587 EZJ655587 FJF655587 FTB655587 GCX655587 GMT655587 GWP655587 HGL655587 HQH655587 IAD655587 IJZ655587 ITV655587 JDR655587 JNN655587 JXJ655587 KHF655587 KRB655587 LAX655587 LKT655587 LUP655587 MEL655587 MOH655587 MYD655587 NHZ655587 NRV655587 OBR655587 OLN655587 OVJ655587 PFF655587 PPB655587 PYX655587 QIT655587 QSP655587 RCL655587 RMH655587 RWD655587 SFZ655587 SPV655587 SZR655587 TJN655587 TTJ655587 UDF655587 UNB655587 UWX655587 VGT655587 VQP655587 WAL655587 WKH655587 WUD655587 B721123 HR721123 RN721123 ABJ721123 ALF721123 AVB721123 BEX721123 BOT721123 BYP721123 CIL721123 CSH721123 DCD721123 DLZ721123 DVV721123 EFR721123 EPN721123 EZJ721123 FJF721123 FTB721123 GCX721123 GMT721123 GWP721123 HGL721123 HQH721123 IAD721123 IJZ721123 ITV721123 JDR721123 JNN721123 JXJ721123 KHF721123 KRB721123 LAX721123 LKT721123 LUP721123 MEL721123 MOH721123 MYD721123 NHZ721123 NRV721123 OBR721123 OLN721123 OVJ721123 PFF721123 PPB721123 PYX721123 QIT721123 QSP721123 RCL721123 RMH721123 RWD721123 SFZ721123 SPV721123 SZR721123 TJN721123 TTJ721123 UDF721123 UNB721123 UWX721123 VGT721123 VQP721123 WAL721123 WKH721123 WUD721123 B786659 HR786659 RN786659 ABJ786659 ALF786659 AVB786659 BEX786659 BOT786659 BYP786659 CIL786659 CSH786659 DCD786659 DLZ786659 DVV786659 EFR786659 EPN786659 EZJ786659 FJF786659 FTB786659 GCX786659 GMT786659 GWP786659 HGL786659 HQH786659 IAD786659 IJZ786659 ITV786659 JDR786659 JNN786659 JXJ786659 KHF786659 KRB786659 LAX786659 LKT786659 LUP786659 MEL786659 MOH786659 MYD786659 NHZ786659 NRV786659 OBR786659 OLN786659 OVJ786659 PFF786659 PPB786659 PYX786659 QIT786659 QSP786659 RCL786659 RMH786659 RWD786659 SFZ786659 SPV786659 SZR786659 TJN786659 TTJ786659 UDF786659 UNB786659 UWX786659 VGT786659 VQP786659 WAL786659 WKH786659 WUD786659 B852195 HR852195 RN852195 ABJ852195 ALF852195 AVB852195 BEX852195 BOT852195 BYP852195 CIL852195 CSH852195 DCD852195 DLZ852195 DVV852195 EFR852195 EPN852195 EZJ852195 FJF852195 FTB852195 GCX852195 GMT852195 GWP852195 HGL852195 HQH852195 IAD852195 IJZ852195 ITV852195 JDR852195 JNN852195 JXJ852195 KHF852195 KRB852195 LAX852195 LKT852195 LUP852195 MEL852195 MOH852195 MYD852195 NHZ852195 NRV852195 OBR852195 OLN852195 OVJ852195 PFF852195 PPB852195 PYX852195 QIT852195 QSP852195 RCL852195 RMH852195 RWD852195 SFZ852195 SPV852195 SZR852195 TJN852195 TTJ852195 UDF852195 UNB852195 UWX852195 VGT852195 VQP852195 WAL852195 WKH852195 WUD852195 B917731 HR917731 RN917731 ABJ917731 ALF917731 AVB917731 BEX917731 BOT917731 BYP917731 CIL917731 CSH917731 DCD917731 DLZ917731 DVV917731 EFR917731 EPN917731 EZJ917731 FJF917731 FTB917731 GCX917731 GMT917731 GWP917731 HGL917731 HQH917731 IAD917731 IJZ917731 ITV917731 JDR917731 JNN917731 JXJ917731 KHF917731 KRB917731 LAX917731 LKT917731 LUP917731 MEL917731 MOH917731 MYD917731 NHZ917731 NRV917731 OBR917731 OLN917731 OVJ917731 PFF917731 PPB917731 PYX917731 QIT917731 QSP917731 RCL917731 RMH917731 RWD917731 SFZ917731 SPV917731 SZR917731 TJN917731 TTJ917731 UDF917731 UNB917731 UWX917731 VGT917731 VQP917731 WAL917731 WKH917731 WUD917731 B983267 HR983267 RN983267 ABJ983267 ALF983267 AVB983267 BEX983267 BOT983267 BYP983267 CIL983267 CSH983267 DCD983267 DLZ983267 DVV983267 EFR983267 EPN983267 EZJ983267 FJF983267 FTB983267 GCX983267 GMT983267 GWP983267 HGL983267 HQH983267 IAD983267 IJZ983267 ITV983267 JDR983267 JNN983267 JXJ983267 KHF983267 KRB983267 LAX983267 LKT983267 LUP983267 MEL983267 MOH983267 MYD983267 NHZ983267 NRV983267 OBR983267 OLN983267 OVJ983267 PFF983267 PPB983267 PYX983267 QIT983267 QSP983267 RCL983267 RMH983267 RWD983267 SFZ983267 SPV983267 SZR983267 TJN983267 TTJ983267 UDF983267 UNB983267 UWX983267 VGT983267 VQP983267 WAL983267 WKH983267 WUD983267 B65759:E65759 HR65759:HU65759 RN65759:RQ65759 ABJ65759:ABM65759 ALF65759:ALI65759 AVB65759:AVE65759 BEX65759:BFA65759 BOT65759:BOW65759 BYP65759:BYS65759 CIL65759:CIO65759 CSH65759:CSK65759 DCD65759:DCG65759 DLZ65759:DMC65759 DVV65759:DVY65759 EFR65759:EFU65759 EPN65759:EPQ65759 EZJ65759:EZM65759 FJF65759:FJI65759 FTB65759:FTE65759 GCX65759:GDA65759 GMT65759:GMW65759 GWP65759:GWS65759 HGL65759:HGO65759 HQH65759:HQK65759 IAD65759:IAG65759 IJZ65759:IKC65759 ITV65759:ITY65759 JDR65759:JDU65759 JNN65759:JNQ65759 JXJ65759:JXM65759 KHF65759:KHI65759 KRB65759:KRE65759 LAX65759:LBA65759 LKT65759:LKW65759 LUP65759:LUS65759 MEL65759:MEO65759 MOH65759:MOK65759 MYD65759:MYG65759 NHZ65759:NIC65759 NRV65759:NRY65759 OBR65759:OBU65759 OLN65759:OLQ65759 OVJ65759:OVM65759 PFF65759:PFI65759 PPB65759:PPE65759 PYX65759:PZA65759 QIT65759:QIW65759 QSP65759:QSS65759 RCL65759:RCO65759 RMH65759:RMK65759 RWD65759:RWG65759 SFZ65759:SGC65759 SPV65759:SPY65759 SZR65759:SZU65759 TJN65759:TJQ65759 TTJ65759:TTM65759 UDF65759:UDI65759 UNB65759:UNE65759 UWX65759:UXA65759 VGT65759:VGW65759 VQP65759:VQS65759 WAL65759:WAO65759 WKH65759:WKK65759 WUD65759:WUG65759 B131295:E131295 HR131295:HU131295 RN131295:RQ131295 ABJ131295:ABM131295 ALF131295:ALI131295 AVB131295:AVE131295 BEX131295:BFA131295 BOT131295:BOW131295 BYP131295:BYS131295 CIL131295:CIO131295 CSH131295:CSK131295 DCD131295:DCG131295 DLZ131295:DMC131295 DVV131295:DVY131295 EFR131295:EFU131295 EPN131295:EPQ131295 EZJ131295:EZM131295 FJF131295:FJI131295 FTB131295:FTE131295 GCX131295:GDA131295 GMT131295:GMW131295 GWP131295:GWS131295 HGL131295:HGO131295 HQH131295:HQK131295 IAD131295:IAG131295 IJZ131295:IKC131295 ITV131295:ITY131295 JDR131295:JDU131295 JNN131295:JNQ131295 JXJ131295:JXM131295 KHF131295:KHI131295 KRB131295:KRE131295 LAX131295:LBA131295 LKT131295:LKW131295 LUP131295:LUS131295 MEL131295:MEO131295 MOH131295:MOK131295 MYD131295:MYG131295 NHZ131295:NIC131295 NRV131295:NRY131295 OBR131295:OBU131295 OLN131295:OLQ131295 OVJ131295:OVM131295 PFF131295:PFI131295 PPB131295:PPE131295 PYX131295:PZA131295 QIT131295:QIW131295 QSP131295:QSS131295 RCL131295:RCO131295 RMH131295:RMK131295 RWD131295:RWG131295 SFZ131295:SGC131295 SPV131295:SPY131295 SZR131295:SZU131295 TJN131295:TJQ131295 TTJ131295:TTM131295 UDF131295:UDI131295 UNB131295:UNE131295 UWX131295:UXA131295 VGT131295:VGW131295 VQP131295:VQS131295 WAL131295:WAO131295 WKH131295:WKK131295 WUD131295:WUG131295 B196831:E196831 HR196831:HU196831 RN196831:RQ196831 ABJ196831:ABM196831 ALF196831:ALI196831 AVB196831:AVE196831 BEX196831:BFA196831 BOT196831:BOW196831 BYP196831:BYS196831 CIL196831:CIO196831 CSH196831:CSK196831 DCD196831:DCG196831 DLZ196831:DMC196831 DVV196831:DVY196831 EFR196831:EFU196831 EPN196831:EPQ196831 EZJ196831:EZM196831 FJF196831:FJI196831 FTB196831:FTE196831 GCX196831:GDA196831 GMT196831:GMW196831 GWP196831:GWS196831 HGL196831:HGO196831 HQH196831:HQK196831 IAD196831:IAG196831 IJZ196831:IKC196831 ITV196831:ITY196831 JDR196831:JDU196831 JNN196831:JNQ196831 JXJ196831:JXM196831 KHF196831:KHI196831 KRB196831:KRE196831 LAX196831:LBA196831 LKT196831:LKW196831 LUP196831:LUS196831 MEL196831:MEO196831 MOH196831:MOK196831 MYD196831:MYG196831 NHZ196831:NIC196831 NRV196831:NRY196831 OBR196831:OBU196831 OLN196831:OLQ196831 OVJ196831:OVM196831 PFF196831:PFI196831 PPB196831:PPE196831 PYX196831:PZA196831 QIT196831:QIW196831 QSP196831:QSS196831 RCL196831:RCO196831 RMH196831:RMK196831 RWD196831:RWG196831 SFZ196831:SGC196831 SPV196831:SPY196831 SZR196831:SZU196831 TJN196831:TJQ196831 TTJ196831:TTM196831 UDF196831:UDI196831 UNB196831:UNE196831 UWX196831:UXA196831 VGT196831:VGW196831 VQP196831:VQS196831 WAL196831:WAO196831 WKH196831:WKK196831 WUD196831:WUG196831 B262367:E262367 HR262367:HU262367 RN262367:RQ262367 ABJ262367:ABM262367 ALF262367:ALI262367 AVB262367:AVE262367 BEX262367:BFA262367 BOT262367:BOW262367 BYP262367:BYS262367 CIL262367:CIO262367 CSH262367:CSK262367 DCD262367:DCG262367 DLZ262367:DMC262367 DVV262367:DVY262367 EFR262367:EFU262367 EPN262367:EPQ262367 EZJ262367:EZM262367 FJF262367:FJI262367 FTB262367:FTE262367 GCX262367:GDA262367 GMT262367:GMW262367 GWP262367:GWS262367 HGL262367:HGO262367 HQH262367:HQK262367 IAD262367:IAG262367 IJZ262367:IKC262367 ITV262367:ITY262367 JDR262367:JDU262367 JNN262367:JNQ262367 JXJ262367:JXM262367 KHF262367:KHI262367 KRB262367:KRE262367 LAX262367:LBA262367 LKT262367:LKW262367 LUP262367:LUS262367 MEL262367:MEO262367 MOH262367:MOK262367 MYD262367:MYG262367 NHZ262367:NIC262367 NRV262367:NRY262367 OBR262367:OBU262367 OLN262367:OLQ262367 OVJ262367:OVM262367 PFF262367:PFI262367 PPB262367:PPE262367 PYX262367:PZA262367 QIT262367:QIW262367 QSP262367:QSS262367 RCL262367:RCO262367 RMH262367:RMK262367 RWD262367:RWG262367 SFZ262367:SGC262367 SPV262367:SPY262367 SZR262367:SZU262367 TJN262367:TJQ262367 TTJ262367:TTM262367 UDF262367:UDI262367 UNB262367:UNE262367 UWX262367:UXA262367 VGT262367:VGW262367 VQP262367:VQS262367 WAL262367:WAO262367 WKH262367:WKK262367 WUD262367:WUG262367 B327903:E327903 HR327903:HU327903 RN327903:RQ327903 ABJ327903:ABM327903 ALF327903:ALI327903 AVB327903:AVE327903 BEX327903:BFA327903 BOT327903:BOW327903 BYP327903:BYS327903 CIL327903:CIO327903 CSH327903:CSK327903 DCD327903:DCG327903 DLZ327903:DMC327903 DVV327903:DVY327903 EFR327903:EFU327903 EPN327903:EPQ327903 EZJ327903:EZM327903 FJF327903:FJI327903 FTB327903:FTE327903 GCX327903:GDA327903 GMT327903:GMW327903 GWP327903:GWS327903 HGL327903:HGO327903 HQH327903:HQK327903 IAD327903:IAG327903 IJZ327903:IKC327903 ITV327903:ITY327903 JDR327903:JDU327903 JNN327903:JNQ327903 JXJ327903:JXM327903 KHF327903:KHI327903 KRB327903:KRE327903 LAX327903:LBA327903 LKT327903:LKW327903 LUP327903:LUS327903 MEL327903:MEO327903 MOH327903:MOK327903 MYD327903:MYG327903 NHZ327903:NIC327903 NRV327903:NRY327903 OBR327903:OBU327903 OLN327903:OLQ327903 OVJ327903:OVM327903 PFF327903:PFI327903 PPB327903:PPE327903 PYX327903:PZA327903 QIT327903:QIW327903 QSP327903:QSS327903 RCL327903:RCO327903 RMH327903:RMK327903 RWD327903:RWG327903 SFZ327903:SGC327903 SPV327903:SPY327903 SZR327903:SZU327903 TJN327903:TJQ327903 TTJ327903:TTM327903 UDF327903:UDI327903 UNB327903:UNE327903 UWX327903:UXA327903 VGT327903:VGW327903 VQP327903:VQS327903 WAL327903:WAO327903 WKH327903:WKK327903 WUD327903:WUG327903 B393439:E393439 HR393439:HU393439 RN393439:RQ393439 ABJ393439:ABM393439 ALF393439:ALI393439 AVB393439:AVE393439 BEX393439:BFA393439 BOT393439:BOW393439 BYP393439:BYS393439 CIL393439:CIO393439 CSH393439:CSK393439 DCD393439:DCG393439 DLZ393439:DMC393439 DVV393439:DVY393439 EFR393439:EFU393439 EPN393439:EPQ393439 EZJ393439:EZM393439 FJF393439:FJI393439 FTB393439:FTE393439 GCX393439:GDA393439 GMT393439:GMW393439 GWP393439:GWS393439 HGL393439:HGO393439 HQH393439:HQK393439 IAD393439:IAG393439 IJZ393439:IKC393439 ITV393439:ITY393439 JDR393439:JDU393439 JNN393439:JNQ393439 JXJ393439:JXM393439 KHF393439:KHI393439 KRB393439:KRE393439 LAX393439:LBA393439 LKT393439:LKW393439 LUP393439:LUS393439 MEL393439:MEO393439 MOH393439:MOK393439 MYD393439:MYG393439 NHZ393439:NIC393439 NRV393439:NRY393439 OBR393439:OBU393439 OLN393439:OLQ393439 OVJ393439:OVM393439 PFF393439:PFI393439 PPB393439:PPE393439 PYX393439:PZA393439 QIT393439:QIW393439 QSP393439:QSS393439 RCL393439:RCO393439 RMH393439:RMK393439 RWD393439:RWG393439 SFZ393439:SGC393439 SPV393439:SPY393439 SZR393439:SZU393439 TJN393439:TJQ393439 TTJ393439:TTM393439 UDF393439:UDI393439 UNB393439:UNE393439 UWX393439:UXA393439 VGT393439:VGW393439 VQP393439:VQS393439 WAL393439:WAO393439 WKH393439:WKK393439 WUD393439:WUG393439 B458975:E458975 HR458975:HU458975 RN458975:RQ458975 ABJ458975:ABM458975 ALF458975:ALI458975 AVB458975:AVE458975 BEX458975:BFA458975 BOT458975:BOW458975 BYP458975:BYS458975 CIL458975:CIO458975 CSH458975:CSK458975 DCD458975:DCG458975 DLZ458975:DMC458975 DVV458975:DVY458975 EFR458975:EFU458975 EPN458975:EPQ458975 EZJ458975:EZM458975 FJF458975:FJI458975 FTB458975:FTE458975 GCX458975:GDA458975 GMT458975:GMW458975 GWP458975:GWS458975 HGL458975:HGO458975 HQH458975:HQK458975 IAD458975:IAG458975 IJZ458975:IKC458975 ITV458975:ITY458975 JDR458975:JDU458975 JNN458975:JNQ458975 JXJ458975:JXM458975 KHF458975:KHI458975 KRB458975:KRE458975 LAX458975:LBA458975 LKT458975:LKW458975 LUP458975:LUS458975 MEL458975:MEO458975 MOH458975:MOK458975 MYD458975:MYG458975 NHZ458975:NIC458975 NRV458975:NRY458975 OBR458975:OBU458975 OLN458975:OLQ458975 OVJ458975:OVM458975 PFF458975:PFI458975 PPB458975:PPE458975 PYX458975:PZA458975 QIT458975:QIW458975 QSP458975:QSS458975 RCL458975:RCO458975 RMH458975:RMK458975 RWD458975:RWG458975 SFZ458975:SGC458975 SPV458975:SPY458975 SZR458975:SZU458975 TJN458975:TJQ458975 TTJ458975:TTM458975 UDF458975:UDI458975 UNB458975:UNE458975 UWX458975:UXA458975 VGT458975:VGW458975 VQP458975:VQS458975 WAL458975:WAO458975 WKH458975:WKK458975 WUD458975:WUG458975 B524511:E524511 HR524511:HU524511 RN524511:RQ524511 ABJ524511:ABM524511 ALF524511:ALI524511 AVB524511:AVE524511 BEX524511:BFA524511 BOT524511:BOW524511 BYP524511:BYS524511 CIL524511:CIO524511 CSH524511:CSK524511 DCD524511:DCG524511 DLZ524511:DMC524511 DVV524511:DVY524511 EFR524511:EFU524511 EPN524511:EPQ524511 EZJ524511:EZM524511 FJF524511:FJI524511 FTB524511:FTE524511 GCX524511:GDA524511 GMT524511:GMW524511 GWP524511:GWS524511 HGL524511:HGO524511 HQH524511:HQK524511 IAD524511:IAG524511 IJZ524511:IKC524511 ITV524511:ITY524511 JDR524511:JDU524511 JNN524511:JNQ524511 JXJ524511:JXM524511 KHF524511:KHI524511 KRB524511:KRE524511 LAX524511:LBA524511 LKT524511:LKW524511 LUP524511:LUS524511 MEL524511:MEO524511 MOH524511:MOK524511 MYD524511:MYG524511 NHZ524511:NIC524511 NRV524511:NRY524511 OBR524511:OBU524511 OLN524511:OLQ524511 OVJ524511:OVM524511 PFF524511:PFI524511 PPB524511:PPE524511 PYX524511:PZA524511 QIT524511:QIW524511 QSP524511:QSS524511 RCL524511:RCO524511 RMH524511:RMK524511 RWD524511:RWG524511 SFZ524511:SGC524511 SPV524511:SPY524511 SZR524511:SZU524511 TJN524511:TJQ524511 TTJ524511:TTM524511 UDF524511:UDI524511 UNB524511:UNE524511 UWX524511:UXA524511 VGT524511:VGW524511 VQP524511:VQS524511 WAL524511:WAO524511 WKH524511:WKK524511 WUD524511:WUG524511 B590047:E590047 HR590047:HU590047 RN590047:RQ590047 ABJ590047:ABM590047 ALF590047:ALI590047 AVB590047:AVE590047 BEX590047:BFA590047 BOT590047:BOW590047 BYP590047:BYS590047 CIL590047:CIO590047 CSH590047:CSK590047 DCD590047:DCG590047 DLZ590047:DMC590047 DVV590047:DVY590047 EFR590047:EFU590047 EPN590047:EPQ590047 EZJ590047:EZM590047 FJF590047:FJI590047 FTB590047:FTE590047 GCX590047:GDA590047 GMT590047:GMW590047 GWP590047:GWS590047 HGL590047:HGO590047 HQH590047:HQK590047 IAD590047:IAG590047 IJZ590047:IKC590047 ITV590047:ITY590047 JDR590047:JDU590047 JNN590047:JNQ590047 JXJ590047:JXM590047 KHF590047:KHI590047 KRB590047:KRE590047 LAX590047:LBA590047 LKT590047:LKW590047 LUP590047:LUS590047 MEL590047:MEO590047 MOH590047:MOK590047 MYD590047:MYG590047 NHZ590047:NIC590047 NRV590047:NRY590047 OBR590047:OBU590047 OLN590047:OLQ590047 OVJ590047:OVM590047 PFF590047:PFI590047 PPB590047:PPE590047 PYX590047:PZA590047 QIT590047:QIW590047 QSP590047:QSS590047 RCL590047:RCO590047 RMH590047:RMK590047 RWD590047:RWG590047 SFZ590047:SGC590047 SPV590047:SPY590047 SZR590047:SZU590047 TJN590047:TJQ590047 TTJ590047:TTM590047 UDF590047:UDI590047 UNB590047:UNE590047 UWX590047:UXA590047 VGT590047:VGW590047 VQP590047:VQS590047 WAL590047:WAO590047 WKH590047:WKK590047 WUD590047:WUG590047 B655583:E655583 HR655583:HU655583 RN655583:RQ655583 ABJ655583:ABM655583 ALF655583:ALI655583 AVB655583:AVE655583 BEX655583:BFA655583 BOT655583:BOW655583 BYP655583:BYS655583 CIL655583:CIO655583 CSH655583:CSK655583 DCD655583:DCG655583 DLZ655583:DMC655583 DVV655583:DVY655583 EFR655583:EFU655583 EPN655583:EPQ655583 EZJ655583:EZM655583 FJF655583:FJI655583 FTB655583:FTE655583 GCX655583:GDA655583 GMT655583:GMW655583 GWP655583:GWS655583 HGL655583:HGO655583 HQH655583:HQK655583 IAD655583:IAG655583 IJZ655583:IKC655583 ITV655583:ITY655583 JDR655583:JDU655583 JNN655583:JNQ655583 JXJ655583:JXM655583 KHF655583:KHI655583 KRB655583:KRE655583 LAX655583:LBA655583 LKT655583:LKW655583 LUP655583:LUS655583 MEL655583:MEO655583 MOH655583:MOK655583 MYD655583:MYG655583 NHZ655583:NIC655583 NRV655583:NRY655583 OBR655583:OBU655583 OLN655583:OLQ655583 OVJ655583:OVM655583 PFF655583:PFI655583 PPB655583:PPE655583 PYX655583:PZA655583 QIT655583:QIW655583 QSP655583:QSS655583 RCL655583:RCO655583 RMH655583:RMK655583 RWD655583:RWG655583 SFZ655583:SGC655583 SPV655583:SPY655583 SZR655583:SZU655583 TJN655583:TJQ655583 TTJ655583:TTM655583 UDF655583:UDI655583 UNB655583:UNE655583 UWX655583:UXA655583 VGT655583:VGW655583 VQP655583:VQS655583 WAL655583:WAO655583 WKH655583:WKK655583 WUD655583:WUG655583 B721119:E721119 HR721119:HU721119 RN721119:RQ721119 ABJ721119:ABM721119 ALF721119:ALI721119 AVB721119:AVE721119 BEX721119:BFA721119 BOT721119:BOW721119 BYP721119:BYS721119 CIL721119:CIO721119 CSH721119:CSK721119 DCD721119:DCG721119 DLZ721119:DMC721119 DVV721119:DVY721119 EFR721119:EFU721119 EPN721119:EPQ721119 EZJ721119:EZM721119 FJF721119:FJI721119 FTB721119:FTE721119 GCX721119:GDA721119 GMT721119:GMW721119 GWP721119:GWS721119 HGL721119:HGO721119 HQH721119:HQK721119 IAD721119:IAG721119 IJZ721119:IKC721119 ITV721119:ITY721119 JDR721119:JDU721119 JNN721119:JNQ721119 JXJ721119:JXM721119 KHF721119:KHI721119 KRB721119:KRE721119 LAX721119:LBA721119 LKT721119:LKW721119 LUP721119:LUS721119 MEL721119:MEO721119 MOH721119:MOK721119 MYD721119:MYG721119 NHZ721119:NIC721119 NRV721119:NRY721119 OBR721119:OBU721119 OLN721119:OLQ721119 OVJ721119:OVM721119 PFF721119:PFI721119 PPB721119:PPE721119 PYX721119:PZA721119 QIT721119:QIW721119 QSP721119:QSS721119 RCL721119:RCO721119 RMH721119:RMK721119 RWD721119:RWG721119 SFZ721119:SGC721119 SPV721119:SPY721119 SZR721119:SZU721119 TJN721119:TJQ721119 TTJ721119:TTM721119 UDF721119:UDI721119 UNB721119:UNE721119 UWX721119:UXA721119 VGT721119:VGW721119 VQP721119:VQS721119 WAL721119:WAO721119 WKH721119:WKK721119 WUD721119:WUG721119 B786655:E786655 HR786655:HU786655 RN786655:RQ786655 ABJ786655:ABM786655 ALF786655:ALI786655 AVB786655:AVE786655 BEX786655:BFA786655 BOT786655:BOW786655 BYP786655:BYS786655 CIL786655:CIO786655 CSH786655:CSK786655 DCD786655:DCG786655 DLZ786655:DMC786655 DVV786655:DVY786655 EFR786655:EFU786655 EPN786655:EPQ786655 EZJ786655:EZM786655 FJF786655:FJI786655 FTB786655:FTE786655 GCX786655:GDA786655 GMT786655:GMW786655 GWP786655:GWS786655 HGL786655:HGO786655 HQH786655:HQK786655 IAD786655:IAG786655 IJZ786655:IKC786655 ITV786655:ITY786655 JDR786655:JDU786655 JNN786655:JNQ786655 JXJ786655:JXM786655 KHF786655:KHI786655 KRB786655:KRE786655 LAX786655:LBA786655 LKT786655:LKW786655 LUP786655:LUS786655 MEL786655:MEO786655 MOH786655:MOK786655 MYD786655:MYG786655 NHZ786655:NIC786655 NRV786655:NRY786655 OBR786655:OBU786655 OLN786655:OLQ786655 OVJ786655:OVM786655 PFF786655:PFI786655 PPB786655:PPE786655 PYX786655:PZA786655 QIT786655:QIW786655 QSP786655:QSS786655 RCL786655:RCO786655 RMH786655:RMK786655 RWD786655:RWG786655 SFZ786655:SGC786655 SPV786655:SPY786655 SZR786655:SZU786655 TJN786655:TJQ786655 TTJ786655:TTM786655 UDF786655:UDI786655 UNB786655:UNE786655 UWX786655:UXA786655 VGT786655:VGW786655 VQP786655:VQS786655 WAL786655:WAO786655 WKH786655:WKK786655 WUD786655:WUG786655 B852191:E852191 HR852191:HU852191 RN852191:RQ852191 ABJ852191:ABM852191 ALF852191:ALI852191 AVB852191:AVE852191 BEX852191:BFA852191 BOT852191:BOW852191 BYP852191:BYS852191 CIL852191:CIO852191 CSH852191:CSK852191 DCD852191:DCG852191 DLZ852191:DMC852191 DVV852191:DVY852191 EFR852191:EFU852191 EPN852191:EPQ852191 EZJ852191:EZM852191 FJF852191:FJI852191 FTB852191:FTE852191 GCX852191:GDA852191 GMT852191:GMW852191 GWP852191:GWS852191 HGL852191:HGO852191 HQH852191:HQK852191 IAD852191:IAG852191 IJZ852191:IKC852191 ITV852191:ITY852191 JDR852191:JDU852191 JNN852191:JNQ852191 JXJ852191:JXM852191 KHF852191:KHI852191 KRB852191:KRE852191 LAX852191:LBA852191 LKT852191:LKW852191 LUP852191:LUS852191 MEL852191:MEO852191 MOH852191:MOK852191 MYD852191:MYG852191 NHZ852191:NIC852191 NRV852191:NRY852191 OBR852191:OBU852191 OLN852191:OLQ852191 OVJ852191:OVM852191 PFF852191:PFI852191 PPB852191:PPE852191 PYX852191:PZA852191 QIT852191:QIW852191 QSP852191:QSS852191 RCL852191:RCO852191 RMH852191:RMK852191 RWD852191:RWG852191 SFZ852191:SGC852191 SPV852191:SPY852191 SZR852191:SZU852191 TJN852191:TJQ852191 TTJ852191:TTM852191 UDF852191:UDI852191 UNB852191:UNE852191 UWX852191:UXA852191 VGT852191:VGW852191 VQP852191:VQS852191 WAL852191:WAO852191 WKH852191:WKK852191 WUD852191:WUG852191 B917727:E917727 HR917727:HU917727 RN917727:RQ917727 ABJ917727:ABM917727 ALF917727:ALI917727 AVB917727:AVE917727 BEX917727:BFA917727 BOT917727:BOW917727 BYP917727:BYS917727 CIL917727:CIO917727 CSH917727:CSK917727 DCD917727:DCG917727 DLZ917727:DMC917727 DVV917727:DVY917727 EFR917727:EFU917727 EPN917727:EPQ917727 EZJ917727:EZM917727 FJF917727:FJI917727 FTB917727:FTE917727 GCX917727:GDA917727 GMT917727:GMW917727 GWP917727:GWS917727 HGL917727:HGO917727 HQH917727:HQK917727 IAD917727:IAG917727 IJZ917727:IKC917727 ITV917727:ITY917727 JDR917727:JDU917727 JNN917727:JNQ917727 JXJ917727:JXM917727 KHF917727:KHI917727 KRB917727:KRE917727 LAX917727:LBA917727 LKT917727:LKW917727 LUP917727:LUS917727 MEL917727:MEO917727 MOH917727:MOK917727 MYD917727:MYG917727 NHZ917727:NIC917727 NRV917727:NRY917727 OBR917727:OBU917727 OLN917727:OLQ917727 OVJ917727:OVM917727 PFF917727:PFI917727 PPB917727:PPE917727 PYX917727:PZA917727 QIT917727:QIW917727 QSP917727:QSS917727 RCL917727:RCO917727 RMH917727:RMK917727 RWD917727:RWG917727 SFZ917727:SGC917727 SPV917727:SPY917727 SZR917727:SZU917727 TJN917727:TJQ917727 TTJ917727:TTM917727 UDF917727:UDI917727 UNB917727:UNE917727 UWX917727:UXA917727 VGT917727:VGW917727 VQP917727:VQS917727 WAL917727:WAO917727 WKH917727:WKK917727 WUD917727:WUG917727 B983263:E983263 HR983263:HU983263 RN983263:RQ983263 ABJ983263:ABM983263 ALF983263:ALI983263 AVB983263:AVE983263 BEX983263:BFA983263 BOT983263:BOW983263 BYP983263:BYS983263 CIL983263:CIO983263 CSH983263:CSK983263 DCD983263:DCG983263 DLZ983263:DMC983263 DVV983263:DVY983263 EFR983263:EFU983263 EPN983263:EPQ983263 EZJ983263:EZM983263 FJF983263:FJI983263 FTB983263:FTE983263 GCX983263:GDA983263 GMT983263:GMW983263 GWP983263:GWS983263 HGL983263:HGO983263 HQH983263:HQK983263 IAD983263:IAG983263 IJZ983263:IKC983263 ITV983263:ITY983263 JDR983263:JDU983263 JNN983263:JNQ983263 JXJ983263:JXM983263 KHF983263:KHI983263 KRB983263:KRE983263 LAX983263:LBA983263 LKT983263:LKW983263 LUP983263:LUS983263 MEL983263:MEO983263 MOH983263:MOK983263 MYD983263:MYG983263 NHZ983263:NIC983263 NRV983263:NRY983263 OBR983263:OBU983263 OLN983263:OLQ983263 OVJ983263:OVM983263 PFF983263:PFI983263 PPB983263:PPE983263 PYX983263:PZA983263 QIT983263:QIW983263 QSP983263:QSS983263 RCL983263:RCO983263 RMH983263:RMK983263 RWD983263:RWG983263 SFZ983263:SGC983263 SPV983263:SPY983263 SZR983263:SZU983263 TJN983263:TJQ983263 TTJ983263:TTM983263 UDF983263:UDI983263 UNB983263:UNE983263 UWX983263:UXA983263 VGT983263:VGW983263 VQP983263:VQS983263 WAL983263:WAO983263 WKH983263:WKK983263 WUD983263:WUG983263 M65755:M65757 IC65755:IC65757 RY65755:RY65757 ABU65755:ABU65757 ALQ65755:ALQ65757 AVM65755:AVM65757 BFI65755:BFI65757 BPE65755:BPE65757 BZA65755:BZA65757 CIW65755:CIW65757 CSS65755:CSS65757 DCO65755:DCO65757 DMK65755:DMK65757 DWG65755:DWG65757 EGC65755:EGC65757 EPY65755:EPY65757 EZU65755:EZU65757 FJQ65755:FJQ65757 FTM65755:FTM65757 GDI65755:GDI65757 GNE65755:GNE65757 GXA65755:GXA65757 HGW65755:HGW65757 HQS65755:HQS65757 IAO65755:IAO65757 IKK65755:IKK65757 IUG65755:IUG65757 JEC65755:JEC65757 JNY65755:JNY65757 JXU65755:JXU65757 KHQ65755:KHQ65757 KRM65755:KRM65757 LBI65755:LBI65757 LLE65755:LLE65757 LVA65755:LVA65757 MEW65755:MEW65757 MOS65755:MOS65757 MYO65755:MYO65757 NIK65755:NIK65757 NSG65755:NSG65757 OCC65755:OCC65757 OLY65755:OLY65757 OVU65755:OVU65757 PFQ65755:PFQ65757 PPM65755:PPM65757 PZI65755:PZI65757 QJE65755:QJE65757 QTA65755:QTA65757 RCW65755:RCW65757 RMS65755:RMS65757 RWO65755:RWO65757 SGK65755:SGK65757 SQG65755:SQG65757 TAC65755:TAC65757 TJY65755:TJY65757 TTU65755:TTU65757 UDQ65755:UDQ65757 UNM65755:UNM65757 UXI65755:UXI65757 VHE65755:VHE65757 VRA65755:VRA65757 WAW65755:WAW65757 WKS65755:WKS65757 WUO65755:WUO65757 M131291:M131293 IC131291:IC131293 RY131291:RY131293 ABU131291:ABU131293 ALQ131291:ALQ131293 AVM131291:AVM131293 BFI131291:BFI131293 BPE131291:BPE131293 BZA131291:BZA131293 CIW131291:CIW131293 CSS131291:CSS131293 DCO131291:DCO131293 DMK131291:DMK131293 DWG131291:DWG131293 EGC131291:EGC131293 EPY131291:EPY131293 EZU131291:EZU131293 FJQ131291:FJQ131293 FTM131291:FTM131293 GDI131291:GDI131293 GNE131291:GNE131293 GXA131291:GXA131293 HGW131291:HGW131293 HQS131291:HQS131293 IAO131291:IAO131293 IKK131291:IKK131293 IUG131291:IUG131293 JEC131291:JEC131293 JNY131291:JNY131293 JXU131291:JXU131293 KHQ131291:KHQ131293 KRM131291:KRM131293 LBI131291:LBI131293 LLE131291:LLE131293 LVA131291:LVA131293 MEW131291:MEW131293 MOS131291:MOS131293 MYO131291:MYO131293 NIK131291:NIK131293 NSG131291:NSG131293 OCC131291:OCC131293 OLY131291:OLY131293 OVU131291:OVU131293 PFQ131291:PFQ131293 PPM131291:PPM131293 PZI131291:PZI131293 QJE131291:QJE131293 QTA131291:QTA131293 RCW131291:RCW131293 RMS131291:RMS131293 RWO131291:RWO131293 SGK131291:SGK131293 SQG131291:SQG131293 TAC131291:TAC131293 TJY131291:TJY131293 TTU131291:TTU131293 UDQ131291:UDQ131293 UNM131291:UNM131293 UXI131291:UXI131293 VHE131291:VHE131293 VRA131291:VRA131293 WAW131291:WAW131293 WKS131291:WKS131293 WUO131291:WUO131293 M196827:M196829 IC196827:IC196829 RY196827:RY196829 ABU196827:ABU196829 ALQ196827:ALQ196829 AVM196827:AVM196829 BFI196827:BFI196829 BPE196827:BPE196829 BZA196827:BZA196829 CIW196827:CIW196829 CSS196827:CSS196829 DCO196827:DCO196829 DMK196827:DMK196829 DWG196827:DWG196829 EGC196827:EGC196829 EPY196827:EPY196829 EZU196827:EZU196829 FJQ196827:FJQ196829 FTM196827:FTM196829 GDI196827:GDI196829 GNE196827:GNE196829 GXA196827:GXA196829 HGW196827:HGW196829 HQS196827:HQS196829 IAO196827:IAO196829 IKK196827:IKK196829 IUG196827:IUG196829 JEC196827:JEC196829 JNY196827:JNY196829 JXU196827:JXU196829 KHQ196827:KHQ196829 KRM196827:KRM196829 LBI196827:LBI196829 LLE196827:LLE196829 LVA196827:LVA196829 MEW196827:MEW196829 MOS196827:MOS196829 MYO196827:MYO196829 NIK196827:NIK196829 NSG196827:NSG196829 OCC196827:OCC196829 OLY196827:OLY196829 OVU196827:OVU196829 PFQ196827:PFQ196829 PPM196827:PPM196829 PZI196827:PZI196829 QJE196827:QJE196829 QTA196827:QTA196829 RCW196827:RCW196829 RMS196827:RMS196829 RWO196827:RWO196829 SGK196827:SGK196829 SQG196827:SQG196829 TAC196827:TAC196829 TJY196827:TJY196829 TTU196827:TTU196829 UDQ196827:UDQ196829 UNM196827:UNM196829 UXI196827:UXI196829 VHE196827:VHE196829 VRA196827:VRA196829 WAW196827:WAW196829 WKS196827:WKS196829 WUO196827:WUO196829 M262363:M262365 IC262363:IC262365 RY262363:RY262365 ABU262363:ABU262365 ALQ262363:ALQ262365 AVM262363:AVM262365 BFI262363:BFI262365 BPE262363:BPE262365 BZA262363:BZA262365 CIW262363:CIW262365 CSS262363:CSS262365 DCO262363:DCO262365 DMK262363:DMK262365 DWG262363:DWG262365 EGC262363:EGC262365 EPY262363:EPY262365 EZU262363:EZU262365 FJQ262363:FJQ262365 FTM262363:FTM262365 GDI262363:GDI262365 GNE262363:GNE262365 GXA262363:GXA262365 HGW262363:HGW262365 HQS262363:HQS262365 IAO262363:IAO262365 IKK262363:IKK262365 IUG262363:IUG262365 JEC262363:JEC262365 JNY262363:JNY262365 JXU262363:JXU262365 KHQ262363:KHQ262365 KRM262363:KRM262365 LBI262363:LBI262365 LLE262363:LLE262365 LVA262363:LVA262365 MEW262363:MEW262365 MOS262363:MOS262365 MYO262363:MYO262365 NIK262363:NIK262365 NSG262363:NSG262365 OCC262363:OCC262365 OLY262363:OLY262365 OVU262363:OVU262365 PFQ262363:PFQ262365 PPM262363:PPM262365 PZI262363:PZI262365 QJE262363:QJE262365 QTA262363:QTA262365 RCW262363:RCW262365 RMS262363:RMS262365 RWO262363:RWO262365 SGK262363:SGK262365 SQG262363:SQG262365 TAC262363:TAC262365 TJY262363:TJY262365 TTU262363:TTU262365 UDQ262363:UDQ262365 UNM262363:UNM262365 UXI262363:UXI262365 VHE262363:VHE262365 VRA262363:VRA262365 WAW262363:WAW262365 WKS262363:WKS262365 WUO262363:WUO262365 M327899:M327901 IC327899:IC327901 RY327899:RY327901 ABU327899:ABU327901 ALQ327899:ALQ327901 AVM327899:AVM327901 BFI327899:BFI327901 BPE327899:BPE327901 BZA327899:BZA327901 CIW327899:CIW327901 CSS327899:CSS327901 DCO327899:DCO327901 DMK327899:DMK327901 DWG327899:DWG327901 EGC327899:EGC327901 EPY327899:EPY327901 EZU327899:EZU327901 FJQ327899:FJQ327901 FTM327899:FTM327901 GDI327899:GDI327901 GNE327899:GNE327901 GXA327899:GXA327901 HGW327899:HGW327901 HQS327899:HQS327901 IAO327899:IAO327901 IKK327899:IKK327901 IUG327899:IUG327901 JEC327899:JEC327901 JNY327899:JNY327901 JXU327899:JXU327901 KHQ327899:KHQ327901 KRM327899:KRM327901 LBI327899:LBI327901 LLE327899:LLE327901 LVA327899:LVA327901 MEW327899:MEW327901 MOS327899:MOS327901 MYO327899:MYO327901 NIK327899:NIK327901 NSG327899:NSG327901 OCC327899:OCC327901 OLY327899:OLY327901 OVU327899:OVU327901 PFQ327899:PFQ327901 PPM327899:PPM327901 PZI327899:PZI327901 QJE327899:QJE327901 QTA327899:QTA327901 RCW327899:RCW327901 RMS327899:RMS327901 RWO327899:RWO327901 SGK327899:SGK327901 SQG327899:SQG327901 TAC327899:TAC327901 TJY327899:TJY327901 TTU327899:TTU327901 UDQ327899:UDQ327901 UNM327899:UNM327901 UXI327899:UXI327901 VHE327899:VHE327901 VRA327899:VRA327901 WAW327899:WAW327901 WKS327899:WKS327901 WUO327899:WUO327901 M393435:M393437 IC393435:IC393437 RY393435:RY393437 ABU393435:ABU393437 ALQ393435:ALQ393437 AVM393435:AVM393437 BFI393435:BFI393437 BPE393435:BPE393437 BZA393435:BZA393437 CIW393435:CIW393437 CSS393435:CSS393437 DCO393435:DCO393437 DMK393435:DMK393437 DWG393435:DWG393437 EGC393435:EGC393437 EPY393435:EPY393437 EZU393435:EZU393437 FJQ393435:FJQ393437 FTM393435:FTM393437 GDI393435:GDI393437 GNE393435:GNE393437 GXA393435:GXA393437 HGW393435:HGW393437 HQS393435:HQS393437 IAO393435:IAO393437 IKK393435:IKK393437 IUG393435:IUG393437 JEC393435:JEC393437 JNY393435:JNY393437 JXU393435:JXU393437 KHQ393435:KHQ393437 KRM393435:KRM393437 LBI393435:LBI393437 LLE393435:LLE393437 LVA393435:LVA393437 MEW393435:MEW393437 MOS393435:MOS393437 MYO393435:MYO393437 NIK393435:NIK393437 NSG393435:NSG393437 OCC393435:OCC393437 OLY393435:OLY393437 OVU393435:OVU393437 PFQ393435:PFQ393437 PPM393435:PPM393437 PZI393435:PZI393437 QJE393435:QJE393437 QTA393435:QTA393437 RCW393435:RCW393437 RMS393435:RMS393437 RWO393435:RWO393437 SGK393435:SGK393437 SQG393435:SQG393437 TAC393435:TAC393437 TJY393435:TJY393437 TTU393435:TTU393437 UDQ393435:UDQ393437 UNM393435:UNM393437 UXI393435:UXI393437 VHE393435:VHE393437 VRA393435:VRA393437 WAW393435:WAW393437 WKS393435:WKS393437 WUO393435:WUO393437 M458971:M458973 IC458971:IC458973 RY458971:RY458973 ABU458971:ABU458973 ALQ458971:ALQ458973 AVM458971:AVM458973 BFI458971:BFI458973 BPE458971:BPE458973 BZA458971:BZA458973 CIW458971:CIW458973 CSS458971:CSS458973 DCO458971:DCO458973 DMK458971:DMK458973 DWG458971:DWG458973 EGC458971:EGC458973 EPY458971:EPY458973 EZU458971:EZU458973 FJQ458971:FJQ458973 FTM458971:FTM458973 GDI458971:GDI458973 GNE458971:GNE458973 GXA458971:GXA458973 HGW458971:HGW458973 HQS458971:HQS458973 IAO458971:IAO458973 IKK458971:IKK458973 IUG458971:IUG458973 JEC458971:JEC458973 JNY458971:JNY458973 JXU458971:JXU458973 KHQ458971:KHQ458973 KRM458971:KRM458973 LBI458971:LBI458973 LLE458971:LLE458973 LVA458971:LVA458973 MEW458971:MEW458973 MOS458971:MOS458973 MYO458971:MYO458973 NIK458971:NIK458973 NSG458971:NSG458973 OCC458971:OCC458973 OLY458971:OLY458973 OVU458971:OVU458973 PFQ458971:PFQ458973 PPM458971:PPM458973 PZI458971:PZI458973 QJE458971:QJE458973 QTA458971:QTA458973 RCW458971:RCW458973 RMS458971:RMS458973 RWO458971:RWO458973 SGK458971:SGK458973 SQG458971:SQG458973 TAC458971:TAC458973 TJY458971:TJY458973 TTU458971:TTU458973 UDQ458971:UDQ458973 UNM458971:UNM458973 UXI458971:UXI458973 VHE458971:VHE458973 VRA458971:VRA458973 WAW458971:WAW458973 WKS458971:WKS458973 WUO458971:WUO458973 M524507:M524509 IC524507:IC524509 RY524507:RY524509 ABU524507:ABU524509 ALQ524507:ALQ524509 AVM524507:AVM524509 BFI524507:BFI524509 BPE524507:BPE524509 BZA524507:BZA524509 CIW524507:CIW524509 CSS524507:CSS524509 DCO524507:DCO524509 DMK524507:DMK524509 DWG524507:DWG524509 EGC524507:EGC524509 EPY524507:EPY524509 EZU524507:EZU524509 FJQ524507:FJQ524509 FTM524507:FTM524509 GDI524507:GDI524509 GNE524507:GNE524509 GXA524507:GXA524509 HGW524507:HGW524509 HQS524507:HQS524509 IAO524507:IAO524509 IKK524507:IKK524509 IUG524507:IUG524509 JEC524507:JEC524509 JNY524507:JNY524509 JXU524507:JXU524509 KHQ524507:KHQ524509 KRM524507:KRM524509 LBI524507:LBI524509 LLE524507:LLE524509 LVA524507:LVA524509 MEW524507:MEW524509 MOS524507:MOS524509 MYO524507:MYO524509 NIK524507:NIK524509 NSG524507:NSG524509 OCC524507:OCC524509 OLY524507:OLY524509 OVU524507:OVU524509 PFQ524507:PFQ524509 PPM524507:PPM524509 PZI524507:PZI524509 QJE524507:QJE524509 QTA524507:QTA524509 RCW524507:RCW524509 RMS524507:RMS524509 RWO524507:RWO524509 SGK524507:SGK524509 SQG524507:SQG524509 TAC524507:TAC524509 TJY524507:TJY524509 TTU524507:TTU524509 UDQ524507:UDQ524509 UNM524507:UNM524509 UXI524507:UXI524509 VHE524507:VHE524509 VRA524507:VRA524509 WAW524507:WAW524509 WKS524507:WKS524509 WUO524507:WUO524509 M590043:M590045 IC590043:IC590045 RY590043:RY590045 ABU590043:ABU590045 ALQ590043:ALQ590045 AVM590043:AVM590045 BFI590043:BFI590045 BPE590043:BPE590045 BZA590043:BZA590045 CIW590043:CIW590045 CSS590043:CSS590045 DCO590043:DCO590045 DMK590043:DMK590045 DWG590043:DWG590045 EGC590043:EGC590045 EPY590043:EPY590045 EZU590043:EZU590045 FJQ590043:FJQ590045 FTM590043:FTM590045 GDI590043:GDI590045 GNE590043:GNE590045 GXA590043:GXA590045 HGW590043:HGW590045 HQS590043:HQS590045 IAO590043:IAO590045 IKK590043:IKK590045 IUG590043:IUG590045 JEC590043:JEC590045 JNY590043:JNY590045 JXU590043:JXU590045 KHQ590043:KHQ590045 KRM590043:KRM590045 LBI590043:LBI590045 LLE590043:LLE590045 LVA590043:LVA590045 MEW590043:MEW590045 MOS590043:MOS590045 MYO590043:MYO590045 NIK590043:NIK590045 NSG590043:NSG590045 OCC590043:OCC590045 OLY590043:OLY590045 OVU590043:OVU590045 PFQ590043:PFQ590045 PPM590043:PPM590045 PZI590043:PZI590045 QJE590043:QJE590045 QTA590043:QTA590045 RCW590043:RCW590045 RMS590043:RMS590045 RWO590043:RWO590045 SGK590043:SGK590045 SQG590043:SQG590045 TAC590043:TAC590045 TJY590043:TJY590045 TTU590043:TTU590045 UDQ590043:UDQ590045 UNM590043:UNM590045 UXI590043:UXI590045 VHE590043:VHE590045 VRA590043:VRA590045 WAW590043:WAW590045 WKS590043:WKS590045 WUO590043:WUO590045 M655579:M655581 IC655579:IC655581 RY655579:RY655581 ABU655579:ABU655581 ALQ655579:ALQ655581 AVM655579:AVM655581 BFI655579:BFI655581 BPE655579:BPE655581 BZA655579:BZA655581 CIW655579:CIW655581 CSS655579:CSS655581 DCO655579:DCO655581 DMK655579:DMK655581 DWG655579:DWG655581 EGC655579:EGC655581 EPY655579:EPY655581 EZU655579:EZU655581 FJQ655579:FJQ655581 FTM655579:FTM655581 GDI655579:GDI655581 GNE655579:GNE655581 GXA655579:GXA655581 HGW655579:HGW655581 HQS655579:HQS655581 IAO655579:IAO655581 IKK655579:IKK655581 IUG655579:IUG655581 JEC655579:JEC655581 JNY655579:JNY655581 JXU655579:JXU655581 KHQ655579:KHQ655581 KRM655579:KRM655581 LBI655579:LBI655581 LLE655579:LLE655581 LVA655579:LVA655581 MEW655579:MEW655581 MOS655579:MOS655581 MYO655579:MYO655581 NIK655579:NIK655581 NSG655579:NSG655581 OCC655579:OCC655581 OLY655579:OLY655581 OVU655579:OVU655581 PFQ655579:PFQ655581 PPM655579:PPM655581 PZI655579:PZI655581 QJE655579:QJE655581 QTA655579:QTA655581 RCW655579:RCW655581 RMS655579:RMS655581 RWO655579:RWO655581 SGK655579:SGK655581 SQG655579:SQG655581 TAC655579:TAC655581 TJY655579:TJY655581 TTU655579:TTU655581 UDQ655579:UDQ655581 UNM655579:UNM655581 UXI655579:UXI655581 VHE655579:VHE655581 VRA655579:VRA655581 WAW655579:WAW655581 WKS655579:WKS655581 WUO655579:WUO655581 M721115:M721117 IC721115:IC721117 RY721115:RY721117 ABU721115:ABU721117 ALQ721115:ALQ721117 AVM721115:AVM721117 BFI721115:BFI721117 BPE721115:BPE721117 BZA721115:BZA721117 CIW721115:CIW721117 CSS721115:CSS721117 DCO721115:DCO721117 DMK721115:DMK721117 DWG721115:DWG721117 EGC721115:EGC721117 EPY721115:EPY721117 EZU721115:EZU721117 FJQ721115:FJQ721117 FTM721115:FTM721117 GDI721115:GDI721117 GNE721115:GNE721117 GXA721115:GXA721117 HGW721115:HGW721117 HQS721115:HQS721117 IAO721115:IAO721117 IKK721115:IKK721117 IUG721115:IUG721117 JEC721115:JEC721117 JNY721115:JNY721117 JXU721115:JXU721117 KHQ721115:KHQ721117 KRM721115:KRM721117 LBI721115:LBI721117 LLE721115:LLE721117 LVA721115:LVA721117 MEW721115:MEW721117 MOS721115:MOS721117 MYO721115:MYO721117 NIK721115:NIK721117 NSG721115:NSG721117 OCC721115:OCC721117 OLY721115:OLY721117 OVU721115:OVU721117 PFQ721115:PFQ721117 PPM721115:PPM721117 PZI721115:PZI721117 QJE721115:QJE721117 QTA721115:QTA721117 RCW721115:RCW721117 RMS721115:RMS721117 RWO721115:RWO721117 SGK721115:SGK721117 SQG721115:SQG721117 TAC721115:TAC721117 TJY721115:TJY721117 TTU721115:TTU721117 UDQ721115:UDQ721117 UNM721115:UNM721117 UXI721115:UXI721117 VHE721115:VHE721117 VRA721115:VRA721117 WAW721115:WAW721117 WKS721115:WKS721117 WUO721115:WUO721117 M786651:M786653 IC786651:IC786653 RY786651:RY786653 ABU786651:ABU786653 ALQ786651:ALQ786653 AVM786651:AVM786653 BFI786651:BFI786653 BPE786651:BPE786653 BZA786651:BZA786653 CIW786651:CIW786653 CSS786651:CSS786653 DCO786651:DCO786653 DMK786651:DMK786653 DWG786651:DWG786653 EGC786651:EGC786653 EPY786651:EPY786653 EZU786651:EZU786653 FJQ786651:FJQ786653 FTM786651:FTM786653 GDI786651:GDI786653 GNE786651:GNE786653 GXA786651:GXA786653 HGW786651:HGW786653 HQS786651:HQS786653 IAO786651:IAO786653 IKK786651:IKK786653 IUG786651:IUG786653 JEC786651:JEC786653 JNY786651:JNY786653 JXU786651:JXU786653 KHQ786651:KHQ786653 KRM786651:KRM786653 LBI786651:LBI786653 LLE786651:LLE786653 LVA786651:LVA786653 MEW786651:MEW786653 MOS786651:MOS786653 MYO786651:MYO786653 NIK786651:NIK786653 NSG786651:NSG786653 OCC786651:OCC786653 OLY786651:OLY786653 OVU786651:OVU786653 PFQ786651:PFQ786653 PPM786651:PPM786653 PZI786651:PZI786653 QJE786651:QJE786653 QTA786651:QTA786653 RCW786651:RCW786653 RMS786651:RMS786653 RWO786651:RWO786653 SGK786651:SGK786653 SQG786651:SQG786653 TAC786651:TAC786653 TJY786651:TJY786653 TTU786651:TTU786653 UDQ786651:UDQ786653 UNM786651:UNM786653 UXI786651:UXI786653 VHE786651:VHE786653 VRA786651:VRA786653 WAW786651:WAW786653 WKS786651:WKS786653 WUO786651:WUO786653 M852187:M852189 IC852187:IC852189 RY852187:RY852189 ABU852187:ABU852189 ALQ852187:ALQ852189 AVM852187:AVM852189 BFI852187:BFI852189 BPE852187:BPE852189 BZA852187:BZA852189 CIW852187:CIW852189 CSS852187:CSS852189 DCO852187:DCO852189 DMK852187:DMK852189 DWG852187:DWG852189 EGC852187:EGC852189 EPY852187:EPY852189 EZU852187:EZU852189 FJQ852187:FJQ852189 FTM852187:FTM852189 GDI852187:GDI852189 GNE852187:GNE852189 GXA852187:GXA852189 HGW852187:HGW852189 HQS852187:HQS852189 IAO852187:IAO852189 IKK852187:IKK852189 IUG852187:IUG852189 JEC852187:JEC852189 JNY852187:JNY852189 JXU852187:JXU852189 KHQ852187:KHQ852189 KRM852187:KRM852189 LBI852187:LBI852189 LLE852187:LLE852189 LVA852187:LVA852189 MEW852187:MEW852189 MOS852187:MOS852189 MYO852187:MYO852189 NIK852187:NIK852189 NSG852187:NSG852189 OCC852187:OCC852189 OLY852187:OLY852189 OVU852187:OVU852189 PFQ852187:PFQ852189 PPM852187:PPM852189 PZI852187:PZI852189 QJE852187:QJE852189 QTA852187:QTA852189 RCW852187:RCW852189 RMS852187:RMS852189 RWO852187:RWO852189 SGK852187:SGK852189 SQG852187:SQG852189 TAC852187:TAC852189 TJY852187:TJY852189 TTU852187:TTU852189 UDQ852187:UDQ852189 UNM852187:UNM852189 UXI852187:UXI852189 VHE852187:VHE852189 VRA852187:VRA852189 WAW852187:WAW852189 WKS852187:WKS852189 WUO852187:WUO852189 M917723:M917725 IC917723:IC917725 RY917723:RY917725 ABU917723:ABU917725 ALQ917723:ALQ917725 AVM917723:AVM917725 BFI917723:BFI917725 BPE917723:BPE917725 BZA917723:BZA917725 CIW917723:CIW917725 CSS917723:CSS917725 DCO917723:DCO917725 DMK917723:DMK917725 DWG917723:DWG917725 EGC917723:EGC917725 EPY917723:EPY917725 EZU917723:EZU917725 FJQ917723:FJQ917725 FTM917723:FTM917725 GDI917723:GDI917725 GNE917723:GNE917725 GXA917723:GXA917725 HGW917723:HGW917725 HQS917723:HQS917725 IAO917723:IAO917725 IKK917723:IKK917725 IUG917723:IUG917725 JEC917723:JEC917725 JNY917723:JNY917725 JXU917723:JXU917725 KHQ917723:KHQ917725 KRM917723:KRM917725 LBI917723:LBI917725 LLE917723:LLE917725 LVA917723:LVA917725 MEW917723:MEW917725 MOS917723:MOS917725 MYO917723:MYO917725 NIK917723:NIK917725 NSG917723:NSG917725 OCC917723:OCC917725 OLY917723:OLY917725 OVU917723:OVU917725 PFQ917723:PFQ917725 PPM917723:PPM917725 PZI917723:PZI917725 QJE917723:QJE917725 QTA917723:QTA917725 RCW917723:RCW917725 RMS917723:RMS917725 RWO917723:RWO917725 SGK917723:SGK917725 SQG917723:SQG917725 TAC917723:TAC917725 TJY917723:TJY917725 TTU917723:TTU917725 UDQ917723:UDQ917725 UNM917723:UNM917725 UXI917723:UXI917725 VHE917723:VHE917725 VRA917723:VRA917725 WAW917723:WAW917725 WKS917723:WKS917725 WUO917723:WUO917725 M983259:M983261 IC983259:IC983261 RY983259:RY983261 ABU983259:ABU983261 ALQ983259:ALQ983261 AVM983259:AVM983261 BFI983259:BFI983261 BPE983259:BPE983261 BZA983259:BZA983261 CIW983259:CIW983261 CSS983259:CSS983261 DCO983259:DCO983261 DMK983259:DMK983261 DWG983259:DWG983261 EGC983259:EGC983261 EPY983259:EPY983261 EZU983259:EZU983261 FJQ983259:FJQ983261 FTM983259:FTM983261 GDI983259:GDI983261 GNE983259:GNE983261 GXA983259:GXA983261 HGW983259:HGW983261 HQS983259:HQS983261 IAO983259:IAO983261 IKK983259:IKK983261 IUG983259:IUG983261 JEC983259:JEC983261 JNY983259:JNY983261 JXU983259:JXU983261 KHQ983259:KHQ983261 KRM983259:KRM983261 LBI983259:LBI983261 LLE983259:LLE983261 LVA983259:LVA983261 MEW983259:MEW983261 MOS983259:MOS983261 MYO983259:MYO983261 NIK983259:NIK983261 NSG983259:NSG983261 OCC983259:OCC983261 OLY983259:OLY983261 OVU983259:OVU983261 PFQ983259:PFQ983261 PPM983259:PPM983261 PZI983259:PZI983261 QJE983259:QJE983261 QTA983259:QTA983261 RCW983259:RCW983261 RMS983259:RMS983261 RWO983259:RWO983261 SGK983259:SGK983261 SQG983259:SQG983261 TAC983259:TAC983261 TJY983259:TJY983261 TTU983259:TTU983261 UDQ983259:UDQ983261 UNM983259:UNM983261 UXI983259:UXI983261 VHE983259:VHE983261 VRA983259:VRA983261 WAW983259:WAW983261 WKS983259:WKS983261 WUO983259:WUO983261 B65755:B65758 HR65755:HR65758 RN65755:RN65758 ABJ65755:ABJ65758 ALF65755:ALF65758 AVB65755:AVB65758 BEX65755:BEX65758 BOT65755:BOT65758 BYP65755:BYP65758 CIL65755:CIL65758 CSH65755:CSH65758 DCD65755:DCD65758 DLZ65755:DLZ65758 DVV65755:DVV65758 EFR65755:EFR65758 EPN65755:EPN65758 EZJ65755:EZJ65758 FJF65755:FJF65758 FTB65755:FTB65758 GCX65755:GCX65758 GMT65755:GMT65758 GWP65755:GWP65758 HGL65755:HGL65758 HQH65755:HQH65758 IAD65755:IAD65758 IJZ65755:IJZ65758 ITV65755:ITV65758 JDR65755:JDR65758 JNN65755:JNN65758 JXJ65755:JXJ65758 KHF65755:KHF65758 KRB65755:KRB65758 LAX65755:LAX65758 LKT65755:LKT65758 LUP65755:LUP65758 MEL65755:MEL65758 MOH65755:MOH65758 MYD65755:MYD65758 NHZ65755:NHZ65758 NRV65755:NRV65758 OBR65755:OBR65758 OLN65755:OLN65758 OVJ65755:OVJ65758 PFF65755:PFF65758 PPB65755:PPB65758 PYX65755:PYX65758 QIT65755:QIT65758 QSP65755:QSP65758 RCL65755:RCL65758 RMH65755:RMH65758 RWD65755:RWD65758 SFZ65755:SFZ65758 SPV65755:SPV65758 SZR65755:SZR65758 TJN65755:TJN65758 TTJ65755:TTJ65758 UDF65755:UDF65758 UNB65755:UNB65758 UWX65755:UWX65758 VGT65755:VGT65758 VQP65755:VQP65758 WAL65755:WAL65758 WKH65755:WKH65758 WUD65755:WUD65758 B131291:B131294 HR131291:HR131294 RN131291:RN131294 ABJ131291:ABJ131294 ALF131291:ALF131294 AVB131291:AVB131294 BEX131291:BEX131294 BOT131291:BOT131294 BYP131291:BYP131294 CIL131291:CIL131294 CSH131291:CSH131294 DCD131291:DCD131294 DLZ131291:DLZ131294 DVV131291:DVV131294 EFR131291:EFR131294 EPN131291:EPN131294 EZJ131291:EZJ131294 FJF131291:FJF131294 FTB131291:FTB131294 GCX131291:GCX131294 GMT131291:GMT131294 GWP131291:GWP131294 HGL131291:HGL131294 HQH131291:HQH131294 IAD131291:IAD131294 IJZ131291:IJZ131294 ITV131291:ITV131294 JDR131291:JDR131294 JNN131291:JNN131294 JXJ131291:JXJ131294 KHF131291:KHF131294 KRB131291:KRB131294 LAX131291:LAX131294 LKT131291:LKT131294 LUP131291:LUP131294 MEL131291:MEL131294 MOH131291:MOH131294 MYD131291:MYD131294 NHZ131291:NHZ131294 NRV131291:NRV131294 OBR131291:OBR131294 OLN131291:OLN131294 OVJ131291:OVJ131294 PFF131291:PFF131294 PPB131291:PPB131294 PYX131291:PYX131294 QIT131291:QIT131294 QSP131291:QSP131294 RCL131291:RCL131294 RMH131291:RMH131294 RWD131291:RWD131294 SFZ131291:SFZ131294 SPV131291:SPV131294 SZR131291:SZR131294 TJN131291:TJN131294 TTJ131291:TTJ131294 UDF131291:UDF131294 UNB131291:UNB131294 UWX131291:UWX131294 VGT131291:VGT131294 VQP131291:VQP131294 WAL131291:WAL131294 WKH131291:WKH131294 WUD131291:WUD131294 B196827:B196830 HR196827:HR196830 RN196827:RN196830 ABJ196827:ABJ196830 ALF196827:ALF196830 AVB196827:AVB196830 BEX196827:BEX196830 BOT196827:BOT196830 BYP196827:BYP196830 CIL196827:CIL196830 CSH196827:CSH196830 DCD196827:DCD196830 DLZ196827:DLZ196830 DVV196827:DVV196830 EFR196827:EFR196830 EPN196827:EPN196830 EZJ196827:EZJ196830 FJF196827:FJF196830 FTB196827:FTB196830 GCX196827:GCX196830 GMT196827:GMT196830 GWP196827:GWP196830 HGL196827:HGL196830 HQH196827:HQH196830 IAD196827:IAD196830 IJZ196827:IJZ196830 ITV196827:ITV196830 JDR196827:JDR196830 JNN196827:JNN196830 JXJ196827:JXJ196830 KHF196827:KHF196830 KRB196827:KRB196830 LAX196827:LAX196830 LKT196827:LKT196830 LUP196827:LUP196830 MEL196827:MEL196830 MOH196827:MOH196830 MYD196827:MYD196830 NHZ196827:NHZ196830 NRV196827:NRV196830 OBR196827:OBR196830 OLN196827:OLN196830 OVJ196827:OVJ196830 PFF196827:PFF196830 PPB196827:PPB196830 PYX196827:PYX196830 QIT196827:QIT196830 QSP196827:QSP196830 RCL196827:RCL196830 RMH196827:RMH196830 RWD196827:RWD196830 SFZ196827:SFZ196830 SPV196827:SPV196830 SZR196827:SZR196830 TJN196827:TJN196830 TTJ196827:TTJ196830 UDF196827:UDF196830 UNB196827:UNB196830 UWX196827:UWX196830 VGT196827:VGT196830 VQP196827:VQP196830 WAL196827:WAL196830 WKH196827:WKH196830 WUD196827:WUD196830 B262363:B262366 HR262363:HR262366 RN262363:RN262366 ABJ262363:ABJ262366 ALF262363:ALF262366 AVB262363:AVB262366 BEX262363:BEX262366 BOT262363:BOT262366 BYP262363:BYP262366 CIL262363:CIL262366 CSH262363:CSH262366 DCD262363:DCD262366 DLZ262363:DLZ262366 DVV262363:DVV262366 EFR262363:EFR262366 EPN262363:EPN262366 EZJ262363:EZJ262366 FJF262363:FJF262366 FTB262363:FTB262366 GCX262363:GCX262366 GMT262363:GMT262366 GWP262363:GWP262366 HGL262363:HGL262366 HQH262363:HQH262366 IAD262363:IAD262366 IJZ262363:IJZ262366 ITV262363:ITV262366 JDR262363:JDR262366 JNN262363:JNN262366 JXJ262363:JXJ262366 KHF262363:KHF262366 KRB262363:KRB262366 LAX262363:LAX262366 LKT262363:LKT262366 LUP262363:LUP262366 MEL262363:MEL262366 MOH262363:MOH262366 MYD262363:MYD262366 NHZ262363:NHZ262366 NRV262363:NRV262366 OBR262363:OBR262366 OLN262363:OLN262366 OVJ262363:OVJ262366 PFF262363:PFF262366 PPB262363:PPB262366 PYX262363:PYX262366 QIT262363:QIT262366 QSP262363:QSP262366 RCL262363:RCL262366 RMH262363:RMH262366 RWD262363:RWD262366 SFZ262363:SFZ262366 SPV262363:SPV262366 SZR262363:SZR262366 TJN262363:TJN262366 TTJ262363:TTJ262366 UDF262363:UDF262366 UNB262363:UNB262366 UWX262363:UWX262366 VGT262363:VGT262366 VQP262363:VQP262366 WAL262363:WAL262366 WKH262363:WKH262366 WUD262363:WUD262366 B327899:B327902 HR327899:HR327902 RN327899:RN327902 ABJ327899:ABJ327902 ALF327899:ALF327902 AVB327899:AVB327902 BEX327899:BEX327902 BOT327899:BOT327902 BYP327899:BYP327902 CIL327899:CIL327902 CSH327899:CSH327902 DCD327899:DCD327902 DLZ327899:DLZ327902 DVV327899:DVV327902 EFR327899:EFR327902 EPN327899:EPN327902 EZJ327899:EZJ327902 FJF327899:FJF327902 FTB327899:FTB327902 GCX327899:GCX327902 GMT327899:GMT327902 GWP327899:GWP327902 HGL327899:HGL327902 HQH327899:HQH327902 IAD327899:IAD327902 IJZ327899:IJZ327902 ITV327899:ITV327902 JDR327899:JDR327902 JNN327899:JNN327902 JXJ327899:JXJ327902 KHF327899:KHF327902 KRB327899:KRB327902 LAX327899:LAX327902 LKT327899:LKT327902 LUP327899:LUP327902 MEL327899:MEL327902 MOH327899:MOH327902 MYD327899:MYD327902 NHZ327899:NHZ327902 NRV327899:NRV327902 OBR327899:OBR327902 OLN327899:OLN327902 OVJ327899:OVJ327902 PFF327899:PFF327902 PPB327899:PPB327902 PYX327899:PYX327902 QIT327899:QIT327902 QSP327899:QSP327902 RCL327899:RCL327902 RMH327899:RMH327902 RWD327899:RWD327902 SFZ327899:SFZ327902 SPV327899:SPV327902 SZR327899:SZR327902 TJN327899:TJN327902 TTJ327899:TTJ327902 UDF327899:UDF327902 UNB327899:UNB327902 UWX327899:UWX327902 VGT327899:VGT327902 VQP327899:VQP327902 WAL327899:WAL327902 WKH327899:WKH327902 WUD327899:WUD327902 B393435:B393438 HR393435:HR393438 RN393435:RN393438 ABJ393435:ABJ393438 ALF393435:ALF393438 AVB393435:AVB393438 BEX393435:BEX393438 BOT393435:BOT393438 BYP393435:BYP393438 CIL393435:CIL393438 CSH393435:CSH393438 DCD393435:DCD393438 DLZ393435:DLZ393438 DVV393435:DVV393438 EFR393435:EFR393438 EPN393435:EPN393438 EZJ393435:EZJ393438 FJF393435:FJF393438 FTB393435:FTB393438 GCX393435:GCX393438 GMT393435:GMT393438 GWP393435:GWP393438 HGL393435:HGL393438 HQH393435:HQH393438 IAD393435:IAD393438 IJZ393435:IJZ393438 ITV393435:ITV393438 JDR393435:JDR393438 JNN393435:JNN393438 JXJ393435:JXJ393438 KHF393435:KHF393438 KRB393435:KRB393438 LAX393435:LAX393438 LKT393435:LKT393438 LUP393435:LUP393438 MEL393435:MEL393438 MOH393435:MOH393438 MYD393435:MYD393438 NHZ393435:NHZ393438 NRV393435:NRV393438 OBR393435:OBR393438 OLN393435:OLN393438 OVJ393435:OVJ393438 PFF393435:PFF393438 PPB393435:PPB393438 PYX393435:PYX393438 QIT393435:QIT393438 QSP393435:QSP393438 RCL393435:RCL393438 RMH393435:RMH393438 RWD393435:RWD393438 SFZ393435:SFZ393438 SPV393435:SPV393438 SZR393435:SZR393438 TJN393435:TJN393438 TTJ393435:TTJ393438 UDF393435:UDF393438 UNB393435:UNB393438 UWX393435:UWX393438 VGT393435:VGT393438 VQP393435:VQP393438 WAL393435:WAL393438 WKH393435:WKH393438 WUD393435:WUD393438 B458971:B458974 HR458971:HR458974 RN458971:RN458974 ABJ458971:ABJ458974 ALF458971:ALF458974 AVB458971:AVB458974 BEX458971:BEX458974 BOT458971:BOT458974 BYP458971:BYP458974 CIL458971:CIL458974 CSH458971:CSH458974 DCD458971:DCD458974 DLZ458971:DLZ458974 DVV458971:DVV458974 EFR458971:EFR458974 EPN458971:EPN458974 EZJ458971:EZJ458974 FJF458971:FJF458974 FTB458971:FTB458974 GCX458971:GCX458974 GMT458971:GMT458974 GWP458971:GWP458974 HGL458971:HGL458974 HQH458971:HQH458974 IAD458971:IAD458974 IJZ458971:IJZ458974 ITV458971:ITV458974 JDR458971:JDR458974 JNN458971:JNN458974 JXJ458971:JXJ458974 KHF458971:KHF458974 KRB458971:KRB458974 LAX458971:LAX458974 LKT458971:LKT458974 LUP458971:LUP458974 MEL458971:MEL458974 MOH458971:MOH458974 MYD458971:MYD458974 NHZ458971:NHZ458974 NRV458971:NRV458974 OBR458971:OBR458974 OLN458971:OLN458974 OVJ458971:OVJ458974 PFF458971:PFF458974 PPB458971:PPB458974 PYX458971:PYX458974 QIT458971:QIT458974 QSP458971:QSP458974 RCL458971:RCL458974 RMH458971:RMH458974 RWD458971:RWD458974 SFZ458971:SFZ458974 SPV458971:SPV458974 SZR458971:SZR458974 TJN458971:TJN458974 TTJ458971:TTJ458974 UDF458971:UDF458974 UNB458971:UNB458974 UWX458971:UWX458974 VGT458971:VGT458974 VQP458971:VQP458974 WAL458971:WAL458974 WKH458971:WKH458974 WUD458971:WUD458974 B524507:B524510 HR524507:HR524510 RN524507:RN524510 ABJ524507:ABJ524510 ALF524507:ALF524510 AVB524507:AVB524510 BEX524507:BEX524510 BOT524507:BOT524510 BYP524507:BYP524510 CIL524507:CIL524510 CSH524507:CSH524510 DCD524507:DCD524510 DLZ524507:DLZ524510 DVV524507:DVV524510 EFR524507:EFR524510 EPN524507:EPN524510 EZJ524507:EZJ524510 FJF524507:FJF524510 FTB524507:FTB524510 GCX524507:GCX524510 GMT524507:GMT524510 GWP524507:GWP524510 HGL524507:HGL524510 HQH524507:HQH524510 IAD524507:IAD524510 IJZ524507:IJZ524510 ITV524507:ITV524510 JDR524507:JDR524510 JNN524507:JNN524510 JXJ524507:JXJ524510 KHF524507:KHF524510 KRB524507:KRB524510 LAX524507:LAX524510 LKT524507:LKT524510 LUP524507:LUP524510 MEL524507:MEL524510 MOH524507:MOH524510 MYD524507:MYD524510 NHZ524507:NHZ524510 NRV524507:NRV524510 OBR524507:OBR524510 OLN524507:OLN524510 OVJ524507:OVJ524510 PFF524507:PFF524510 PPB524507:PPB524510 PYX524507:PYX524510 QIT524507:QIT524510 QSP524507:QSP524510 RCL524507:RCL524510 RMH524507:RMH524510 RWD524507:RWD524510 SFZ524507:SFZ524510 SPV524507:SPV524510 SZR524507:SZR524510 TJN524507:TJN524510 TTJ524507:TTJ524510 UDF524507:UDF524510 UNB524507:UNB524510 UWX524507:UWX524510 VGT524507:VGT524510 VQP524507:VQP524510 WAL524507:WAL524510 WKH524507:WKH524510 WUD524507:WUD524510 B590043:B590046 HR590043:HR590046 RN590043:RN590046 ABJ590043:ABJ590046 ALF590043:ALF590046 AVB590043:AVB590046 BEX590043:BEX590046 BOT590043:BOT590046 BYP590043:BYP590046 CIL590043:CIL590046 CSH590043:CSH590046 DCD590043:DCD590046 DLZ590043:DLZ590046 DVV590043:DVV590046 EFR590043:EFR590046 EPN590043:EPN590046 EZJ590043:EZJ590046 FJF590043:FJF590046 FTB590043:FTB590046 GCX590043:GCX590046 GMT590043:GMT590046 GWP590043:GWP590046 HGL590043:HGL590046 HQH590043:HQH590046 IAD590043:IAD590046 IJZ590043:IJZ590046 ITV590043:ITV590046 JDR590043:JDR590046 JNN590043:JNN590046 JXJ590043:JXJ590046 KHF590043:KHF590046 KRB590043:KRB590046 LAX590043:LAX590046 LKT590043:LKT590046 LUP590043:LUP590046 MEL590043:MEL590046 MOH590043:MOH590046 MYD590043:MYD590046 NHZ590043:NHZ590046 NRV590043:NRV590046 OBR590043:OBR590046 OLN590043:OLN590046 OVJ590043:OVJ590046 PFF590043:PFF590046 PPB590043:PPB590046 PYX590043:PYX590046 QIT590043:QIT590046 QSP590043:QSP590046 RCL590043:RCL590046 RMH590043:RMH590046 RWD590043:RWD590046 SFZ590043:SFZ590046 SPV590043:SPV590046 SZR590043:SZR590046 TJN590043:TJN590046 TTJ590043:TTJ590046 UDF590043:UDF590046 UNB590043:UNB590046 UWX590043:UWX590046 VGT590043:VGT590046 VQP590043:VQP590046 WAL590043:WAL590046 WKH590043:WKH590046 WUD590043:WUD590046 B655579:B655582 HR655579:HR655582 RN655579:RN655582 ABJ655579:ABJ655582 ALF655579:ALF655582 AVB655579:AVB655582 BEX655579:BEX655582 BOT655579:BOT655582 BYP655579:BYP655582 CIL655579:CIL655582 CSH655579:CSH655582 DCD655579:DCD655582 DLZ655579:DLZ655582 DVV655579:DVV655582 EFR655579:EFR655582 EPN655579:EPN655582 EZJ655579:EZJ655582 FJF655579:FJF655582 FTB655579:FTB655582 GCX655579:GCX655582 GMT655579:GMT655582 GWP655579:GWP655582 HGL655579:HGL655582 HQH655579:HQH655582 IAD655579:IAD655582 IJZ655579:IJZ655582 ITV655579:ITV655582 JDR655579:JDR655582 JNN655579:JNN655582 JXJ655579:JXJ655582 KHF655579:KHF655582 KRB655579:KRB655582 LAX655579:LAX655582 LKT655579:LKT655582 LUP655579:LUP655582 MEL655579:MEL655582 MOH655579:MOH655582 MYD655579:MYD655582 NHZ655579:NHZ655582 NRV655579:NRV655582 OBR655579:OBR655582 OLN655579:OLN655582 OVJ655579:OVJ655582 PFF655579:PFF655582 PPB655579:PPB655582 PYX655579:PYX655582 QIT655579:QIT655582 QSP655579:QSP655582 RCL655579:RCL655582 RMH655579:RMH655582 RWD655579:RWD655582 SFZ655579:SFZ655582 SPV655579:SPV655582 SZR655579:SZR655582 TJN655579:TJN655582 TTJ655579:TTJ655582 UDF655579:UDF655582 UNB655579:UNB655582 UWX655579:UWX655582 VGT655579:VGT655582 VQP655579:VQP655582 WAL655579:WAL655582 WKH655579:WKH655582 WUD655579:WUD655582 B721115:B721118 HR721115:HR721118 RN721115:RN721118 ABJ721115:ABJ721118 ALF721115:ALF721118 AVB721115:AVB721118 BEX721115:BEX721118 BOT721115:BOT721118 BYP721115:BYP721118 CIL721115:CIL721118 CSH721115:CSH721118 DCD721115:DCD721118 DLZ721115:DLZ721118 DVV721115:DVV721118 EFR721115:EFR721118 EPN721115:EPN721118 EZJ721115:EZJ721118 FJF721115:FJF721118 FTB721115:FTB721118 GCX721115:GCX721118 GMT721115:GMT721118 GWP721115:GWP721118 HGL721115:HGL721118 HQH721115:HQH721118 IAD721115:IAD721118 IJZ721115:IJZ721118 ITV721115:ITV721118 JDR721115:JDR721118 JNN721115:JNN721118 JXJ721115:JXJ721118 KHF721115:KHF721118 KRB721115:KRB721118 LAX721115:LAX721118 LKT721115:LKT721118 LUP721115:LUP721118 MEL721115:MEL721118 MOH721115:MOH721118 MYD721115:MYD721118 NHZ721115:NHZ721118 NRV721115:NRV721118 OBR721115:OBR721118 OLN721115:OLN721118 OVJ721115:OVJ721118 PFF721115:PFF721118 PPB721115:PPB721118 PYX721115:PYX721118 QIT721115:QIT721118 QSP721115:QSP721118 RCL721115:RCL721118 RMH721115:RMH721118 RWD721115:RWD721118 SFZ721115:SFZ721118 SPV721115:SPV721118 SZR721115:SZR721118 TJN721115:TJN721118 TTJ721115:TTJ721118 UDF721115:UDF721118 UNB721115:UNB721118 UWX721115:UWX721118 VGT721115:VGT721118 VQP721115:VQP721118 WAL721115:WAL721118 WKH721115:WKH721118 WUD721115:WUD721118 B786651:B786654 HR786651:HR786654 RN786651:RN786654 ABJ786651:ABJ786654 ALF786651:ALF786654 AVB786651:AVB786654 BEX786651:BEX786654 BOT786651:BOT786654 BYP786651:BYP786654 CIL786651:CIL786654 CSH786651:CSH786654 DCD786651:DCD786654 DLZ786651:DLZ786654 DVV786651:DVV786654 EFR786651:EFR786654 EPN786651:EPN786654 EZJ786651:EZJ786654 FJF786651:FJF786654 FTB786651:FTB786654 GCX786651:GCX786654 GMT786651:GMT786654 GWP786651:GWP786654 HGL786651:HGL786654 HQH786651:HQH786654 IAD786651:IAD786654 IJZ786651:IJZ786654 ITV786651:ITV786654 JDR786651:JDR786654 JNN786651:JNN786654 JXJ786651:JXJ786654 KHF786651:KHF786654 KRB786651:KRB786654 LAX786651:LAX786654 LKT786651:LKT786654 LUP786651:LUP786654 MEL786651:MEL786654 MOH786651:MOH786654 MYD786651:MYD786654 NHZ786651:NHZ786654 NRV786651:NRV786654 OBR786651:OBR786654 OLN786651:OLN786654 OVJ786651:OVJ786654 PFF786651:PFF786654 PPB786651:PPB786654 PYX786651:PYX786654 QIT786651:QIT786654 QSP786651:QSP786654 RCL786651:RCL786654 RMH786651:RMH786654 RWD786651:RWD786654 SFZ786651:SFZ786654 SPV786651:SPV786654 SZR786651:SZR786654 TJN786651:TJN786654 TTJ786651:TTJ786654 UDF786651:UDF786654 UNB786651:UNB786654 UWX786651:UWX786654 VGT786651:VGT786654 VQP786651:VQP786654 WAL786651:WAL786654 WKH786651:WKH786654 WUD786651:WUD786654 B852187:B852190 HR852187:HR852190 RN852187:RN852190 ABJ852187:ABJ852190 ALF852187:ALF852190 AVB852187:AVB852190 BEX852187:BEX852190 BOT852187:BOT852190 BYP852187:BYP852190 CIL852187:CIL852190 CSH852187:CSH852190 DCD852187:DCD852190 DLZ852187:DLZ852190 DVV852187:DVV852190 EFR852187:EFR852190 EPN852187:EPN852190 EZJ852187:EZJ852190 FJF852187:FJF852190 FTB852187:FTB852190 GCX852187:GCX852190 GMT852187:GMT852190 GWP852187:GWP852190 HGL852187:HGL852190 HQH852187:HQH852190 IAD852187:IAD852190 IJZ852187:IJZ852190 ITV852187:ITV852190 JDR852187:JDR852190 JNN852187:JNN852190 JXJ852187:JXJ852190 KHF852187:KHF852190 KRB852187:KRB852190 LAX852187:LAX852190 LKT852187:LKT852190 LUP852187:LUP852190 MEL852187:MEL852190 MOH852187:MOH852190 MYD852187:MYD852190 NHZ852187:NHZ852190 NRV852187:NRV852190 OBR852187:OBR852190 OLN852187:OLN852190 OVJ852187:OVJ852190 PFF852187:PFF852190 PPB852187:PPB852190 PYX852187:PYX852190 QIT852187:QIT852190 QSP852187:QSP852190 RCL852187:RCL852190 RMH852187:RMH852190 RWD852187:RWD852190 SFZ852187:SFZ852190 SPV852187:SPV852190 SZR852187:SZR852190 TJN852187:TJN852190 TTJ852187:TTJ852190 UDF852187:UDF852190 UNB852187:UNB852190 UWX852187:UWX852190 VGT852187:VGT852190 VQP852187:VQP852190 WAL852187:WAL852190 WKH852187:WKH852190 WUD852187:WUD852190 B917723:B917726 HR917723:HR917726 RN917723:RN917726 ABJ917723:ABJ917726 ALF917723:ALF917726 AVB917723:AVB917726 BEX917723:BEX917726 BOT917723:BOT917726 BYP917723:BYP917726 CIL917723:CIL917726 CSH917723:CSH917726 DCD917723:DCD917726 DLZ917723:DLZ917726 DVV917723:DVV917726 EFR917723:EFR917726 EPN917723:EPN917726 EZJ917723:EZJ917726 FJF917723:FJF917726 FTB917723:FTB917726 GCX917723:GCX917726 GMT917723:GMT917726 GWP917723:GWP917726 HGL917723:HGL917726 HQH917723:HQH917726 IAD917723:IAD917726 IJZ917723:IJZ917726 ITV917723:ITV917726 JDR917723:JDR917726 JNN917723:JNN917726 JXJ917723:JXJ917726 KHF917723:KHF917726 KRB917723:KRB917726 LAX917723:LAX917726 LKT917723:LKT917726 LUP917723:LUP917726 MEL917723:MEL917726 MOH917723:MOH917726 MYD917723:MYD917726 NHZ917723:NHZ917726 NRV917723:NRV917726 OBR917723:OBR917726 OLN917723:OLN917726 OVJ917723:OVJ917726 PFF917723:PFF917726 PPB917723:PPB917726 PYX917723:PYX917726 QIT917723:QIT917726 QSP917723:QSP917726 RCL917723:RCL917726 RMH917723:RMH917726 RWD917723:RWD917726 SFZ917723:SFZ917726 SPV917723:SPV917726 SZR917723:SZR917726 TJN917723:TJN917726 TTJ917723:TTJ917726 UDF917723:UDF917726 UNB917723:UNB917726 UWX917723:UWX917726 VGT917723:VGT917726 VQP917723:VQP917726 WAL917723:WAL917726 WKH917723:WKH917726 WUD917723:WUD917726 B983259:B983262 HR983259:HR983262 RN983259:RN983262 ABJ983259:ABJ983262 ALF983259:ALF983262 AVB983259:AVB983262 BEX983259:BEX983262 BOT983259:BOT983262 BYP983259:BYP983262 CIL983259:CIL983262 CSH983259:CSH983262 DCD983259:DCD983262 DLZ983259:DLZ983262 DVV983259:DVV983262 EFR983259:EFR983262 EPN983259:EPN983262 EZJ983259:EZJ983262 FJF983259:FJF983262 FTB983259:FTB983262 GCX983259:GCX983262 GMT983259:GMT983262 GWP983259:GWP983262 HGL983259:HGL983262 HQH983259:HQH983262 IAD983259:IAD983262 IJZ983259:IJZ983262 ITV983259:ITV983262 JDR983259:JDR983262 JNN983259:JNN983262 JXJ983259:JXJ983262 KHF983259:KHF983262 KRB983259:KRB983262 LAX983259:LAX983262 LKT983259:LKT983262 LUP983259:LUP983262 MEL983259:MEL983262 MOH983259:MOH983262 MYD983259:MYD983262 NHZ983259:NHZ983262 NRV983259:NRV983262 OBR983259:OBR983262 OLN983259:OLN983262 OVJ983259:OVJ983262 PFF983259:PFF983262 PPB983259:PPB983262 PYX983259:PYX983262 QIT983259:QIT983262 QSP983259:QSP983262 RCL983259:RCL983262 RMH983259:RMH983262 RWD983259:RWD983262 SFZ983259:SFZ983262 SPV983259:SPV983262 SZR983259:SZR983262 TJN983259:TJN983262 TTJ983259:TTJ983262 UDF983259:UDF983262 UNB983259:UNB983262 UWX983259:UWX983262 VGT983259:VGT983262 VQP983259:VQP983262 WAL983259:WAL983262 WKH983259:WKH983262 WUD983259:WUD983262 B65762:E65762 HR65762:HU65762 RN65762:RQ65762 ABJ65762:ABM65762 ALF65762:ALI65762 AVB65762:AVE65762 BEX65762:BFA65762 BOT65762:BOW65762 BYP65762:BYS65762 CIL65762:CIO65762 CSH65762:CSK65762 DCD65762:DCG65762 DLZ65762:DMC65762 DVV65762:DVY65762 EFR65762:EFU65762 EPN65762:EPQ65762 EZJ65762:EZM65762 FJF65762:FJI65762 FTB65762:FTE65762 GCX65762:GDA65762 GMT65762:GMW65762 GWP65762:GWS65762 HGL65762:HGO65762 HQH65762:HQK65762 IAD65762:IAG65762 IJZ65762:IKC65762 ITV65762:ITY65762 JDR65762:JDU65762 JNN65762:JNQ65762 JXJ65762:JXM65762 KHF65762:KHI65762 KRB65762:KRE65762 LAX65762:LBA65762 LKT65762:LKW65762 LUP65762:LUS65762 MEL65762:MEO65762 MOH65762:MOK65762 MYD65762:MYG65762 NHZ65762:NIC65762 NRV65762:NRY65762 OBR65762:OBU65762 OLN65762:OLQ65762 OVJ65762:OVM65762 PFF65762:PFI65762 PPB65762:PPE65762 PYX65762:PZA65762 QIT65762:QIW65762 QSP65762:QSS65762 RCL65762:RCO65762 RMH65762:RMK65762 RWD65762:RWG65762 SFZ65762:SGC65762 SPV65762:SPY65762 SZR65762:SZU65762 TJN65762:TJQ65762 TTJ65762:TTM65762 UDF65762:UDI65762 UNB65762:UNE65762 UWX65762:UXA65762 VGT65762:VGW65762 VQP65762:VQS65762 WAL65762:WAO65762 WKH65762:WKK65762 WUD65762:WUG65762 B131298:E131298 HR131298:HU131298 RN131298:RQ131298 ABJ131298:ABM131298 ALF131298:ALI131298 AVB131298:AVE131298 BEX131298:BFA131298 BOT131298:BOW131298 BYP131298:BYS131298 CIL131298:CIO131298 CSH131298:CSK131298 DCD131298:DCG131298 DLZ131298:DMC131298 DVV131298:DVY131298 EFR131298:EFU131298 EPN131298:EPQ131298 EZJ131298:EZM131298 FJF131298:FJI131298 FTB131298:FTE131298 GCX131298:GDA131298 GMT131298:GMW131298 GWP131298:GWS131298 HGL131298:HGO131298 HQH131298:HQK131298 IAD131298:IAG131298 IJZ131298:IKC131298 ITV131298:ITY131298 JDR131298:JDU131298 JNN131298:JNQ131298 JXJ131298:JXM131298 KHF131298:KHI131298 KRB131298:KRE131298 LAX131298:LBA131298 LKT131298:LKW131298 LUP131298:LUS131298 MEL131298:MEO131298 MOH131298:MOK131298 MYD131298:MYG131298 NHZ131298:NIC131298 NRV131298:NRY131298 OBR131298:OBU131298 OLN131298:OLQ131298 OVJ131298:OVM131298 PFF131298:PFI131298 PPB131298:PPE131298 PYX131298:PZA131298 QIT131298:QIW131298 QSP131298:QSS131298 RCL131298:RCO131298 RMH131298:RMK131298 RWD131298:RWG131298 SFZ131298:SGC131298 SPV131298:SPY131298 SZR131298:SZU131298 TJN131298:TJQ131298 TTJ131298:TTM131298 UDF131298:UDI131298 UNB131298:UNE131298 UWX131298:UXA131298 VGT131298:VGW131298 VQP131298:VQS131298 WAL131298:WAO131298 WKH131298:WKK131298 WUD131298:WUG131298 B196834:E196834 HR196834:HU196834 RN196834:RQ196834 ABJ196834:ABM196834 ALF196834:ALI196834 AVB196834:AVE196834 BEX196834:BFA196834 BOT196834:BOW196834 BYP196834:BYS196834 CIL196834:CIO196834 CSH196834:CSK196834 DCD196834:DCG196834 DLZ196834:DMC196834 DVV196834:DVY196834 EFR196834:EFU196834 EPN196834:EPQ196834 EZJ196834:EZM196834 FJF196834:FJI196834 FTB196834:FTE196834 GCX196834:GDA196834 GMT196834:GMW196834 GWP196834:GWS196834 HGL196834:HGO196834 HQH196834:HQK196834 IAD196834:IAG196834 IJZ196834:IKC196834 ITV196834:ITY196834 JDR196834:JDU196834 JNN196834:JNQ196834 JXJ196834:JXM196834 KHF196834:KHI196834 KRB196834:KRE196834 LAX196834:LBA196834 LKT196834:LKW196834 LUP196834:LUS196834 MEL196834:MEO196834 MOH196834:MOK196834 MYD196834:MYG196834 NHZ196834:NIC196834 NRV196834:NRY196834 OBR196834:OBU196834 OLN196834:OLQ196834 OVJ196834:OVM196834 PFF196834:PFI196834 PPB196834:PPE196834 PYX196834:PZA196834 QIT196834:QIW196834 QSP196834:QSS196834 RCL196834:RCO196834 RMH196834:RMK196834 RWD196834:RWG196834 SFZ196834:SGC196834 SPV196834:SPY196834 SZR196834:SZU196834 TJN196834:TJQ196834 TTJ196834:TTM196834 UDF196834:UDI196834 UNB196834:UNE196834 UWX196834:UXA196834 VGT196834:VGW196834 VQP196834:VQS196834 WAL196834:WAO196834 WKH196834:WKK196834 WUD196834:WUG196834 B262370:E262370 HR262370:HU262370 RN262370:RQ262370 ABJ262370:ABM262370 ALF262370:ALI262370 AVB262370:AVE262370 BEX262370:BFA262370 BOT262370:BOW262370 BYP262370:BYS262370 CIL262370:CIO262370 CSH262370:CSK262370 DCD262370:DCG262370 DLZ262370:DMC262370 DVV262370:DVY262370 EFR262370:EFU262370 EPN262370:EPQ262370 EZJ262370:EZM262370 FJF262370:FJI262370 FTB262370:FTE262370 GCX262370:GDA262370 GMT262370:GMW262370 GWP262370:GWS262370 HGL262370:HGO262370 HQH262370:HQK262370 IAD262370:IAG262370 IJZ262370:IKC262370 ITV262370:ITY262370 JDR262370:JDU262370 JNN262370:JNQ262370 JXJ262370:JXM262370 KHF262370:KHI262370 KRB262370:KRE262370 LAX262370:LBA262370 LKT262370:LKW262370 LUP262370:LUS262370 MEL262370:MEO262370 MOH262370:MOK262370 MYD262370:MYG262370 NHZ262370:NIC262370 NRV262370:NRY262370 OBR262370:OBU262370 OLN262370:OLQ262370 OVJ262370:OVM262370 PFF262370:PFI262370 PPB262370:PPE262370 PYX262370:PZA262370 QIT262370:QIW262370 QSP262370:QSS262370 RCL262370:RCO262370 RMH262370:RMK262370 RWD262370:RWG262370 SFZ262370:SGC262370 SPV262370:SPY262370 SZR262370:SZU262370 TJN262370:TJQ262370 TTJ262370:TTM262370 UDF262370:UDI262370 UNB262370:UNE262370 UWX262370:UXA262370 VGT262370:VGW262370 VQP262370:VQS262370 WAL262370:WAO262370 WKH262370:WKK262370 WUD262370:WUG262370 B327906:E327906 HR327906:HU327906 RN327906:RQ327906 ABJ327906:ABM327906 ALF327906:ALI327906 AVB327906:AVE327906 BEX327906:BFA327906 BOT327906:BOW327906 BYP327906:BYS327906 CIL327906:CIO327906 CSH327906:CSK327906 DCD327906:DCG327906 DLZ327906:DMC327906 DVV327906:DVY327906 EFR327906:EFU327906 EPN327906:EPQ327906 EZJ327906:EZM327906 FJF327906:FJI327906 FTB327906:FTE327906 GCX327906:GDA327906 GMT327906:GMW327906 GWP327906:GWS327906 HGL327906:HGO327906 HQH327906:HQK327906 IAD327906:IAG327906 IJZ327906:IKC327906 ITV327906:ITY327906 JDR327906:JDU327906 JNN327906:JNQ327906 JXJ327906:JXM327906 KHF327906:KHI327906 KRB327906:KRE327906 LAX327906:LBA327906 LKT327906:LKW327906 LUP327906:LUS327906 MEL327906:MEO327906 MOH327906:MOK327906 MYD327906:MYG327906 NHZ327906:NIC327906 NRV327906:NRY327906 OBR327906:OBU327906 OLN327906:OLQ327906 OVJ327906:OVM327906 PFF327906:PFI327906 PPB327906:PPE327906 PYX327906:PZA327906 QIT327906:QIW327906 QSP327906:QSS327906 RCL327906:RCO327906 RMH327906:RMK327906 RWD327906:RWG327906 SFZ327906:SGC327906 SPV327906:SPY327906 SZR327906:SZU327906 TJN327906:TJQ327906 TTJ327906:TTM327906 UDF327906:UDI327906 UNB327906:UNE327906 UWX327906:UXA327906 VGT327906:VGW327906 VQP327906:VQS327906 WAL327906:WAO327906 WKH327906:WKK327906 WUD327906:WUG327906 B393442:E393442 HR393442:HU393442 RN393442:RQ393442 ABJ393442:ABM393442 ALF393442:ALI393442 AVB393442:AVE393442 BEX393442:BFA393442 BOT393442:BOW393442 BYP393442:BYS393442 CIL393442:CIO393442 CSH393442:CSK393442 DCD393442:DCG393442 DLZ393442:DMC393442 DVV393442:DVY393442 EFR393442:EFU393442 EPN393442:EPQ393442 EZJ393442:EZM393442 FJF393442:FJI393442 FTB393442:FTE393442 GCX393442:GDA393442 GMT393442:GMW393442 GWP393442:GWS393442 HGL393442:HGO393442 HQH393442:HQK393442 IAD393442:IAG393442 IJZ393442:IKC393442 ITV393442:ITY393442 JDR393442:JDU393442 JNN393442:JNQ393442 JXJ393442:JXM393442 KHF393442:KHI393442 KRB393442:KRE393442 LAX393442:LBA393442 LKT393442:LKW393442 LUP393442:LUS393442 MEL393442:MEO393442 MOH393442:MOK393442 MYD393442:MYG393442 NHZ393442:NIC393442 NRV393442:NRY393442 OBR393442:OBU393442 OLN393442:OLQ393442 OVJ393442:OVM393442 PFF393442:PFI393442 PPB393442:PPE393442 PYX393442:PZA393442 QIT393442:QIW393442 QSP393442:QSS393442 RCL393442:RCO393442 RMH393442:RMK393442 RWD393442:RWG393442 SFZ393442:SGC393442 SPV393442:SPY393442 SZR393442:SZU393442 TJN393442:TJQ393442 TTJ393442:TTM393442 UDF393442:UDI393442 UNB393442:UNE393442 UWX393442:UXA393442 VGT393442:VGW393442 VQP393442:VQS393442 WAL393442:WAO393442 WKH393442:WKK393442 WUD393442:WUG393442 B458978:E458978 HR458978:HU458978 RN458978:RQ458978 ABJ458978:ABM458978 ALF458978:ALI458978 AVB458978:AVE458978 BEX458978:BFA458978 BOT458978:BOW458978 BYP458978:BYS458978 CIL458978:CIO458978 CSH458978:CSK458978 DCD458978:DCG458978 DLZ458978:DMC458978 DVV458978:DVY458978 EFR458978:EFU458978 EPN458978:EPQ458978 EZJ458978:EZM458978 FJF458978:FJI458978 FTB458978:FTE458978 GCX458978:GDA458978 GMT458978:GMW458978 GWP458978:GWS458978 HGL458978:HGO458978 HQH458978:HQK458978 IAD458978:IAG458978 IJZ458978:IKC458978 ITV458978:ITY458978 JDR458978:JDU458978 JNN458978:JNQ458978 JXJ458978:JXM458978 KHF458978:KHI458978 KRB458978:KRE458978 LAX458978:LBA458978 LKT458978:LKW458978 LUP458978:LUS458978 MEL458978:MEO458978 MOH458978:MOK458978 MYD458978:MYG458978 NHZ458978:NIC458978 NRV458978:NRY458978 OBR458978:OBU458978 OLN458978:OLQ458978 OVJ458978:OVM458978 PFF458978:PFI458978 PPB458978:PPE458978 PYX458978:PZA458978 QIT458978:QIW458978 QSP458978:QSS458978 RCL458978:RCO458978 RMH458978:RMK458978 RWD458978:RWG458978 SFZ458978:SGC458978 SPV458978:SPY458978 SZR458978:SZU458978 TJN458978:TJQ458978 TTJ458978:TTM458978 UDF458978:UDI458978 UNB458978:UNE458978 UWX458978:UXA458978 VGT458978:VGW458978 VQP458978:VQS458978 WAL458978:WAO458978 WKH458978:WKK458978 WUD458978:WUG458978 B524514:E524514 HR524514:HU524514 RN524514:RQ524514 ABJ524514:ABM524514 ALF524514:ALI524514 AVB524514:AVE524514 BEX524514:BFA524514 BOT524514:BOW524514 BYP524514:BYS524514 CIL524514:CIO524514 CSH524514:CSK524514 DCD524514:DCG524514 DLZ524514:DMC524514 DVV524514:DVY524514 EFR524514:EFU524514 EPN524514:EPQ524514 EZJ524514:EZM524514 FJF524514:FJI524514 FTB524514:FTE524514 GCX524514:GDA524514 GMT524514:GMW524514 GWP524514:GWS524514 HGL524514:HGO524514 HQH524514:HQK524514 IAD524514:IAG524514 IJZ524514:IKC524514 ITV524514:ITY524514 JDR524514:JDU524514 JNN524514:JNQ524514 JXJ524514:JXM524514 KHF524514:KHI524514 KRB524514:KRE524514 LAX524514:LBA524514 LKT524514:LKW524514 LUP524514:LUS524514 MEL524514:MEO524514 MOH524514:MOK524514 MYD524514:MYG524514 NHZ524514:NIC524514 NRV524514:NRY524514 OBR524514:OBU524514 OLN524514:OLQ524514 OVJ524514:OVM524514 PFF524514:PFI524514 PPB524514:PPE524514 PYX524514:PZA524514 QIT524514:QIW524514 QSP524514:QSS524514 RCL524514:RCO524514 RMH524514:RMK524514 RWD524514:RWG524514 SFZ524514:SGC524514 SPV524514:SPY524514 SZR524514:SZU524514 TJN524514:TJQ524514 TTJ524514:TTM524514 UDF524514:UDI524514 UNB524514:UNE524514 UWX524514:UXA524514 VGT524514:VGW524514 VQP524514:VQS524514 WAL524514:WAO524514 WKH524514:WKK524514 WUD524514:WUG524514 B590050:E590050 HR590050:HU590050 RN590050:RQ590050 ABJ590050:ABM590050 ALF590050:ALI590050 AVB590050:AVE590050 BEX590050:BFA590050 BOT590050:BOW590050 BYP590050:BYS590050 CIL590050:CIO590050 CSH590050:CSK590050 DCD590050:DCG590050 DLZ590050:DMC590050 DVV590050:DVY590050 EFR590050:EFU590050 EPN590050:EPQ590050 EZJ590050:EZM590050 FJF590050:FJI590050 FTB590050:FTE590050 GCX590050:GDA590050 GMT590050:GMW590050 GWP590050:GWS590050 HGL590050:HGO590050 HQH590050:HQK590050 IAD590050:IAG590050 IJZ590050:IKC590050 ITV590050:ITY590050 JDR590050:JDU590050 JNN590050:JNQ590050 JXJ590050:JXM590050 KHF590050:KHI590050 KRB590050:KRE590050 LAX590050:LBA590050 LKT590050:LKW590050 LUP590050:LUS590050 MEL590050:MEO590050 MOH590050:MOK590050 MYD590050:MYG590050 NHZ590050:NIC590050 NRV590050:NRY590050 OBR590050:OBU590050 OLN590050:OLQ590050 OVJ590050:OVM590050 PFF590050:PFI590050 PPB590050:PPE590050 PYX590050:PZA590050 QIT590050:QIW590050 QSP590050:QSS590050 RCL590050:RCO590050 RMH590050:RMK590050 RWD590050:RWG590050 SFZ590050:SGC590050 SPV590050:SPY590050 SZR590050:SZU590050 TJN590050:TJQ590050 TTJ590050:TTM590050 UDF590050:UDI590050 UNB590050:UNE590050 UWX590050:UXA590050 VGT590050:VGW590050 VQP590050:VQS590050 WAL590050:WAO590050 WKH590050:WKK590050 WUD590050:WUG590050 B655586:E655586 HR655586:HU655586 RN655586:RQ655586 ABJ655586:ABM655586 ALF655586:ALI655586 AVB655586:AVE655586 BEX655586:BFA655586 BOT655586:BOW655586 BYP655586:BYS655586 CIL655586:CIO655586 CSH655586:CSK655586 DCD655586:DCG655586 DLZ655586:DMC655586 DVV655586:DVY655586 EFR655586:EFU655586 EPN655586:EPQ655586 EZJ655586:EZM655586 FJF655586:FJI655586 FTB655586:FTE655586 GCX655586:GDA655586 GMT655586:GMW655586 GWP655586:GWS655586 HGL655586:HGO655586 HQH655586:HQK655586 IAD655586:IAG655586 IJZ655586:IKC655586 ITV655586:ITY655586 JDR655586:JDU655586 JNN655586:JNQ655586 JXJ655586:JXM655586 KHF655586:KHI655586 KRB655586:KRE655586 LAX655586:LBA655586 LKT655586:LKW655586 LUP655586:LUS655586 MEL655586:MEO655586 MOH655586:MOK655586 MYD655586:MYG655586 NHZ655586:NIC655586 NRV655586:NRY655586 OBR655586:OBU655586 OLN655586:OLQ655586 OVJ655586:OVM655586 PFF655586:PFI655586 PPB655586:PPE655586 PYX655586:PZA655586 QIT655586:QIW655586 QSP655586:QSS655586 RCL655586:RCO655586 RMH655586:RMK655586 RWD655586:RWG655586 SFZ655586:SGC655586 SPV655586:SPY655586 SZR655586:SZU655586 TJN655586:TJQ655586 TTJ655586:TTM655586 UDF655586:UDI655586 UNB655586:UNE655586 UWX655586:UXA655586 VGT655586:VGW655586 VQP655586:VQS655586 WAL655586:WAO655586 WKH655586:WKK655586 WUD655586:WUG655586 B721122:E721122 HR721122:HU721122 RN721122:RQ721122 ABJ721122:ABM721122 ALF721122:ALI721122 AVB721122:AVE721122 BEX721122:BFA721122 BOT721122:BOW721122 BYP721122:BYS721122 CIL721122:CIO721122 CSH721122:CSK721122 DCD721122:DCG721122 DLZ721122:DMC721122 DVV721122:DVY721122 EFR721122:EFU721122 EPN721122:EPQ721122 EZJ721122:EZM721122 FJF721122:FJI721122 FTB721122:FTE721122 GCX721122:GDA721122 GMT721122:GMW721122 GWP721122:GWS721122 HGL721122:HGO721122 HQH721122:HQK721122 IAD721122:IAG721122 IJZ721122:IKC721122 ITV721122:ITY721122 JDR721122:JDU721122 JNN721122:JNQ721122 JXJ721122:JXM721122 KHF721122:KHI721122 KRB721122:KRE721122 LAX721122:LBA721122 LKT721122:LKW721122 LUP721122:LUS721122 MEL721122:MEO721122 MOH721122:MOK721122 MYD721122:MYG721122 NHZ721122:NIC721122 NRV721122:NRY721122 OBR721122:OBU721122 OLN721122:OLQ721122 OVJ721122:OVM721122 PFF721122:PFI721122 PPB721122:PPE721122 PYX721122:PZA721122 QIT721122:QIW721122 QSP721122:QSS721122 RCL721122:RCO721122 RMH721122:RMK721122 RWD721122:RWG721122 SFZ721122:SGC721122 SPV721122:SPY721122 SZR721122:SZU721122 TJN721122:TJQ721122 TTJ721122:TTM721122 UDF721122:UDI721122 UNB721122:UNE721122 UWX721122:UXA721122 VGT721122:VGW721122 VQP721122:VQS721122 WAL721122:WAO721122 WKH721122:WKK721122 WUD721122:WUG721122 B786658:E786658 HR786658:HU786658 RN786658:RQ786658 ABJ786658:ABM786658 ALF786658:ALI786658 AVB786658:AVE786658 BEX786658:BFA786658 BOT786658:BOW786658 BYP786658:BYS786658 CIL786658:CIO786658 CSH786658:CSK786658 DCD786658:DCG786658 DLZ786658:DMC786658 DVV786658:DVY786658 EFR786658:EFU786658 EPN786658:EPQ786658 EZJ786658:EZM786658 FJF786658:FJI786658 FTB786658:FTE786658 GCX786658:GDA786658 GMT786658:GMW786658 GWP786658:GWS786658 HGL786658:HGO786658 HQH786658:HQK786658 IAD786658:IAG786658 IJZ786658:IKC786658 ITV786658:ITY786658 JDR786658:JDU786658 JNN786658:JNQ786658 JXJ786658:JXM786658 KHF786658:KHI786658 KRB786658:KRE786658 LAX786658:LBA786658 LKT786658:LKW786658 LUP786658:LUS786658 MEL786658:MEO786658 MOH786658:MOK786658 MYD786658:MYG786658 NHZ786658:NIC786658 NRV786658:NRY786658 OBR786658:OBU786658 OLN786658:OLQ786658 OVJ786658:OVM786658 PFF786658:PFI786658 PPB786658:PPE786658 PYX786658:PZA786658 QIT786658:QIW786658 QSP786658:QSS786658 RCL786658:RCO786658 RMH786658:RMK786658 RWD786658:RWG786658 SFZ786658:SGC786658 SPV786658:SPY786658 SZR786658:SZU786658 TJN786658:TJQ786658 TTJ786658:TTM786658 UDF786658:UDI786658 UNB786658:UNE786658 UWX786658:UXA786658 VGT786658:VGW786658 VQP786658:VQS786658 WAL786658:WAO786658 WKH786658:WKK786658 WUD786658:WUG786658 B852194:E852194 HR852194:HU852194 RN852194:RQ852194 ABJ852194:ABM852194 ALF852194:ALI852194 AVB852194:AVE852194 BEX852194:BFA852194 BOT852194:BOW852194 BYP852194:BYS852194 CIL852194:CIO852194 CSH852194:CSK852194 DCD852194:DCG852194 DLZ852194:DMC852194 DVV852194:DVY852194 EFR852194:EFU852194 EPN852194:EPQ852194 EZJ852194:EZM852194 FJF852194:FJI852194 FTB852194:FTE852194 GCX852194:GDA852194 GMT852194:GMW852194 GWP852194:GWS852194 HGL852194:HGO852194 HQH852194:HQK852194 IAD852194:IAG852194 IJZ852194:IKC852194 ITV852194:ITY852194 JDR852194:JDU852194 JNN852194:JNQ852194 JXJ852194:JXM852194 KHF852194:KHI852194 KRB852194:KRE852194 LAX852194:LBA852194 LKT852194:LKW852194 LUP852194:LUS852194 MEL852194:MEO852194 MOH852194:MOK852194 MYD852194:MYG852194 NHZ852194:NIC852194 NRV852194:NRY852194 OBR852194:OBU852194 OLN852194:OLQ852194 OVJ852194:OVM852194 PFF852194:PFI852194 PPB852194:PPE852194 PYX852194:PZA852194 QIT852194:QIW852194 QSP852194:QSS852194 RCL852194:RCO852194 RMH852194:RMK852194 RWD852194:RWG852194 SFZ852194:SGC852194 SPV852194:SPY852194 SZR852194:SZU852194 TJN852194:TJQ852194 TTJ852194:TTM852194 UDF852194:UDI852194 UNB852194:UNE852194 UWX852194:UXA852194 VGT852194:VGW852194 VQP852194:VQS852194 WAL852194:WAO852194 WKH852194:WKK852194 WUD852194:WUG852194 B917730:E917730 HR917730:HU917730 RN917730:RQ917730 ABJ917730:ABM917730 ALF917730:ALI917730 AVB917730:AVE917730 BEX917730:BFA917730 BOT917730:BOW917730 BYP917730:BYS917730 CIL917730:CIO917730 CSH917730:CSK917730 DCD917730:DCG917730 DLZ917730:DMC917730 DVV917730:DVY917730 EFR917730:EFU917730 EPN917730:EPQ917730 EZJ917730:EZM917730 FJF917730:FJI917730 FTB917730:FTE917730 GCX917730:GDA917730 GMT917730:GMW917730 GWP917730:GWS917730 HGL917730:HGO917730 HQH917730:HQK917730 IAD917730:IAG917730 IJZ917730:IKC917730 ITV917730:ITY917730 JDR917730:JDU917730 JNN917730:JNQ917730 JXJ917730:JXM917730 KHF917730:KHI917730 KRB917730:KRE917730 LAX917730:LBA917730 LKT917730:LKW917730 LUP917730:LUS917730 MEL917730:MEO917730 MOH917730:MOK917730 MYD917730:MYG917730 NHZ917730:NIC917730 NRV917730:NRY917730 OBR917730:OBU917730 OLN917730:OLQ917730 OVJ917730:OVM917730 PFF917730:PFI917730 PPB917730:PPE917730 PYX917730:PZA917730 QIT917730:QIW917730 QSP917730:QSS917730 RCL917730:RCO917730 RMH917730:RMK917730 RWD917730:RWG917730 SFZ917730:SGC917730 SPV917730:SPY917730 SZR917730:SZU917730 TJN917730:TJQ917730 TTJ917730:TTM917730 UDF917730:UDI917730 UNB917730:UNE917730 UWX917730:UXA917730 VGT917730:VGW917730 VQP917730:VQS917730 WAL917730:WAO917730 WKH917730:WKK917730 WUD917730:WUG917730 B983266:E983266 HR983266:HU983266 RN983266:RQ983266 ABJ983266:ABM983266 ALF983266:ALI983266 AVB983266:AVE983266 BEX983266:BFA983266 BOT983266:BOW983266 BYP983266:BYS983266 CIL983266:CIO983266 CSH983266:CSK983266 DCD983266:DCG983266 DLZ983266:DMC983266 DVV983266:DVY983266 EFR983266:EFU983266 EPN983266:EPQ983266 EZJ983266:EZM983266 FJF983266:FJI983266 FTB983266:FTE983266 GCX983266:GDA983266 GMT983266:GMW983266 GWP983266:GWS983266 HGL983266:HGO983266 HQH983266:HQK983266 IAD983266:IAG983266 IJZ983266:IKC983266 ITV983266:ITY983266 JDR983266:JDU983266 JNN983266:JNQ983266 JXJ983266:JXM983266 KHF983266:KHI983266 KRB983266:KRE983266 LAX983266:LBA983266 LKT983266:LKW983266 LUP983266:LUS983266 MEL983266:MEO983266 MOH983266:MOK983266 MYD983266:MYG983266 NHZ983266:NIC983266 NRV983266:NRY983266 OBR983266:OBU983266 OLN983266:OLQ983266 OVJ983266:OVM983266 PFF983266:PFI983266 PPB983266:PPE983266 PYX983266:PZA983266 QIT983266:QIW983266 QSP983266:QSS983266 RCL983266:RCO983266 RMH983266:RMK983266 RWD983266:RWG983266 SFZ983266:SGC983266 SPV983266:SPY983266 SZR983266:SZU983266 TJN983266:TJQ983266 TTJ983266:TTM983266 UDF983266:UDI983266 UNB983266:UNE983266 UWX983266:UXA983266 VGT983266:VGW983266 VQP983266:VQS983266 WAL983266:WAO983266 WKH983266:WKK983266 WUD983266:WUG983266 B65770:E65770 HR65770:HU65770 RN65770:RQ65770 ABJ65770:ABM65770 ALF65770:ALI65770 AVB65770:AVE65770 BEX65770:BFA65770 BOT65770:BOW65770 BYP65770:BYS65770 CIL65770:CIO65770 CSH65770:CSK65770 DCD65770:DCG65770 DLZ65770:DMC65770 DVV65770:DVY65770 EFR65770:EFU65770 EPN65770:EPQ65770 EZJ65770:EZM65770 FJF65770:FJI65770 FTB65770:FTE65770 GCX65770:GDA65770 GMT65770:GMW65770 GWP65770:GWS65770 HGL65770:HGO65770 HQH65770:HQK65770 IAD65770:IAG65770 IJZ65770:IKC65770 ITV65770:ITY65770 JDR65770:JDU65770 JNN65770:JNQ65770 JXJ65770:JXM65770 KHF65770:KHI65770 KRB65770:KRE65770 LAX65770:LBA65770 LKT65770:LKW65770 LUP65770:LUS65770 MEL65770:MEO65770 MOH65770:MOK65770 MYD65770:MYG65770 NHZ65770:NIC65770 NRV65770:NRY65770 OBR65770:OBU65770 OLN65770:OLQ65770 OVJ65770:OVM65770 PFF65770:PFI65770 PPB65770:PPE65770 PYX65770:PZA65770 QIT65770:QIW65770 QSP65770:QSS65770 RCL65770:RCO65770 RMH65770:RMK65770 RWD65770:RWG65770 SFZ65770:SGC65770 SPV65770:SPY65770 SZR65770:SZU65770 TJN65770:TJQ65770 TTJ65770:TTM65770 UDF65770:UDI65770 UNB65770:UNE65770 UWX65770:UXA65770 VGT65770:VGW65770 VQP65770:VQS65770 WAL65770:WAO65770 WKH65770:WKK65770 WUD65770:WUG65770 B131306:E131306 HR131306:HU131306 RN131306:RQ131306 ABJ131306:ABM131306 ALF131306:ALI131306 AVB131306:AVE131306 BEX131306:BFA131306 BOT131306:BOW131306 BYP131306:BYS131306 CIL131306:CIO131306 CSH131306:CSK131306 DCD131306:DCG131306 DLZ131306:DMC131306 DVV131306:DVY131306 EFR131306:EFU131306 EPN131306:EPQ131306 EZJ131306:EZM131306 FJF131306:FJI131306 FTB131306:FTE131306 GCX131306:GDA131306 GMT131306:GMW131306 GWP131306:GWS131306 HGL131306:HGO131306 HQH131306:HQK131306 IAD131306:IAG131306 IJZ131306:IKC131306 ITV131306:ITY131306 JDR131306:JDU131306 JNN131306:JNQ131306 JXJ131306:JXM131306 KHF131306:KHI131306 KRB131306:KRE131306 LAX131306:LBA131306 LKT131306:LKW131306 LUP131306:LUS131306 MEL131306:MEO131306 MOH131306:MOK131306 MYD131306:MYG131306 NHZ131306:NIC131306 NRV131306:NRY131306 OBR131306:OBU131306 OLN131306:OLQ131306 OVJ131306:OVM131306 PFF131306:PFI131306 PPB131306:PPE131306 PYX131306:PZA131306 QIT131306:QIW131306 QSP131306:QSS131306 RCL131306:RCO131306 RMH131306:RMK131306 RWD131306:RWG131306 SFZ131306:SGC131306 SPV131306:SPY131306 SZR131306:SZU131306 TJN131306:TJQ131306 TTJ131306:TTM131306 UDF131306:UDI131306 UNB131306:UNE131306 UWX131306:UXA131306 VGT131306:VGW131306 VQP131306:VQS131306 WAL131306:WAO131306 WKH131306:WKK131306 WUD131306:WUG131306 B196842:E196842 HR196842:HU196842 RN196842:RQ196842 ABJ196842:ABM196842 ALF196842:ALI196842 AVB196842:AVE196842 BEX196842:BFA196842 BOT196842:BOW196842 BYP196842:BYS196842 CIL196842:CIO196842 CSH196842:CSK196842 DCD196842:DCG196842 DLZ196842:DMC196842 DVV196842:DVY196842 EFR196842:EFU196842 EPN196842:EPQ196842 EZJ196842:EZM196842 FJF196842:FJI196842 FTB196842:FTE196842 GCX196842:GDA196842 GMT196842:GMW196842 GWP196842:GWS196842 HGL196842:HGO196842 HQH196842:HQK196842 IAD196842:IAG196842 IJZ196842:IKC196842 ITV196842:ITY196842 JDR196842:JDU196842 JNN196842:JNQ196842 JXJ196842:JXM196842 KHF196842:KHI196842 KRB196842:KRE196842 LAX196842:LBA196842 LKT196842:LKW196842 LUP196842:LUS196842 MEL196842:MEO196842 MOH196842:MOK196842 MYD196842:MYG196842 NHZ196842:NIC196842 NRV196842:NRY196842 OBR196842:OBU196842 OLN196842:OLQ196842 OVJ196842:OVM196842 PFF196842:PFI196842 PPB196842:PPE196842 PYX196842:PZA196842 QIT196842:QIW196842 QSP196842:QSS196842 RCL196842:RCO196842 RMH196842:RMK196842 RWD196842:RWG196842 SFZ196842:SGC196842 SPV196842:SPY196842 SZR196842:SZU196842 TJN196842:TJQ196842 TTJ196842:TTM196842 UDF196842:UDI196842 UNB196842:UNE196842 UWX196842:UXA196842 VGT196842:VGW196842 VQP196842:VQS196842 WAL196842:WAO196842 WKH196842:WKK196842 WUD196842:WUG196842 B262378:E262378 HR262378:HU262378 RN262378:RQ262378 ABJ262378:ABM262378 ALF262378:ALI262378 AVB262378:AVE262378 BEX262378:BFA262378 BOT262378:BOW262378 BYP262378:BYS262378 CIL262378:CIO262378 CSH262378:CSK262378 DCD262378:DCG262378 DLZ262378:DMC262378 DVV262378:DVY262378 EFR262378:EFU262378 EPN262378:EPQ262378 EZJ262378:EZM262378 FJF262378:FJI262378 FTB262378:FTE262378 GCX262378:GDA262378 GMT262378:GMW262378 GWP262378:GWS262378 HGL262378:HGO262378 HQH262378:HQK262378 IAD262378:IAG262378 IJZ262378:IKC262378 ITV262378:ITY262378 JDR262378:JDU262378 JNN262378:JNQ262378 JXJ262378:JXM262378 KHF262378:KHI262378 KRB262378:KRE262378 LAX262378:LBA262378 LKT262378:LKW262378 LUP262378:LUS262378 MEL262378:MEO262378 MOH262378:MOK262378 MYD262378:MYG262378 NHZ262378:NIC262378 NRV262378:NRY262378 OBR262378:OBU262378 OLN262378:OLQ262378 OVJ262378:OVM262378 PFF262378:PFI262378 PPB262378:PPE262378 PYX262378:PZA262378 QIT262378:QIW262378 QSP262378:QSS262378 RCL262378:RCO262378 RMH262378:RMK262378 RWD262378:RWG262378 SFZ262378:SGC262378 SPV262378:SPY262378 SZR262378:SZU262378 TJN262378:TJQ262378 TTJ262378:TTM262378 UDF262378:UDI262378 UNB262378:UNE262378 UWX262378:UXA262378 VGT262378:VGW262378 VQP262378:VQS262378 WAL262378:WAO262378 WKH262378:WKK262378 WUD262378:WUG262378 B327914:E327914 HR327914:HU327914 RN327914:RQ327914 ABJ327914:ABM327914 ALF327914:ALI327914 AVB327914:AVE327914 BEX327914:BFA327914 BOT327914:BOW327914 BYP327914:BYS327914 CIL327914:CIO327914 CSH327914:CSK327914 DCD327914:DCG327914 DLZ327914:DMC327914 DVV327914:DVY327914 EFR327914:EFU327914 EPN327914:EPQ327914 EZJ327914:EZM327914 FJF327914:FJI327914 FTB327914:FTE327914 GCX327914:GDA327914 GMT327914:GMW327914 GWP327914:GWS327914 HGL327914:HGO327914 HQH327914:HQK327914 IAD327914:IAG327914 IJZ327914:IKC327914 ITV327914:ITY327914 JDR327914:JDU327914 JNN327914:JNQ327914 JXJ327914:JXM327914 KHF327914:KHI327914 KRB327914:KRE327914 LAX327914:LBA327914 LKT327914:LKW327914 LUP327914:LUS327914 MEL327914:MEO327914 MOH327914:MOK327914 MYD327914:MYG327914 NHZ327914:NIC327914 NRV327914:NRY327914 OBR327914:OBU327914 OLN327914:OLQ327914 OVJ327914:OVM327914 PFF327914:PFI327914 PPB327914:PPE327914 PYX327914:PZA327914 QIT327914:QIW327914 QSP327914:QSS327914 RCL327914:RCO327914 RMH327914:RMK327914 RWD327914:RWG327914 SFZ327914:SGC327914 SPV327914:SPY327914 SZR327914:SZU327914 TJN327914:TJQ327914 TTJ327914:TTM327914 UDF327914:UDI327914 UNB327914:UNE327914 UWX327914:UXA327914 VGT327914:VGW327914 VQP327914:VQS327914 WAL327914:WAO327914 WKH327914:WKK327914 WUD327914:WUG327914 B393450:E393450 HR393450:HU393450 RN393450:RQ393450 ABJ393450:ABM393450 ALF393450:ALI393450 AVB393450:AVE393450 BEX393450:BFA393450 BOT393450:BOW393450 BYP393450:BYS393450 CIL393450:CIO393450 CSH393450:CSK393450 DCD393450:DCG393450 DLZ393450:DMC393450 DVV393450:DVY393450 EFR393450:EFU393450 EPN393450:EPQ393450 EZJ393450:EZM393450 FJF393450:FJI393450 FTB393450:FTE393450 GCX393450:GDA393450 GMT393450:GMW393450 GWP393450:GWS393450 HGL393450:HGO393450 HQH393450:HQK393450 IAD393450:IAG393450 IJZ393450:IKC393450 ITV393450:ITY393450 JDR393450:JDU393450 JNN393450:JNQ393450 JXJ393450:JXM393450 KHF393450:KHI393450 KRB393450:KRE393450 LAX393450:LBA393450 LKT393450:LKW393450 LUP393450:LUS393450 MEL393450:MEO393450 MOH393450:MOK393450 MYD393450:MYG393450 NHZ393450:NIC393450 NRV393450:NRY393450 OBR393450:OBU393450 OLN393450:OLQ393450 OVJ393450:OVM393450 PFF393450:PFI393450 PPB393450:PPE393450 PYX393450:PZA393450 QIT393450:QIW393450 QSP393450:QSS393450 RCL393450:RCO393450 RMH393450:RMK393450 RWD393450:RWG393450 SFZ393450:SGC393450 SPV393450:SPY393450 SZR393450:SZU393450 TJN393450:TJQ393450 TTJ393450:TTM393450 UDF393450:UDI393450 UNB393450:UNE393450 UWX393450:UXA393450 VGT393450:VGW393450 VQP393450:VQS393450 WAL393450:WAO393450 WKH393450:WKK393450 WUD393450:WUG393450 B458986:E458986 HR458986:HU458986 RN458986:RQ458986 ABJ458986:ABM458986 ALF458986:ALI458986 AVB458986:AVE458986 BEX458986:BFA458986 BOT458986:BOW458986 BYP458986:BYS458986 CIL458986:CIO458986 CSH458986:CSK458986 DCD458986:DCG458986 DLZ458986:DMC458986 DVV458986:DVY458986 EFR458986:EFU458986 EPN458986:EPQ458986 EZJ458986:EZM458986 FJF458986:FJI458986 FTB458986:FTE458986 GCX458986:GDA458986 GMT458986:GMW458986 GWP458986:GWS458986 HGL458986:HGO458986 HQH458986:HQK458986 IAD458986:IAG458986 IJZ458986:IKC458986 ITV458986:ITY458986 JDR458986:JDU458986 JNN458986:JNQ458986 JXJ458986:JXM458986 KHF458986:KHI458986 KRB458986:KRE458986 LAX458986:LBA458986 LKT458986:LKW458986 LUP458986:LUS458986 MEL458986:MEO458986 MOH458986:MOK458986 MYD458986:MYG458986 NHZ458986:NIC458986 NRV458986:NRY458986 OBR458986:OBU458986 OLN458986:OLQ458986 OVJ458986:OVM458986 PFF458986:PFI458986 PPB458986:PPE458986 PYX458986:PZA458986 QIT458986:QIW458986 QSP458986:QSS458986 RCL458986:RCO458986 RMH458986:RMK458986 RWD458986:RWG458986 SFZ458986:SGC458986 SPV458986:SPY458986 SZR458986:SZU458986 TJN458986:TJQ458986 TTJ458986:TTM458986 UDF458986:UDI458986 UNB458986:UNE458986 UWX458986:UXA458986 VGT458986:VGW458986 VQP458986:VQS458986 WAL458986:WAO458986 WKH458986:WKK458986 WUD458986:WUG458986 B524522:E524522 HR524522:HU524522 RN524522:RQ524522 ABJ524522:ABM524522 ALF524522:ALI524522 AVB524522:AVE524522 BEX524522:BFA524522 BOT524522:BOW524522 BYP524522:BYS524522 CIL524522:CIO524522 CSH524522:CSK524522 DCD524522:DCG524522 DLZ524522:DMC524522 DVV524522:DVY524522 EFR524522:EFU524522 EPN524522:EPQ524522 EZJ524522:EZM524522 FJF524522:FJI524522 FTB524522:FTE524522 GCX524522:GDA524522 GMT524522:GMW524522 GWP524522:GWS524522 HGL524522:HGO524522 HQH524522:HQK524522 IAD524522:IAG524522 IJZ524522:IKC524522 ITV524522:ITY524522 JDR524522:JDU524522 JNN524522:JNQ524522 JXJ524522:JXM524522 KHF524522:KHI524522 KRB524522:KRE524522 LAX524522:LBA524522 LKT524522:LKW524522 LUP524522:LUS524522 MEL524522:MEO524522 MOH524522:MOK524522 MYD524522:MYG524522 NHZ524522:NIC524522 NRV524522:NRY524522 OBR524522:OBU524522 OLN524522:OLQ524522 OVJ524522:OVM524522 PFF524522:PFI524522 PPB524522:PPE524522 PYX524522:PZA524522 QIT524522:QIW524522 QSP524522:QSS524522 RCL524522:RCO524522 RMH524522:RMK524522 RWD524522:RWG524522 SFZ524522:SGC524522 SPV524522:SPY524522 SZR524522:SZU524522 TJN524522:TJQ524522 TTJ524522:TTM524522 UDF524522:UDI524522 UNB524522:UNE524522 UWX524522:UXA524522 VGT524522:VGW524522 VQP524522:VQS524522 WAL524522:WAO524522 WKH524522:WKK524522 WUD524522:WUG524522 B590058:E590058 HR590058:HU590058 RN590058:RQ590058 ABJ590058:ABM590058 ALF590058:ALI590058 AVB590058:AVE590058 BEX590058:BFA590058 BOT590058:BOW590058 BYP590058:BYS590058 CIL590058:CIO590058 CSH590058:CSK590058 DCD590058:DCG590058 DLZ590058:DMC590058 DVV590058:DVY590058 EFR590058:EFU590058 EPN590058:EPQ590058 EZJ590058:EZM590058 FJF590058:FJI590058 FTB590058:FTE590058 GCX590058:GDA590058 GMT590058:GMW590058 GWP590058:GWS590058 HGL590058:HGO590058 HQH590058:HQK590058 IAD590058:IAG590058 IJZ590058:IKC590058 ITV590058:ITY590058 JDR590058:JDU590058 JNN590058:JNQ590058 JXJ590058:JXM590058 KHF590058:KHI590058 KRB590058:KRE590058 LAX590058:LBA590058 LKT590058:LKW590058 LUP590058:LUS590058 MEL590058:MEO590058 MOH590058:MOK590058 MYD590058:MYG590058 NHZ590058:NIC590058 NRV590058:NRY590058 OBR590058:OBU590058 OLN590058:OLQ590058 OVJ590058:OVM590058 PFF590058:PFI590058 PPB590058:PPE590058 PYX590058:PZA590058 QIT590058:QIW590058 QSP590058:QSS590058 RCL590058:RCO590058 RMH590058:RMK590058 RWD590058:RWG590058 SFZ590058:SGC590058 SPV590058:SPY590058 SZR590058:SZU590058 TJN590058:TJQ590058 TTJ590058:TTM590058 UDF590058:UDI590058 UNB590058:UNE590058 UWX590058:UXA590058 VGT590058:VGW590058 VQP590058:VQS590058 WAL590058:WAO590058 WKH590058:WKK590058 WUD590058:WUG590058 B655594:E655594 HR655594:HU655594 RN655594:RQ655594 ABJ655594:ABM655594 ALF655594:ALI655594 AVB655594:AVE655594 BEX655594:BFA655594 BOT655594:BOW655594 BYP655594:BYS655594 CIL655594:CIO655594 CSH655594:CSK655594 DCD655594:DCG655594 DLZ655594:DMC655594 DVV655594:DVY655594 EFR655594:EFU655594 EPN655594:EPQ655594 EZJ655594:EZM655594 FJF655594:FJI655594 FTB655594:FTE655594 GCX655594:GDA655594 GMT655594:GMW655594 GWP655594:GWS655594 HGL655594:HGO655594 HQH655594:HQK655594 IAD655594:IAG655594 IJZ655594:IKC655594 ITV655594:ITY655594 JDR655594:JDU655594 JNN655594:JNQ655594 JXJ655594:JXM655594 KHF655594:KHI655594 KRB655594:KRE655594 LAX655594:LBA655594 LKT655594:LKW655594 LUP655594:LUS655594 MEL655594:MEO655594 MOH655594:MOK655594 MYD655594:MYG655594 NHZ655594:NIC655594 NRV655594:NRY655594 OBR655594:OBU655594 OLN655594:OLQ655594 OVJ655594:OVM655594 PFF655594:PFI655594 PPB655594:PPE655594 PYX655594:PZA655594 QIT655594:QIW655594 QSP655594:QSS655594 RCL655594:RCO655594 RMH655594:RMK655594 RWD655594:RWG655594 SFZ655594:SGC655594 SPV655594:SPY655594 SZR655594:SZU655594 TJN655594:TJQ655594 TTJ655594:TTM655594 UDF655594:UDI655594 UNB655594:UNE655594 UWX655594:UXA655594 VGT655594:VGW655594 VQP655594:VQS655594 WAL655594:WAO655594 WKH655594:WKK655594 WUD655594:WUG655594 B721130:E721130 HR721130:HU721130 RN721130:RQ721130 ABJ721130:ABM721130 ALF721130:ALI721130 AVB721130:AVE721130 BEX721130:BFA721130 BOT721130:BOW721130 BYP721130:BYS721130 CIL721130:CIO721130 CSH721130:CSK721130 DCD721130:DCG721130 DLZ721130:DMC721130 DVV721130:DVY721130 EFR721130:EFU721130 EPN721130:EPQ721130 EZJ721130:EZM721130 FJF721130:FJI721130 FTB721130:FTE721130 GCX721130:GDA721130 GMT721130:GMW721130 GWP721130:GWS721130 HGL721130:HGO721130 HQH721130:HQK721130 IAD721130:IAG721130 IJZ721130:IKC721130 ITV721130:ITY721130 JDR721130:JDU721130 JNN721130:JNQ721130 JXJ721130:JXM721130 KHF721130:KHI721130 KRB721130:KRE721130 LAX721130:LBA721130 LKT721130:LKW721130 LUP721130:LUS721130 MEL721130:MEO721130 MOH721130:MOK721130 MYD721130:MYG721130 NHZ721130:NIC721130 NRV721130:NRY721130 OBR721130:OBU721130 OLN721130:OLQ721130 OVJ721130:OVM721130 PFF721130:PFI721130 PPB721130:PPE721130 PYX721130:PZA721130 QIT721130:QIW721130 QSP721130:QSS721130 RCL721130:RCO721130 RMH721130:RMK721130 RWD721130:RWG721130 SFZ721130:SGC721130 SPV721130:SPY721130 SZR721130:SZU721130 TJN721130:TJQ721130 TTJ721130:TTM721130 UDF721130:UDI721130 UNB721130:UNE721130 UWX721130:UXA721130 VGT721130:VGW721130 VQP721130:VQS721130 WAL721130:WAO721130 WKH721130:WKK721130 WUD721130:WUG721130 B786666:E786666 HR786666:HU786666 RN786666:RQ786666 ABJ786666:ABM786666 ALF786666:ALI786666 AVB786666:AVE786666 BEX786666:BFA786666 BOT786666:BOW786666 BYP786666:BYS786666 CIL786666:CIO786666 CSH786666:CSK786666 DCD786666:DCG786666 DLZ786666:DMC786666 DVV786666:DVY786666 EFR786666:EFU786666 EPN786666:EPQ786666 EZJ786666:EZM786666 FJF786666:FJI786666 FTB786666:FTE786666 GCX786666:GDA786666 GMT786666:GMW786666 GWP786666:GWS786666 HGL786666:HGO786666 HQH786666:HQK786666 IAD786666:IAG786666 IJZ786666:IKC786666 ITV786666:ITY786666 JDR786666:JDU786666 JNN786666:JNQ786666 JXJ786666:JXM786666 KHF786666:KHI786666 KRB786666:KRE786666 LAX786666:LBA786666 LKT786666:LKW786666 LUP786666:LUS786666 MEL786666:MEO786666 MOH786666:MOK786666 MYD786666:MYG786666 NHZ786666:NIC786666 NRV786666:NRY786666 OBR786666:OBU786666 OLN786666:OLQ786666 OVJ786666:OVM786666 PFF786666:PFI786666 PPB786666:PPE786666 PYX786666:PZA786666 QIT786666:QIW786666 QSP786666:QSS786666 RCL786666:RCO786666 RMH786666:RMK786666 RWD786666:RWG786666 SFZ786666:SGC786666 SPV786666:SPY786666 SZR786666:SZU786666 TJN786666:TJQ786666 TTJ786666:TTM786666 UDF786666:UDI786666 UNB786666:UNE786666 UWX786666:UXA786666 VGT786666:VGW786666 VQP786666:VQS786666 WAL786666:WAO786666 WKH786666:WKK786666 WUD786666:WUG786666 B852202:E852202 HR852202:HU852202 RN852202:RQ852202 ABJ852202:ABM852202 ALF852202:ALI852202 AVB852202:AVE852202 BEX852202:BFA852202 BOT852202:BOW852202 BYP852202:BYS852202 CIL852202:CIO852202 CSH852202:CSK852202 DCD852202:DCG852202 DLZ852202:DMC852202 DVV852202:DVY852202 EFR852202:EFU852202 EPN852202:EPQ852202 EZJ852202:EZM852202 FJF852202:FJI852202 FTB852202:FTE852202 GCX852202:GDA852202 GMT852202:GMW852202 GWP852202:GWS852202 HGL852202:HGO852202 HQH852202:HQK852202 IAD852202:IAG852202 IJZ852202:IKC852202 ITV852202:ITY852202 JDR852202:JDU852202 JNN852202:JNQ852202 JXJ852202:JXM852202 KHF852202:KHI852202 KRB852202:KRE852202 LAX852202:LBA852202 LKT852202:LKW852202 LUP852202:LUS852202 MEL852202:MEO852202 MOH852202:MOK852202 MYD852202:MYG852202 NHZ852202:NIC852202 NRV852202:NRY852202 OBR852202:OBU852202 OLN852202:OLQ852202 OVJ852202:OVM852202 PFF852202:PFI852202 PPB852202:PPE852202 PYX852202:PZA852202 QIT852202:QIW852202 QSP852202:QSS852202 RCL852202:RCO852202 RMH852202:RMK852202 RWD852202:RWG852202 SFZ852202:SGC852202 SPV852202:SPY852202 SZR852202:SZU852202 TJN852202:TJQ852202 TTJ852202:TTM852202 UDF852202:UDI852202 UNB852202:UNE852202 UWX852202:UXA852202 VGT852202:VGW852202 VQP852202:VQS852202 WAL852202:WAO852202 WKH852202:WKK852202 WUD852202:WUG852202 B917738:E917738 HR917738:HU917738 RN917738:RQ917738 ABJ917738:ABM917738 ALF917738:ALI917738 AVB917738:AVE917738 BEX917738:BFA917738 BOT917738:BOW917738 BYP917738:BYS917738 CIL917738:CIO917738 CSH917738:CSK917738 DCD917738:DCG917738 DLZ917738:DMC917738 DVV917738:DVY917738 EFR917738:EFU917738 EPN917738:EPQ917738 EZJ917738:EZM917738 FJF917738:FJI917738 FTB917738:FTE917738 GCX917738:GDA917738 GMT917738:GMW917738 GWP917738:GWS917738 HGL917738:HGO917738 HQH917738:HQK917738 IAD917738:IAG917738 IJZ917738:IKC917738 ITV917738:ITY917738 JDR917738:JDU917738 JNN917738:JNQ917738 JXJ917738:JXM917738 KHF917738:KHI917738 KRB917738:KRE917738 LAX917738:LBA917738 LKT917738:LKW917738 LUP917738:LUS917738 MEL917738:MEO917738 MOH917738:MOK917738 MYD917738:MYG917738 NHZ917738:NIC917738 NRV917738:NRY917738 OBR917738:OBU917738 OLN917738:OLQ917738 OVJ917738:OVM917738 PFF917738:PFI917738 PPB917738:PPE917738 PYX917738:PZA917738 QIT917738:QIW917738 QSP917738:QSS917738 RCL917738:RCO917738 RMH917738:RMK917738 RWD917738:RWG917738 SFZ917738:SGC917738 SPV917738:SPY917738 SZR917738:SZU917738 TJN917738:TJQ917738 TTJ917738:TTM917738 UDF917738:UDI917738 UNB917738:UNE917738 UWX917738:UXA917738 VGT917738:VGW917738 VQP917738:VQS917738 WAL917738:WAO917738 WKH917738:WKK917738 WUD917738:WUG917738 B983274:E983274 HR983274:HU983274 RN983274:RQ983274 ABJ983274:ABM983274 ALF983274:ALI983274 AVB983274:AVE983274 BEX983274:BFA983274 BOT983274:BOW983274 BYP983274:BYS983274 CIL983274:CIO983274 CSH983274:CSK983274 DCD983274:DCG983274 DLZ983274:DMC983274 DVV983274:DVY983274 EFR983274:EFU983274 EPN983274:EPQ983274 EZJ983274:EZM983274 FJF983274:FJI983274 FTB983274:FTE983274 GCX983274:GDA983274 GMT983274:GMW983274 GWP983274:GWS983274 HGL983274:HGO983274 HQH983274:HQK983274 IAD983274:IAG983274 IJZ983274:IKC983274 ITV983274:ITY983274 JDR983274:JDU983274 JNN983274:JNQ983274 JXJ983274:JXM983274 KHF983274:KHI983274 KRB983274:KRE983274 LAX983274:LBA983274 LKT983274:LKW983274 LUP983274:LUS983274 MEL983274:MEO983274 MOH983274:MOK983274 MYD983274:MYG983274 NHZ983274:NIC983274 NRV983274:NRY983274 OBR983274:OBU983274 OLN983274:OLQ983274 OVJ983274:OVM983274 PFF983274:PFI983274 PPB983274:PPE983274 PYX983274:PZA983274 QIT983274:QIW983274 QSP983274:QSS983274 RCL983274:RCO983274 RMH983274:RMK983274 RWD983274:RWG983274 SFZ983274:SGC983274 SPV983274:SPY983274 SZR983274:SZU983274 TJN983274:TJQ983274 TTJ983274:TTM983274 UDF983274:UDI983274 UNB983274:UNE983274 UWX983274:UXA983274 VGT983274:VGW983274 VQP983274:VQS983274 WAL983274:WAO983274 WKH983274:WKK983274 WUD983274:WUG983274 B65760:B65761 HR65760:HR65761 RN65760:RN65761 ABJ65760:ABJ65761 ALF65760:ALF65761 AVB65760:AVB65761 BEX65760:BEX65761 BOT65760:BOT65761 BYP65760:BYP65761 CIL65760:CIL65761 CSH65760:CSH65761 DCD65760:DCD65761 DLZ65760:DLZ65761 DVV65760:DVV65761 EFR65760:EFR65761 EPN65760:EPN65761 EZJ65760:EZJ65761 FJF65760:FJF65761 FTB65760:FTB65761 GCX65760:GCX65761 GMT65760:GMT65761 GWP65760:GWP65761 HGL65760:HGL65761 HQH65760:HQH65761 IAD65760:IAD65761 IJZ65760:IJZ65761 ITV65760:ITV65761 JDR65760:JDR65761 JNN65760:JNN65761 JXJ65760:JXJ65761 KHF65760:KHF65761 KRB65760:KRB65761 LAX65760:LAX65761 LKT65760:LKT65761 LUP65760:LUP65761 MEL65760:MEL65761 MOH65760:MOH65761 MYD65760:MYD65761 NHZ65760:NHZ65761 NRV65760:NRV65761 OBR65760:OBR65761 OLN65760:OLN65761 OVJ65760:OVJ65761 PFF65760:PFF65761 PPB65760:PPB65761 PYX65760:PYX65761 QIT65760:QIT65761 QSP65760:QSP65761 RCL65760:RCL65761 RMH65760:RMH65761 RWD65760:RWD65761 SFZ65760:SFZ65761 SPV65760:SPV65761 SZR65760:SZR65761 TJN65760:TJN65761 TTJ65760:TTJ65761 UDF65760:UDF65761 UNB65760:UNB65761 UWX65760:UWX65761 VGT65760:VGT65761 VQP65760:VQP65761 WAL65760:WAL65761 WKH65760:WKH65761 WUD65760:WUD65761 B131296:B131297 HR131296:HR131297 RN131296:RN131297 ABJ131296:ABJ131297 ALF131296:ALF131297 AVB131296:AVB131297 BEX131296:BEX131297 BOT131296:BOT131297 BYP131296:BYP131297 CIL131296:CIL131297 CSH131296:CSH131297 DCD131296:DCD131297 DLZ131296:DLZ131297 DVV131296:DVV131297 EFR131296:EFR131297 EPN131296:EPN131297 EZJ131296:EZJ131297 FJF131296:FJF131297 FTB131296:FTB131297 GCX131296:GCX131297 GMT131296:GMT131297 GWP131296:GWP131297 HGL131296:HGL131297 HQH131296:HQH131297 IAD131296:IAD131297 IJZ131296:IJZ131297 ITV131296:ITV131297 JDR131296:JDR131297 JNN131296:JNN131297 JXJ131296:JXJ131297 KHF131296:KHF131297 KRB131296:KRB131297 LAX131296:LAX131297 LKT131296:LKT131297 LUP131296:LUP131297 MEL131296:MEL131297 MOH131296:MOH131297 MYD131296:MYD131297 NHZ131296:NHZ131297 NRV131296:NRV131297 OBR131296:OBR131297 OLN131296:OLN131297 OVJ131296:OVJ131297 PFF131296:PFF131297 PPB131296:PPB131297 PYX131296:PYX131297 QIT131296:QIT131297 QSP131296:QSP131297 RCL131296:RCL131297 RMH131296:RMH131297 RWD131296:RWD131297 SFZ131296:SFZ131297 SPV131296:SPV131297 SZR131296:SZR131297 TJN131296:TJN131297 TTJ131296:TTJ131297 UDF131296:UDF131297 UNB131296:UNB131297 UWX131296:UWX131297 VGT131296:VGT131297 VQP131296:VQP131297 WAL131296:WAL131297 WKH131296:WKH131297 WUD131296:WUD131297 B196832:B196833 HR196832:HR196833 RN196832:RN196833 ABJ196832:ABJ196833 ALF196832:ALF196833 AVB196832:AVB196833 BEX196832:BEX196833 BOT196832:BOT196833 BYP196832:BYP196833 CIL196832:CIL196833 CSH196832:CSH196833 DCD196832:DCD196833 DLZ196832:DLZ196833 DVV196832:DVV196833 EFR196832:EFR196833 EPN196832:EPN196833 EZJ196832:EZJ196833 FJF196832:FJF196833 FTB196832:FTB196833 GCX196832:GCX196833 GMT196832:GMT196833 GWP196832:GWP196833 HGL196832:HGL196833 HQH196832:HQH196833 IAD196832:IAD196833 IJZ196832:IJZ196833 ITV196832:ITV196833 JDR196832:JDR196833 JNN196832:JNN196833 JXJ196832:JXJ196833 KHF196832:KHF196833 KRB196832:KRB196833 LAX196832:LAX196833 LKT196832:LKT196833 LUP196832:LUP196833 MEL196832:MEL196833 MOH196832:MOH196833 MYD196832:MYD196833 NHZ196832:NHZ196833 NRV196832:NRV196833 OBR196832:OBR196833 OLN196832:OLN196833 OVJ196832:OVJ196833 PFF196832:PFF196833 PPB196832:PPB196833 PYX196832:PYX196833 QIT196832:QIT196833 QSP196832:QSP196833 RCL196832:RCL196833 RMH196832:RMH196833 RWD196832:RWD196833 SFZ196832:SFZ196833 SPV196832:SPV196833 SZR196832:SZR196833 TJN196832:TJN196833 TTJ196832:TTJ196833 UDF196832:UDF196833 UNB196832:UNB196833 UWX196832:UWX196833 VGT196832:VGT196833 VQP196832:VQP196833 WAL196832:WAL196833 WKH196832:WKH196833 WUD196832:WUD196833 B262368:B262369 HR262368:HR262369 RN262368:RN262369 ABJ262368:ABJ262369 ALF262368:ALF262369 AVB262368:AVB262369 BEX262368:BEX262369 BOT262368:BOT262369 BYP262368:BYP262369 CIL262368:CIL262369 CSH262368:CSH262369 DCD262368:DCD262369 DLZ262368:DLZ262369 DVV262368:DVV262369 EFR262368:EFR262369 EPN262368:EPN262369 EZJ262368:EZJ262369 FJF262368:FJF262369 FTB262368:FTB262369 GCX262368:GCX262369 GMT262368:GMT262369 GWP262368:GWP262369 HGL262368:HGL262369 HQH262368:HQH262369 IAD262368:IAD262369 IJZ262368:IJZ262369 ITV262368:ITV262369 JDR262368:JDR262369 JNN262368:JNN262369 JXJ262368:JXJ262369 KHF262368:KHF262369 KRB262368:KRB262369 LAX262368:LAX262369 LKT262368:LKT262369 LUP262368:LUP262369 MEL262368:MEL262369 MOH262368:MOH262369 MYD262368:MYD262369 NHZ262368:NHZ262369 NRV262368:NRV262369 OBR262368:OBR262369 OLN262368:OLN262369 OVJ262368:OVJ262369 PFF262368:PFF262369 PPB262368:PPB262369 PYX262368:PYX262369 QIT262368:QIT262369 QSP262368:QSP262369 RCL262368:RCL262369 RMH262368:RMH262369 RWD262368:RWD262369 SFZ262368:SFZ262369 SPV262368:SPV262369 SZR262368:SZR262369 TJN262368:TJN262369 TTJ262368:TTJ262369 UDF262368:UDF262369 UNB262368:UNB262369 UWX262368:UWX262369 VGT262368:VGT262369 VQP262368:VQP262369 WAL262368:WAL262369 WKH262368:WKH262369 WUD262368:WUD262369 B327904:B327905 HR327904:HR327905 RN327904:RN327905 ABJ327904:ABJ327905 ALF327904:ALF327905 AVB327904:AVB327905 BEX327904:BEX327905 BOT327904:BOT327905 BYP327904:BYP327905 CIL327904:CIL327905 CSH327904:CSH327905 DCD327904:DCD327905 DLZ327904:DLZ327905 DVV327904:DVV327905 EFR327904:EFR327905 EPN327904:EPN327905 EZJ327904:EZJ327905 FJF327904:FJF327905 FTB327904:FTB327905 GCX327904:GCX327905 GMT327904:GMT327905 GWP327904:GWP327905 HGL327904:HGL327905 HQH327904:HQH327905 IAD327904:IAD327905 IJZ327904:IJZ327905 ITV327904:ITV327905 JDR327904:JDR327905 JNN327904:JNN327905 JXJ327904:JXJ327905 KHF327904:KHF327905 KRB327904:KRB327905 LAX327904:LAX327905 LKT327904:LKT327905 LUP327904:LUP327905 MEL327904:MEL327905 MOH327904:MOH327905 MYD327904:MYD327905 NHZ327904:NHZ327905 NRV327904:NRV327905 OBR327904:OBR327905 OLN327904:OLN327905 OVJ327904:OVJ327905 PFF327904:PFF327905 PPB327904:PPB327905 PYX327904:PYX327905 QIT327904:QIT327905 QSP327904:QSP327905 RCL327904:RCL327905 RMH327904:RMH327905 RWD327904:RWD327905 SFZ327904:SFZ327905 SPV327904:SPV327905 SZR327904:SZR327905 TJN327904:TJN327905 TTJ327904:TTJ327905 UDF327904:UDF327905 UNB327904:UNB327905 UWX327904:UWX327905 VGT327904:VGT327905 VQP327904:VQP327905 WAL327904:WAL327905 WKH327904:WKH327905 WUD327904:WUD327905 B393440:B393441 HR393440:HR393441 RN393440:RN393441 ABJ393440:ABJ393441 ALF393440:ALF393441 AVB393440:AVB393441 BEX393440:BEX393441 BOT393440:BOT393441 BYP393440:BYP393441 CIL393440:CIL393441 CSH393440:CSH393441 DCD393440:DCD393441 DLZ393440:DLZ393441 DVV393440:DVV393441 EFR393440:EFR393441 EPN393440:EPN393441 EZJ393440:EZJ393441 FJF393440:FJF393441 FTB393440:FTB393441 GCX393440:GCX393441 GMT393440:GMT393441 GWP393440:GWP393441 HGL393440:HGL393441 HQH393440:HQH393441 IAD393440:IAD393441 IJZ393440:IJZ393441 ITV393440:ITV393441 JDR393440:JDR393441 JNN393440:JNN393441 JXJ393440:JXJ393441 KHF393440:KHF393441 KRB393440:KRB393441 LAX393440:LAX393441 LKT393440:LKT393441 LUP393440:LUP393441 MEL393440:MEL393441 MOH393440:MOH393441 MYD393440:MYD393441 NHZ393440:NHZ393441 NRV393440:NRV393441 OBR393440:OBR393441 OLN393440:OLN393441 OVJ393440:OVJ393441 PFF393440:PFF393441 PPB393440:PPB393441 PYX393440:PYX393441 QIT393440:QIT393441 QSP393440:QSP393441 RCL393440:RCL393441 RMH393440:RMH393441 RWD393440:RWD393441 SFZ393440:SFZ393441 SPV393440:SPV393441 SZR393440:SZR393441 TJN393440:TJN393441 TTJ393440:TTJ393441 UDF393440:UDF393441 UNB393440:UNB393441 UWX393440:UWX393441 VGT393440:VGT393441 VQP393440:VQP393441 WAL393440:WAL393441 WKH393440:WKH393441 WUD393440:WUD393441 B458976:B458977 HR458976:HR458977 RN458976:RN458977 ABJ458976:ABJ458977 ALF458976:ALF458977 AVB458976:AVB458977 BEX458976:BEX458977 BOT458976:BOT458977 BYP458976:BYP458977 CIL458976:CIL458977 CSH458976:CSH458977 DCD458976:DCD458977 DLZ458976:DLZ458977 DVV458976:DVV458977 EFR458976:EFR458977 EPN458976:EPN458977 EZJ458976:EZJ458977 FJF458976:FJF458977 FTB458976:FTB458977 GCX458976:GCX458977 GMT458976:GMT458977 GWP458976:GWP458977 HGL458976:HGL458977 HQH458976:HQH458977 IAD458976:IAD458977 IJZ458976:IJZ458977 ITV458976:ITV458977 JDR458976:JDR458977 JNN458976:JNN458977 JXJ458976:JXJ458977 KHF458976:KHF458977 KRB458976:KRB458977 LAX458976:LAX458977 LKT458976:LKT458977 LUP458976:LUP458977 MEL458976:MEL458977 MOH458976:MOH458977 MYD458976:MYD458977 NHZ458976:NHZ458977 NRV458976:NRV458977 OBR458976:OBR458977 OLN458976:OLN458977 OVJ458976:OVJ458977 PFF458976:PFF458977 PPB458976:PPB458977 PYX458976:PYX458977 QIT458976:QIT458977 QSP458976:QSP458977 RCL458976:RCL458977 RMH458976:RMH458977 RWD458976:RWD458977 SFZ458976:SFZ458977 SPV458976:SPV458977 SZR458976:SZR458977 TJN458976:TJN458977 TTJ458976:TTJ458977 UDF458976:UDF458977 UNB458976:UNB458977 UWX458976:UWX458977 VGT458976:VGT458977 VQP458976:VQP458977 WAL458976:WAL458977 WKH458976:WKH458977 WUD458976:WUD458977 B524512:B524513 HR524512:HR524513 RN524512:RN524513 ABJ524512:ABJ524513 ALF524512:ALF524513 AVB524512:AVB524513 BEX524512:BEX524513 BOT524512:BOT524513 BYP524512:BYP524513 CIL524512:CIL524513 CSH524512:CSH524513 DCD524512:DCD524513 DLZ524512:DLZ524513 DVV524512:DVV524513 EFR524512:EFR524513 EPN524512:EPN524513 EZJ524512:EZJ524513 FJF524512:FJF524513 FTB524512:FTB524513 GCX524512:GCX524513 GMT524512:GMT524513 GWP524512:GWP524513 HGL524512:HGL524513 HQH524512:HQH524513 IAD524512:IAD524513 IJZ524512:IJZ524513 ITV524512:ITV524513 JDR524512:JDR524513 JNN524512:JNN524513 JXJ524512:JXJ524513 KHF524512:KHF524513 KRB524512:KRB524513 LAX524512:LAX524513 LKT524512:LKT524513 LUP524512:LUP524513 MEL524512:MEL524513 MOH524512:MOH524513 MYD524512:MYD524513 NHZ524512:NHZ524513 NRV524512:NRV524513 OBR524512:OBR524513 OLN524512:OLN524513 OVJ524512:OVJ524513 PFF524512:PFF524513 PPB524512:PPB524513 PYX524512:PYX524513 QIT524512:QIT524513 QSP524512:QSP524513 RCL524512:RCL524513 RMH524512:RMH524513 RWD524512:RWD524513 SFZ524512:SFZ524513 SPV524512:SPV524513 SZR524512:SZR524513 TJN524512:TJN524513 TTJ524512:TTJ524513 UDF524512:UDF524513 UNB524512:UNB524513 UWX524512:UWX524513 VGT524512:VGT524513 VQP524512:VQP524513 WAL524512:WAL524513 WKH524512:WKH524513 WUD524512:WUD524513 B590048:B590049 HR590048:HR590049 RN590048:RN590049 ABJ590048:ABJ590049 ALF590048:ALF590049 AVB590048:AVB590049 BEX590048:BEX590049 BOT590048:BOT590049 BYP590048:BYP590049 CIL590048:CIL590049 CSH590048:CSH590049 DCD590048:DCD590049 DLZ590048:DLZ590049 DVV590048:DVV590049 EFR590048:EFR590049 EPN590048:EPN590049 EZJ590048:EZJ590049 FJF590048:FJF590049 FTB590048:FTB590049 GCX590048:GCX590049 GMT590048:GMT590049 GWP590048:GWP590049 HGL590048:HGL590049 HQH590048:HQH590049 IAD590048:IAD590049 IJZ590048:IJZ590049 ITV590048:ITV590049 JDR590048:JDR590049 JNN590048:JNN590049 JXJ590048:JXJ590049 KHF590048:KHF590049 KRB590048:KRB590049 LAX590048:LAX590049 LKT590048:LKT590049 LUP590048:LUP590049 MEL590048:MEL590049 MOH590048:MOH590049 MYD590048:MYD590049 NHZ590048:NHZ590049 NRV590048:NRV590049 OBR590048:OBR590049 OLN590048:OLN590049 OVJ590048:OVJ590049 PFF590048:PFF590049 PPB590048:PPB590049 PYX590048:PYX590049 QIT590048:QIT590049 QSP590048:QSP590049 RCL590048:RCL590049 RMH590048:RMH590049 RWD590048:RWD590049 SFZ590048:SFZ590049 SPV590048:SPV590049 SZR590048:SZR590049 TJN590048:TJN590049 TTJ590048:TTJ590049 UDF590048:UDF590049 UNB590048:UNB590049 UWX590048:UWX590049 VGT590048:VGT590049 VQP590048:VQP590049 WAL590048:WAL590049 WKH590048:WKH590049 WUD590048:WUD590049 B655584:B655585 HR655584:HR655585 RN655584:RN655585 ABJ655584:ABJ655585 ALF655584:ALF655585 AVB655584:AVB655585 BEX655584:BEX655585 BOT655584:BOT655585 BYP655584:BYP655585 CIL655584:CIL655585 CSH655584:CSH655585 DCD655584:DCD655585 DLZ655584:DLZ655585 DVV655584:DVV655585 EFR655584:EFR655585 EPN655584:EPN655585 EZJ655584:EZJ655585 FJF655584:FJF655585 FTB655584:FTB655585 GCX655584:GCX655585 GMT655584:GMT655585 GWP655584:GWP655585 HGL655584:HGL655585 HQH655584:HQH655585 IAD655584:IAD655585 IJZ655584:IJZ655585 ITV655584:ITV655585 JDR655584:JDR655585 JNN655584:JNN655585 JXJ655584:JXJ655585 KHF655584:KHF655585 KRB655584:KRB655585 LAX655584:LAX655585 LKT655584:LKT655585 LUP655584:LUP655585 MEL655584:MEL655585 MOH655584:MOH655585 MYD655584:MYD655585 NHZ655584:NHZ655585 NRV655584:NRV655585 OBR655584:OBR655585 OLN655584:OLN655585 OVJ655584:OVJ655585 PFF655584:PFF655585 PPB655584:PPB655585 PYX655584:PYX655585 QIT655584:QIT655585 QSP655584:QSP655585 RCL655584:RCL655585 RMH655584:RMH655585 RWD655584:RWD655585 SFZ655584:SFZ655585 SPV655584:SPV655585 SZR655584:SZR655585 TJN655584:TJN655585 TTJ655584:TTJ655585 UDF655584:UDF655585 UNB655584:UNB655585 UWX655584:UWX655585 VGT655584:VGT655585 VQP655584:VQP655585 WAL655584:WAL655585 WKH655584:WKH655585 WUD655584:WUD655585 B721120:B721121 HR721120:HR721121 RN721120:RN721121 ABJ721120:ABJ721121 ALF721120:ALF721121 AVB721120:AVB721121 BEX721120:BEX721121 BOT721120:BOT721121 BYP721120:BYP721121 CIL721120:CIL721121 CSH721120:CSH721121 DCD721120:DCD721121 DLZ721120:DLZ721121 DVV721120:DVV721121 EFR721120:EFR721121 EPN721120:EPN721121 EZJ721120:EZJ721121 FJF721120:FJF721121 FTB721120:FTB721121 GCX721120:GCX721121 GMT721120:GMT721121 GWP721120:GWP721121 HGL721120:HGL721121 HQH721120:HQH721121 IAD721120:IAD721121 IJZ721120:IJZ721121 ITV721120:ITV721121 JDR721120:JDR721121 JNN721120:JNN721121 JXJ721120:JXJ721121 KHF721120:KHF721121 KRB721120:KRB721121 LAX721120:LAX721121 LKT721120:LKT721121 LUP721120:LUP721121 MEL721120:MEL721121 MOH721120:MOH721121 MYD721120:MYD721121 NHZ721120:NHZ721121 NRV721120:NRV721121 OBR721120:OBR721121 OLN721120:OLN721121 OVJ721120:OVJ721121 PFF721120:PFF721121 PPB721120:PPB721121 PYX721120:PYX721121 QIT721120:QIT721121 QSP721120:QSP721121 RCL721120:RCL721121 RMH721120:RMH721121 RWD721120:RWD721121 SFZ721120:SFZ721121 SPV721120:SPV721121 SZR721120:SZR721121 TJN721120:TJN721121 TTJ721120:TTJ721121 UDF721120:UDF721121 UNB721120:UNB721121 UWX721120:UWX721121 VGT721120:VGT721121 VQP721120:VQP721121 WAL721120:WAL721121 WKH721120:WKH721121 WUD721120:WUD721121 B786656:B786657 HR786656:HR786657 RN786656:RN786657 ABJ786656:ABJ786657 ALF786656:ALF786657 AVB786656:AVB786657 BEX786656:BEX786657 BOT786656:BOT786657 BYP786656:BYP786657 CIL786656:CIL786657 CSH786656:CSH786657 DCD786656:DCD786657 DLZ786656:DLZ786657 DVV786656:DVV786657 EFR786656:EFR786657 EPN786656:EPN786657 EZJ786656:EZJ786657 FJF786656:FJF786657 FTB786656:FTB786657 GCX786656:GCX786657 GMT786656:GMT786657 GWP786656:GWP786657 HGL786656:HGL786657 HQH786656:HQH786657 IAD786656:IAD786657 IJZ786656:IJZ786657 ITV786656:ITV786657 JDR786656:JDR786657 JNN786656:JNN786657 JXJ786656:JXJ786657 KHF786656:KHF786657 KRB786656:KRB786657 LAX786656:LAX786657 LKT786656:LKT786657 LUP786656:LUP786657 MEL786656:MEL786657 MOH786656:MOH786657 MYD786656:MYD786657 NHZ786656:NHZ786657 NRV786656:NRV786657 OBR786656:OBR786657 OLN786656:OLN786657 OVJ786656:OVJ786657 PFF786656:PFF786657 PPB786656:PPB786657 PYX786656:PYX786657 QIT786656:QIT786657 QSP786656:QSP786657 RCL786656:RCL786657 RMH786656:RMH786657 RWD786656:RWD786657 SFZ786656:SFZ786657 SPV786656:SPV786657 SZR786656:SZR786657 TJN786656:TJN786657 TTJ786656:TTJ786657 UDF786656:UDF786657 UNB786656:UNB786657 UWX786656:UWX786657 VGT786656:VGT786657 VQP786656:VQP786657 WAL786656:WAL786657 WKH786656:WKH786657 WUD786656:WUD786657 B852192:B852193 HR852192:HR852193 RN852192:RN852193 ABJ852192:ABJ852193 ALF852192:ALF852193 AVB852192:AVB852193 BEX852192:BEX852193 BOT852192:BOT852193 BYP852192:BYP852193 CIL852192:CIL852193 CSH852192:CSH852193 DCD852192:DCD852193 DLZ852192:DLZ852193 DVV852192:DVV852193 EFR852192:EFR852193 EPN852192:EPN852193 EZJ852192:EZJ852193 FJF852192:FJF852193 FTB852192:FTB852193 GCX852192:GCX852193 GMT852192:GMT852193 GWP852192:GWP852193 HGL852192:HGL852193 HQH852192:HQH852193 IAD852192:IAD852193 IJZ852192:IJZ852193 ITV852192:ITV852193 JDR852192:JDR852193 JNN852192:JNN852193 JXJ852192:JXJ852193 KHF852192:KHF852193 KRB852192:KRB852193 LAX852192:LAX852193 LKT852192:LKT852193 LUP852192:LUP852193 MEL852192:MEL852193 MOH852192:MOH852193 MYD852192:MYD852193 NHZ852192:NHZ852193 NRV852192:NRV852193 OBR852192:OBR852193 OLN852192:OLN852193 OVJ852192:OVJ852193 PFF852192:PFF852193 PPB852192:PPB852193 PYX852192:PYX852193 QIT852192:QIT852193 QSP852192:QSP852193 RCL852192:RCL852193 RMH852192:RMH852193 RWD852192:RWD852193 SFZ852192:SFZ852193 SPV852192:SPV852193 SZR852192:SZR852193 TJN852192:TJN852193 TTJ852192:TTJ852193 UDF852192:UDF852193 UNB852192:UNB852193 UWX852192:UWX852193 VGT852192:VGT852193 VQP852192:VQP852193 WAL852192:WAL852193 WKH852192:WKH852193 WUD852192:WUD852193 B917728:B917729 HR917728:HR917729 RN917728:RN917729 ABJ917728:ABJ917729 ALF917728:ALF917729 AVB917728:AVB917729 BEX917728:BEX917729 BOT917728:BOT917729 BYP917728:BYP917729 CIL917728:CIL917729 CSH917728:CSH917729 DCD917728:DCD917729 DLZ917728:DLZ917729 DVV917728:DVV917729 EFR917728:EFR917729 EPN917728:EPN917729 EZJ917728:EZJ917729 FJF917728:FJF917729 FTB917728:FTB917729 GCX917728:GCX917729 GMT917728:GMT917729 GWP917728:GWP917729 HGL917728:HGL917729 HQH917728:HQH917729 IAD917728:IAD917729 IJZ917728:IJZ917729 ITV917728:ITV917729 JDR917728:JDR917729 JNN917728:JNN917729 JXJ917728:JXJ917729 KHF917728:KHF917729 KRB917728:KRB917729 LAX917728:LAX917729 LKT917728:LKT917729 LUP917728:LUP917729 MEL917728:MEL917729 MOH917728:MOH917729 MYD917728:MYD917729 NHZ917728:NHZ917729 NRV917728:NRV917729 OBR917728:OBR917729 OLN917728:OLN917729 OVJ917728:OVJ917729 PFF917728:PFF917729 PPB917728:PPB917729 PYX917728:PYX917729 QIT917728:QIT917729 QSP917728:QSP917729 RCL917728:RCL917729 RMH917728:RMH917729 RWD917728:RWD917729 SFZ917728:SFZ917729 SPV917728:SPV917729 SZR917728:SZR917729 TJN917728:TJN917729 TTJ917728:TTJ917729 UDF917728:UDF917729 UNB917728:UNB917729 UWX917728:UWX917729 VGT917728:VGT917729 VQP917728:VQP917729 WAL917728:WAL917729 WKH917728:WKH917729 WUD917728:WUD917729 B983264:B983265 HR983264:HR983265 RN983264:RN983265 ABJ983264:ABJ983265 ALF983264:ALF983265 AVB983264:AVB983265 BEX983264:BEX983265 BOT983264:BOT983265 BYP983264:BYP983265 CIL983264:CIL983265 CSH983264:CSH983265 DCD983264:DCD983265 DLZ983264:DLZ983265 DVV983264:DVV983265 EFR983264:EFR983265 EPN983264:EPN983265 EZJ983264:EZJ983265 FJF983264:FJF983265 FTB983264:FTB983265 GCX983264:GCX983265 GMT983264:GMT983265 GWP983264:GWP983265 HGL983264:HGL983265 HQH983264:HQH983265 IAD983264:IAD983265 IJZ983264:IJZ983265 ITV983264:ITV983265 JDR983264:JDR983265 JNN983264:JNN983265 JXJ983264:JXJ983265 KHF983264:KHF983265 KRB983264:KRB983265 LAX983264:LAX983265 LKT983264:LKT983265 LUP983264:LUP983265 MEL983264:MEL983265 MOH983264:MOH983265 MYD983264:MYD983265 NHZ983264:NHZ983265 NRV983264:NRV983265 OBR983264:OBR983265 OLN983264:OLN983265 OVJ983264:OVJ983265 PFF983264:PFF983265 PPB983264:PPB983265 PYX983264:PYX983265 QIT983264:QIT983265 QSP983264:QSP983265 RCL983264:RCL983265 RMH983264:RMH983265 RWD983264:RWD983265 SFZ983264:SFZ983265 SPV983264:SPV983265 SZR983264:SZR983265 TJN983264:TJN983265 TTJ983264:TTJ983265 UDF983264:UDF983265 UNB983264:UNB983265 UWX983264:UWX983265 VGT983264:VGT983265 VQP983264:VQP983265 WAL983264:WAL983265 WKH983264:WKH983265 WUD983264:WUD983265 B65771:B65773 HR65771:HR65773 RN65771:RN65773 ABJ65771:ABJ65773 ALF65771:ALF65773 AVB65771:AVB65773 BEX65771:BEX65773 BOT65771:BOT65773 BYP65771:BYP65773 CIL65771:CIL65773 CSH65771:CSH65773 DCD65771:DCD65773 DLZ65771:DLZ65773 DVV65771:DVV65773 EFR65771:EFR65773 EPN65771:EPN65773 EZJ65771:EZJ65773 FJF65771:FJF65773 FTB65771:FTB65773 GCX65771:GCX65773 GMT65771:GMT65773 GWP65771:GWP65773 HGL65771:HGL65773 HQH65771:HQH65773 IAD65771:IAD65773 IJZ65771:IJZ65773 ITV65771:ITV65773 JDR65771:JDR65773 JNN65771:JNN65773 JXJ65771:JXJ65773 KHF65771:KHF65773 KRB65771:KRB65773 LAX65771:LAX65773 LKT65771:LKT65773 LUP65771:LUP65773 MEL65771:MEL65773 MOH65771:MOH65773 MYD65771:MYD65773 NHZ65771:NHZ65773 NRV65771:NRV65773 OBR65771:OBR65773 OLN65771:OLN65773 OVJ65771:OVJ65773 PFF65771:PFF65773 PPB65771:PPB65773 PYX65771:PYX65773 QIT65771:QIT65773 QSP65771:QSP65773 RCL65771:RCL65773 RMH65771:RMH65773 RWD65771:RWD65773 SFZ65771:SFZ65773 SPV65771:SPV65773 SZR65771:SZR65773 TJN65771:TJN65773 TTJ65771:TTJ65773 UDF65771:UDF65773 UNB65771:UNB65773 UWX65771:UWX65773 VGT65771:VGT65773 VQP65771:VQP65773 WAL65771:WAL65773 WKH65771:WKH65773 WUD65771:WUD65773 B131307:B131309 HR131307:HR131309 RN131307:RN131309 ABJ131307:ABJ131309 ALF131307:ALF131309 AVB131307:AVB131309 BEX131307:BEX131309 BOT131307:BOT131309 BYP131307:BYP131309 CIL131307:CIL131309 CSH131307:CSH131309 DCD131307:DCD131309 DLZ131307:DLZ131309 DVV131307:DVV131309 EFR131307:EFR131309 EPN131307:EPN131309 EZJ131307:EZJ131309 FJF131307:FJF131309 FTB131307:FTB131309 GCX131307:GCX131309 GMT131307:GMT131309 GWP131307:GWP131309 HGL131307:HGL131309 HQH131307:HQH131309 IAD131307:IAD131309 IJZ131307:IJZ131309 ITV131307:ITV131309 JDR131307:JDR131309 JNN131307:JNN131309 JXJ131307:JXJ131309 KHF131307:KHF131309 KRB131307:KRB131309 LAX131307:LAX131309 LKT131307:LKT131309 LUP131307:LUP131309 MEL131307:MEL131309 MOH131307:MOH131309 MYD131307:MYD131309 NHZ131307:NHZ131309 NRV131307:NRV131309 OBR131307:OBR131309 OLN131307:OLN131309 OVJ131307:OVJ131309 PFF131307:PFF131309 PPB131307:PPB131309 PYX131307:PYX131309 QIT131307:QIT131309 QSP131307:QSP131309 RCL131307:RCL131309 RMH131307:RMH131309 RWD131307:RWD131309 SFZ131307:SFZ131309 SPV131307:SPV131309 SZR131307:SZR131309 TJN131307:TJN131309 TTJ131307:TTJ131309 UDF131307:UDF131309 UNB131307:UNB131309 UWX131307:UWX131309 VGT131307:VGT131309 VQP131307:VQP131309 WAL131307:WAL131309 WKH131307:WKH131309 WUD131307:WUD131309 B196843:B196845 HR196843:HR196845 RN196843:RN196845 ABJ196843:ABJ196845 ALF196843:ALF196845 AVB196843:AVB196845 BEX196843:BEX196845 BOT196843:BOT196845 BYP196843:BYP196845 CIL196843:CIL196845 CSH196843:CSH196845 DCD196843:DCD196845 DLZ196843:DLZ196845 DVV196843:DVV196845 EFR196843:EFR196845 EPN196843:EPN196845 EZJ196843:EZJ196845 FJF196843:FJF196845 FTB196843:FTB196845 GCX196843:GCX196845 GMT196843:GMT196845 GWP196843:GWP196845 HGL196843:HGL196845 HQH196843:HQH196845 IAD196843:IAD196845 IJZ196843:IJZ196845 ITV196843:ITV196845 JDR196843:JDR196845 JNN196843:JNN196845 JXJ196843:JXJ196845 KHF196843:KHF196845 KRB196843:KRB196845 LAX196843:LAX196845 LKT196843:LKT196845 LUP196843:LUP196845 MEL196843:MEL196845 MOH196843:MOH196845 MYD196843:MYD196845 NHZ196843:NHZ196845 NRV196843:NRV196845 OBR196843:OBR196845 OLN196843:OLN196845 OVJ196843:OVJ196845 PFF196843:PFF196845 PPB196843:PPB196845 PYX196843:PYX196845 QIT196843:QIT196845 QSP196843:QSP196845 RCL196843:RCL196845 RMH196843:RMH196845 RWD196843:RWD196845 SFZ196843:SFZ196845 SPV196843:SPV196845 SZR196843:SZR196845 TJN196843:TJN196845 TTJ196843:TTJ196845 UDF196843:UDF196845 UNB196843:UNB196845 UWX196843:UWX196845 VGT196843:VGT196845 VQP196843:VQP196845 WAL196843:WAL196845 WKH196843:WKH196845 WUD196843:WUD196845 B262379:B262381 HR262379:HR262381 RN262379:RN262381 ABJ262379:ABJ262381 ALF262379:ALF262381 AVB262379:AVB262381 BEX262379:BEX262381 BOT262379:BOT262381 BYP262379:BYP262381 CIL262379:CIL262381 CSH262379:CSH262381 DCD262379:DCD262381 DLZ262379:DLZ262381 DVV262379:DVV262381 EFR262379:EFR262381 EPN262379:EPN262381 EZJ262379:EZJ262381 FJF262379:FJF262381 FTB262379:FTB262381 GCX262379:GCX262381 GMT262379:GMT262381 GWP262379:GWP262381 HGL262379:HGL262381 HQH262379:HQH262381 IAD262379:IAD262381 IJZ262379:IJZ262381 ITV262379:ITV262381 JDR262379:JDR262381 JNN262379:JNN262381 JXJ262379:JXJ262381 KHF262379:KHF262381 KRB262379:KRB262381 LAX262379:LAX262381 LKT262379:LKT262381 LUP262379:LUP262381 MEL262379:MEL262381 MOH262379:MOH262381 MYD262379:MYD262381 NHZ262379:NHZ262381 NRV262379:NRV262381 OBR262379:OBR262381 OLN262379:OLN262381 OVJ262379:OVJ262381 PFF262379:PFF262381 PPB262379:PPB262381 PYX262379:PYX262381 QIT262379:QIT262381 QSP262379:QSP262381 RCL262379:RCL262381 RMH262379:RMH262381 RWD262379:RWD262381 SFZ262379:SFZ262381 SPV262379:SPV262381 SZR262379:SZR262381 TJN262379:TJN262381 TTJ262379:TTJ262381 UDF262379:UDF262381 UNB262379:UNB262381 UWX262379:UWX262381 VGT262379:VGT262381 VQP262379:VQP262381 WAL262379:WAL262381 WKH262379:WKH262381 WUD262379:WUD262381 B327915:B327917 HR327915:HR327917 RN327915:RN327917 ABJ327915:ABJ327917 ALF327915:ALF327917 AVB327915:AVB327917 BEX327915:BEX327917 BOT327915:BOT327917 BYP327915:BYP327917 CIL327915:CIL327917 CSH327915:CSH327917 DCD327915:DCD327917 DLZ327915:DLZ327917 DVV327915:DVV327917 EFR327915:EFR327917 EPN327915:EPN327917 EZJ327915:EZJ327917 FJF327915:FJF327917 FTB327915:FTB327917 GCX327915:GCX327917 GMT327915:GMT327917 GWP327915:GWP327917 HGL327915:HGL327917 HQH327915:HQH327917 IAD327915:IAD327917 IJZ327915:IJZ327917 ITV327915:ITV327917 JDR327915:JDR327917 JNN327915:JNN327917 JXJ327915:JXJ327917 KHF327915:KHF327917 KRB327915:KRB327917 LAX327915:LAX327917 LKT327915:LKT327917 LUP327915:LUP327917 MEL327915:MEL327917 MOH327915:MOH327917 MYD327915:MYD327917 NHZ327915:NHZ327917 NRV327915:NRV327917 OBR327915:OBR327917 OLN327915:OLN327917 OVJ327915:OVJ327917 PFF327915:PFF327917 PPB327915:PPB327917 PYX327915:PYX327917 QIT327915:QIT327917 QSP327915:QSP327917 RCL327915:RCL327917 RMH327915:RMH327917 RWD327915:RWD327917 SFZ327915:SFZ327917 SPV327915:SPV327917 SZR327915:SZR327917 TJN327915:TJN327917 TTJ327915:TTJ327917 UDF327915:UDF327917 UNB327915:UNB327917 UWX327915:UWX327917 VGT327915:VGT327917 VQP327915:VQP327917 WAL327915:WAL327917 WKH327915:WKH327917 WUD327915:WUD327917 B393451:B393453 HR393451:HR393453 RN393451:RN393453 ABJ393451:ABJ393453 ALF393451:ALF393453 AVB393451:AVB393453 BEX393451:BEX393453 BOT393451:BOT393453 BYP393451:BYP393453 CIL393451:CIL393453 CSH393451:CSH393453 DCD393451:DCD393453 DLZ393451:DLZ393453 DVV393451:DVV393453 EFR393451:EFR393453 EPN393451:EPN393453 EZJ393451:EZJ393453 FJF393451:FJF393453 FTB393451:FTB393453 GCX393451:GCX393453 GMT393451:GMT393453 GWP393451:GWP393453 HGL393451:HGL393453 HQH393451:HQH393453 IAD393451:IAD393453 IJZ393451:IJZ393453 ITV393451:ITV393453 JDR393451:JDR393453 JNN393451:JNN393453 JXJ393451:JXJ393453 KHF393451:KHF393453 KRB393451:KRB393453 LAX393451:LAX393453 LKT393451:LKT393453 LUP393451:LUP393453 MEL393451:MEL393453 MOH393451:MOH393453 MYD393451:MYD393453 NHZ393451:NHZ393453 NRV393451:NRV393453 OBR393451:OBR393453 OLN393451:OLN393453 OVJ393451:OVJ393453 PFF393451:PFF393453 PPB393451:PPB393453 PYX393451:PYX393453 QIT393451:QIT393453 QSP393451:QSP393453 RCL393451:RCL393453 RMH393451:RMH393453 RWD393451:RWD393453 SFZ393451:SFZ393453 SPV393451:SPV393453 SZR393451:SZR393453 TJN393451:TJN393453 TTJ393451:TTJ393453 UDF393451:UDF393453 UNB393451:UNB393453 UWX393451:UWX393453 VGT393451:VGT393453 VQP393451:VQP393453 WAL393451:WAL393453 WKH393451:WKH393453 WUD393451:WUD393453 B458987:B458989 HR458987:HR458989 RN458987:RN458989 ABJ458987:ABJ458989 ALF458987:ALF458989 AVB458987:AVB458989 BEX458987:BEX458989 BOT458987:BOT458989 BYP458987:BYP458989 CIL458987:CIL458989 CSH458987:CSH458989 DCD458987:DCD458989 DLZ458987:DLZ458989 DVV458987:DVV458989 EFR458987:EFR458989 EPN458987:EPN458989 EZJ458987:EZJ458989 FJF458987:FJF458989 FTB458987:FTB458989 GCX458987:GCX458989 GMT458987:GMT458989 GWP458987:GWP458989 HGL458987:HGL458989 HQH458987:HQH458989 IAD458987:IAD458989 IJZ458987:IJZ458989 ITV458987:ITV458989 JDR458987:JDR458989 JNN458987:JNN458989 JXJ458987:JXJ458989 KHF458987:KHF458989 KRB458987:KRB458989 LAX458987:LAX458989 LKT458987:LKT458989 LUP458987:LUP458989 MEL458987:MEL458989 MOH458987:MOH458989 MYD458987:MYD458989 NHZ458987:NHZ458989 NRV458987:NRV458989 OBR458987:OBR458989 OLN458987:OLN458989 OVJ458987:OVJ458989 PFF458987:PFF458989 PPB458987:PPB458989 PYX458987:PYX458989 QIT458987:QIT458989 QSP458987:QSP458989 RCL458987:RCL458989 RMH458987:RMH458989 RWD458987:RWD458989 SFZ458987:SFZ458989 SPV458987:SPV458989 SZR458987:SZR458989 TJN458987:TJN458989 TTJ458987:TTJ458989 UDF458987:UDF458989 UNB458987:UNB458989 UWX458987:UWX458989 VGT458987:VGT458989 VQP458987:VQP458989 WAL458987:WAL458989 WKH458987:WKH458989 WUD458987:WUD458989 B524523:B524525 HR524523:HR524525 RN524523:RN524525 ABJ524523:ABJ524525 ALF524523:ALF524525 AVB524523:AVB524525 BEX524523:BEX524525 BOT524523:BOT524525 BYP524523:BYP524525 CIL524523:CIL524525 CSH524523:CSH524525 DCD524523:DCD524525 DLZ524523:DLZ524525 DVV524523:DVV524525 EFR524523:EFR524525 EPN524523:EPN524525 EZJ524523:EZJ524525 FJF524523:FJF524525 FTB524523:FTB524525 GCX524523:GCX524525 GMT524523:GMT524525 GWP524523:GWP524525 HGL524523:HGL524525 HQH524523:HQH524525 IAD524523:IAD524525 IJZ524523:IJZ524525 ITV524523:ITV524525 JDR524523:JDR524525 JNN524523:JNN524525 JXJ524523:JXJ524525 KHF524523:KHF524525 KRB524523:KRB524525 LAX524523:LAX524525 LKT524523:LKT524525 LUP524523:LUP524525 MEL524523:MEL524525 MOH524523:MOH524525 MYD524523:MYD524525 NHZ524523:NHZ524525 NRV524523:NRV524525 OBR524523:OBR524525 OLN524523:OLN524525 OVJ524523:OVJ524525 PFF524523:PFF524525 PPB524523:PPB524525 PYX524523:PYX524525 QIT524523:QIT524525 QSP524523:QSP524525 RCL524523:RCL524525 RMH524523:RMH524525 RWD524523:RWD524525 SFZ524523:SFZ524525 SPV524523:SPV524525 SZR524523:SZR524525 TJN524523:TJN524525 TTJ524523:TTJ524525 UDF524523:UDF524525 UNB524523:UNB524525 UWX524523:UWX524525 VGT524523:VGT524525 VQP524523:VQP524525 WAL524523:WAL524525 WKH524523:WKH524525 WUD524523:WUD524525 B590059:B590061 HR590059:HR590061 RN590059:RN590061 ABJ590059:ABJ590061 ALF590059:ALF590061 AVB590059:AVB590061 BEX590059:BEX590061 BOT590059:BOT590061 BYP590059:BYP590061 CIL590059:CIL590061 CSH590059:CSH590061 DCD590059:DCD590061 DLZ590059:DLZ590061 DVV590059:DVV590061 EFR590059:EFR590061 EPN590059:EPN590061 EZJ590059:EZJ590061 FJF590059:FJF590061 FTB590059:FTB590061 GCX590059:GCX590061 GMT590059:GMT590061 GWP590059:GWP590061 HGL590059:HGL590061 HQH590059:HQH590061 IAD590059:IAD590061 IJZ590059:IJZ590061 ITV590059:ITV590061 JDR590059:JDR590061 JNN590059:JNN590061 JXJ590059:JXJ590061 KHF590059:KHF590061 KRB590059:KRB590061 LAX590059:LAX590061 LKT590059:LKT590061 LUP590059:LUP590061 MEL590059:MEL590061 MOH590059:MOH590061 MYD590059:MYD590061 NHZ590059:NHZ590061 NRV590059:NRV590061 OBR590059:OBR590061 OLN590059:OLN590061 OVJ590059:OVJ590061 PFF590059:PFF590061 PPB590059:PPB590061 PYX590059:PYX590061 QIT590059:QIT590061 QSP590059:QSP590061 RCL590059:RCL590061 RMH590059:RMH590061 RWD590059:RWD590061 SFZ590059:SFZ590061 SPV590059:SPV590061 SZR590059:SZR590061 TJN590059:TJN590061 TTJ590059:TTJ590061 UDF590059:UDF590061 UNB590059:UNB590061 UWX590059:UWX590061 VGT590059:VGT590061 VQP590059:VQP590061 WAL590059:WAL590061 WKH590059:WKH590061 WUD590059:WUD590061 B655595:B655597 HR655595:HR655597 RN655595:RN655597 ABJ655595:ABJ655597 ALF655595:ALF655597 AVB655595:AVB655597 BEX655595:BEX655597 BOT655595:BOT655597 BYP655595:BYP655597 CIL655595:CIL655597 CSH655595:CSH655597 DCD655595:DCD655597 DLZ655595:DLZ655597 DVV655595:DVV655597 EFR655595:EFR655597 EPN655595:EPN655597 EZJ655595:EZJ655597 FJF655595:FJF655597 FTB655595:FTB655597 GCX655595:GCX655597 GMT655595:GMT655597 GWP655595:GWP655597 HGL655595:HGL655597 HQH655595:HQH655597 IAD655595:IAD655597 IJZ655595:IJZ655597 ITV655595:ITV655597 JDR655595:JDR655597 JNN655595:JNN655597 JXJ655595:JXJ655597 KHF655595:KHF655597 KRB655595:KRB655597 LAX655595:LAX655597 LKT655595:LKT655597 LUP655595:LUP655597 MEL655595:MEL655597 MOH655595:MOH655597 MYD655595:MYD655597 NHZ655595:NHZ655597 NRV655595:NRV655597 OBR655595:OBR655597 OLN655595:OLN655597 OVJ655595:OVJ655597 PFF655595:PFF655597 PPB655595:PPB655597 PYX655595:PYX655597 QIT655595:QIT655597 QSP655595:QSP655597 RCL655595:RCL655597 RMH655595:RMH655597 RWD655595:RWD655597 SFZ655595:SFZ655597 SPV655595:SPV655597 SZR655595:SZR655597 TJN655595:TJN655597 TTJ655595:TTJ655597 UDF655595:UDF655597 UNB655595:UNB655597 UWX655595:UWX655597 VGT655595:VGT655597 VQP655595:VQP655597 WAL655595:WAL655597 WKH655595:WKH655597 WUD655595:WUD655597 B721131:B721133 HR721131:HR721133 RN721131:RN721133 ABJ721131:ABJ721133 ALF721131:ALF721133 AVB721131:AVB721133 BEX721131:BEX721133 BOT721131:BOT721133 BYP721131:BYP721133 CIL721131:CIL721133 CSH721131:CSH721133 DCD721131:DCD721133 DLZ721131:DLZ721133 DVV721131:DVV721133 EFR721131:EFR721133 EPN721131:EPN721133 EZJ721131:EZJ721133 FJF721131:FJF721133 FTB721131:FTB721133 GCX721131:GCX721133 GMT721131:GMT721133 GWP721131:GWP721133 HGL721131:HGL721133 HQH721131:HQH721133 IAD721131:IAD721133 IJZ721131:IJZ721133 ITV721131:ITV721133 JDR721131:JDR721133 JNN721131:JNN721133 JXJ721131:JXJ721133 KHF721131:KHF721133 KRB721131:KRB721133 LAX721131:LAX721133 LKT721131:LKT721133 LUP721131:LUP721133 MEL721131:MEL721133 MOH721131:MOH721133 MYD721131:MYD721133 NHZ721131:NHZ721133 NRV721131:NRV721133 OBR721131:OBR721133 OLN721131:OLN721133 OVJ721131:OVJ721133 PFF721131:PFF721133 PPB721131:PPB721133 PYX721131:PYX721133 QIT721131:QIT721133 QSP721131:QSP721133 RCL721131:RCL721133 RMH721131:RMH721133 RWD721131:RWD721133 SFZ721131:SFZ721133 SPV721131:SPV721133 SZR721131:SZR721133 TJN721131:TJN721133 TTJ721131:TTJ721133 UDF721131:UDF721133 UNB721131:UNB721133 UWX721131:UWX721133 VGT721131:VGT721133 VQP721131:VQP721133 WAL721131:WAL721133 WKH721131:WKH721133 WUD721131:WUD721133 B786667:B786669 HR786667:HR786669 RN786667:RN786669 ABJ786667:ABJ786669 ALF786667:ALF786669 AVB786667:AVB786669 BEX786667:BEX786669 BOT786667:BOT786669 BYP786667:BYP786669 CIL786667:CIL786669 CSH786667:CSH786669 DCD786667:DCD786669 DLZ786667:DLZ786669 DVV786667:DVV786669 EFR786667:EFR786669 EPN786667:EPN786669 EZJ786667:EZJ786669 FJF786667:FJF786669 FTB786667:FTB786669 GCX786667:GCX786669 GMT786667:GMT786669 GWP786667:GWP786669 HGL786667:HGL786669 HQH786667:HQH786669 IAD786667:IAD786669 IJZ786667:IJZ786669 ITV786667:ITV786669 JDR786667:JDR786669 JNN786667:JNN786669 JXJ786667:JXJ786669 KHF786667:KHF786669 KRB786667:KRB786669 LAX786667:LAX786669 LKT786667:LKT786669 LUP786667:LUP786669 MEL786667:MEL786669 MOH786667:MOH786669 MYD786667:MYD786669 NHZ786667:NHZ786669 NRV786667:NRV786669 OBR786667:OBR786669 OLN786667:OLN786669 OVJ786667:OVJ786669 PFF786667:PFF786669 PPB786667:PPB786669 PYX786667:PYX786669 QIT786667:QIT786669 QSP786667:QSP786669 RCL786667:RCL786669 RMH786667:RMH786669 RWD786667:RWD786669 SFZ786667:SFZ786669 SPV786667:SPV786669 SZR786667:SZR786669 TJN786667:TJN786669 TTJ786667:TTJ786669 UDF786667:UDF786669 UNB786667:UNB786669 UWX786667:UWX786669 VGT786667:VGT786669 VQP786667:VQP786669 WAL786667:WAL786669 WKH786667:WKH786669 WUD786667:WUD786669 B852203:B852205 HR852203:HR852205 RN852203:RN852205 ABJ852203:ABJ852205 ALF852203:ALF852205 AVB852203:AVB852205 BEX852203:BEX852205 BOT852203:BOT852205 BYP852203:BYP852205 CIL852203:CIL852205 CSH852203:CSH852205 DCD852203:DCD852205 DLZ852203:DLZ852205 DVV852203:DVV852205 EFR852203:EFR852205 EPN852203:EPN852205 EZJ852203:EZJ852205 FJF852203:FJF852205 FTB852203:FTB852205 GCX852203:GCX852205 GMT852203:GMT852205 GWP852203:GWP852205 HGL852203:HGL852205 HQH852203:HQH852205 IAD852203:IAD852205 IJZ852203:IJZ852205 ITV852203:ITV852205 JDR852203:JDR852205 JNN852203:JNN852205 JXJ852203:JXJ852205 KHF852203:KHF852205 KRB852203:KRB852205 LAX852203:LAX852205 LKT852203:LKT852205 LUP852203:LUP852205 MEL852203:MEL852205 MOH852203:MOH852205 MYD852203:MYD852205 NHZ852203:NHZ852205 NRV852203:NRV852205 OBR852203:OBR852205 OLN852203:OLN852205 OVJ852203:OVJ852205 PFF852203:PFF852205 PPB852203:PPB852205 PYX852203:PYX852205 QIT852203:QIT852205 QSP852203:QSP852205 RCL852203:RCL852205 RMH852203:RMH852205 RWD852203:RWD852205 SFZ852203:SFZ852205 SPV852203:SPV852205 SZR852203:SZR852205 TJN852203:TJN852205 TTJ852203:TTJ852205 UDF852203:UDF852205 UNB852203:UNB852205 UWX852203:UWX852205 VGT852203:VGT852205 VQP852203:VQP852205 WAL852203:WAL852205 WKH852203:WKH852205 WUD852203:WUD852205 B917739:B917741 HR917739:HR917741 RN917739:RN917741 ABJ917739:ABJ917741 ALF917739:ALF917741 AVB917739:AVB917741 BEX917739:BEX917741 BOT917739:BOT917741 BYP917739:BYP917741 CIL917739:CIL917741 CSH917739:CSH917741 DCD917739:DCD917741 DLZ917739:DLZ917741 DVV917739:DVV917741 EFR917739:EFR917741 EPN917739:EPN917741 EZJ917739:EZJ917741 FJF917739:FJF917741 FTB917739:FTB917741 GCX917739:GCX917741 GMT917739:GMT917741 GWP917739:GWP917741 HGL917739:HGL917741 HQH917739:HQH917741 IAD917739:IAD917741 IJZ917739:IJZ917741 ITV917739:ITV917741 JDR917739:JDR917741 JNN917739:JNN917741 JXJ917739:JXJ917741 KHF917739:KHF917741 KRB917739:KRB917741 LAX917739:LAX917741 LKT917739:LKT917741 LUP917739:LUP917741 MEL917739:MEL917741 MOH917739:MOH917741 MYD917739:MYD917741 NHZ917739:NHZ917741 NRV917739:NRV917741 OBR917739:OBR917741 OLN917739:OLN917741 OVJ917739:OVJ917741 PFF917739:PFF917741 PPB917739:PPB917741 PYX917739:PYX917741 QIT917739:QIT917741 QSP917739:QSP917741 RCL917739:RCL917741 RMH917739:RMH917741 RWD917739:RWD917741 SFZ917739:SFZ917741 SPV917739:SPV917741 SZR917739:SZR917741 TJN917739:TJN917741 TTJ917739:TTJ917741 UDF917739:UDF917741 UNB917739:UNB917741 UWX917739:UWX917741 VGT917739:VGT917741 VQP917739:VQP917741 WAL917739:WAL917741 WKH917739:WKH917741 WUD917739:WUD917741 B983275:B983277 HR983275:HR983277 RN983275:RN983277 ABJ983275:ABJ983277 ALF983275:ALF983277 AVB983275:AVB983277 BEX983275:BEX983277 BOT983275:BOT983277 BYP983275:BYP983277 CIL983275:CIL983277 CSH983275:CSH983277 DCD983275:DCD983277 DLZ983275:DLZ983277 DVV983275:DVV983277 EFR983275:EFR983277 EPN983275:EPN983277 EZJ983275:EZJ983277 FJF983275:FJF983277 FTB983275:FTB983277 GCX983275:GCX983277 GMT983275:GMT983277 GWP983275:GWP983277 HGL983275:HGL983277 HQH983275:HQH983277 IAD983275:IAD983277 IJZ983275:IJZ983277 ITV983275:ITV983277 JDR983275:JDR983277 JNN983275:JNN983277 JXJ983275:JXJ983277 KHF983275:KHF983277 KRB983275:KRB983277 LAX983275:LAX983277 LKT983275:LKT983277 LUP983275:LUP983277 MEL983275:MEL983277 MOH983275:MOH983277 MYD983275:MYD983277 NHZ983275:NHZ983277 NRV983275:NRV983277 OBR983275:OBR983277 OLN983275:OLN983277 OVJ983275:OVJ983277 PFF983275:PFF983277 PPB983275:PPB983277 PYX983275:PYX983277 QIT983275:QIT983277 QSP983275:QSP983277 RCL983275:RCL983277 RMH983275:RMH983277 RWD983275:RWD983277 SFZ983275:SFZ983277 SPV983275:SPV983277 SZR983275:SZR983277 TJN983275:TJN983277 TTJ983275:TTJ983277 UDF983275:UDF983277 UNB983275:UNB983277 UWX983275:UWX983277 VGT983275:VGT983277 VQP983275:VQP983277 WAL983275:WAL983277 WKH983275:WKH983277 WUD983275:WUD983277 M65759:M65774 IC65759:IC65774 RY65759:RY65774 ABU65759:ABU65774 ALQ65759:ALQ65774 AVM65759:AVM65774 BFI65759:BFI65774 BPE65759:BPE65774 BZA65759:BZA65774 CIW65759:CIW65774 CSS65759:CSS65774 DCO65759:DCO65774 DMK65759:DMK65774 DWG65759:DWG65774 EGC65759:EGC65774 EPY65759:EPY65774 EZU65759:EZU65774 FJQ65759:FJQ65774 FTM65759:FTM65774 GDI65759:GDI65774 GNE65759:GNE65774 GXA65759:GXA65774 HGW65759:HGW65774 HQS65759:HQS65774 IAO65759:IAO65774 IKK65759:IKK65774 IUG65759:IUG65774 JEC65759:JEC65774 JNY65759:JNY65774 JXU65759:JXU65774 KHQ65759:KHQ65774 KRM65759:KRM65774 LBI65759:LBI65774 LLE65759:LLE65774 LVA65759:LVA65774 MEW65759:MEW65774 MOS65759:MOS65774 MYO65759:MYO65774 NIK65759:NIK65774 NSG65759:NSG65774 OCC65759:OCC65774 OLY65759:OLY65774 OVU65759:OVU65774 PFQ65759:PFQ65774 PPM65759:PPM65774 PZI65759:PZI65774 QJE65759:QJE65774 QTA65759:QTA65774 RCW65759:RCW65774 RMS65759:RMS65774 RWO65759:RWO65774 SGK65759:SGK65774 SQG65759:SQG65774 TAC65759:TAC65774 TJY65759:TJY65774 TTU65759:TTU65774 UDQ65759:UDQ65774 UNM65759:UNM65774 UXI65759:UXI65774 VHE65759:VHE65774 VRA65759:VRA65774 WAW65759:WAW65774 WKS65759:WKS65774 WUO65759:WUO65774 M131295:M131310 IC131295:IC131310 RY131295:RY131310 ABU131295:ABU131310 ALQ131295:ALQ131310 AVM131295:AVM131310 BFI131295:BFI131310 BPE131295:BPE131310 BZA131295:BZA131310 CIW131295:CIW131310 CSS131295:CSS131310 DCO131295:DCO131310 DMK131295:DMK131310 DWG131295:DWG131310 EGC131295:EGC131310 EPY131295:EPY131310 EZU131295:EZU131310 FJQ131295:FJQ131310 FTM131295:FTM131310 GDI131295:GDI131310 GNE131295:GNE131310 GXA131295:GXA131310 HGW131295:HGW131310 HQS131295:HQS131310 IAO131295:IAO131310 IKK131295:IKK131310 IUG131295:IUG131310 JEC131295:JEC131310 JNY131295:JNY131310 JXU131295:JXU131310 KHQ131295:KHQ131310 KRM131295:KRM131310 LBI131295:LBI131310 LLE131295:LLE131310 LVA131295:LVA131310 MEW131295:MEW131310 MOS131295:MOS131310 MYO131295:MYO131310 NIK131295:NIK131310 NSG131295:NSG131310 OCC131295:OCC131310 OLY131295:OLY131310 OVU131295:OVU131310 PFQ131295:PFQ131310 PPM131295:PPM131310 PZI131295:PZI131310 QJE131295:QJE131310 QTA131295:QTA131310 RCW131295:RCW131310 RMS131295:RMS131310 RWO131295:RWO131310 SGK131295:SGK131310 SQG131295:SQG131310 TAC131295:TAC131310 TJY131295:TJY131310 TTU131295:TTU131310 UDQ131295:UDQ131310 UNM131295:UNM131310 UXI131295:UXI131310 VHE131295:VHE131310 VRA131295:VRA131310 WAW131295:WAW131310 WKS131295:WKS131310 WUO131295:WUO131310 M196831:M196846 IC196831:IC196846 RY196831:RY196846 ABU196831:ABU196846 ALQ196831:ALQ196846 AVM196831:AVM196846 BFI196831:BFI196846 BPE196831:BPE196846 BZA196831:BZA196846 CIW196831:CIW196846 CSS196831:CSS196846 DCO196831:DCO196846 DMK196831:DMK196846 DWG196831:DWG196846 EGC196831:EGC196846 EPY196831:EPY196846 EZU196831:EZU196846 FJQ196831:FJQ196846 FTM196831:FTM196846 GDI196831:GDI196846 GNE196831:GNE196846 GXA196831:GXA196846 HGW196831:HGW196846 HQS196831:HQS196846 IAO196831:IAO196846 IKK196831:IKK196846 IUG196831:IUG196846 JEC196831:JEC196846 JNY196831:JNY196846 JXU196831:JXU196846 KHQ196831:KHQ196846 KRM196831:KRM196846 LBI196831:LBI196846 LLE196831:LLE196846 LVA196831:LVA196846 MEW196831:MEW196846 MOS196831:MOS196846 MYO196831:MYO196846 NIK196831:NIK196846 NSG196831:NSG196846 OCC196831:OCC196846 OLY196831:OLY196846 OVU196831:OVU196846 PFQ196831:PFQ196846 PPM196831:PPM196846 PZI196831:PZI196846 QJE196831:QJE196846 QTA196831:QTA196846 RCW196831:RCW196846 RMS196831:RMS196846 RWO196831:RWO196846 SGK196831:SGK196846 SQG196831:SQG196846 TAC196831:TAC196846 TJY196831:TJY196846 TTU196831:TTU196846 UDQ196831:UDQ196846 UNM196831:UNM196846 UXI196831:UXI196846 VHE196831:VHE196846 VRA196831:VRA196846 WAW196831:WAW196846 WKS196831:WKS196846 WUO196831:WUO196846 M262367:M262382 IC262367:IC262382 RY262367:RY262382 ABU262367:ABU262382 ALQ262367:ALQ262382 AVM262367:AVM262382 BFI262367:BFI262382 BPE262367:BPE262382 BZA262367:BZA262382 CIW262367:CIW262382 CSS262367:CSS262382 DCO262367:DCO262382 DMK262367:DMK262382 DWG262367:DWG262382 EGC262367:EGC262382 EPY262367:EPY262382 EZU262367:EZU262382 FJQ262367:FJQ262382 FTM262367:FTM262382 GDI262367:GDI262382 GNE262367:GNE262382 GXA262367:GXA262382 HGW262367:HGW262382 HQS262367:HQS262382 IAO262367:IAO262382 IKK262367:IKK262382 IUG262367:IUG262382 JEC262367:JEC262382 JNY262367:JNY262382 JXU262367:JXU262382 KHQ262367:KHQ262382 KRM262367:KRM262382 LBI262367:LBI262382 LLE262367:LLE262382 LVA262367:LVA262382 MEW262367:MEW262382 MOS262367:MOS262382 MYO262367:MYO262382 NIK262367:NIK262382 NSG262367:NSG262382 OCC262367:OCC262382 OLY262367:OLY262382 OVU262367:OVU262382 PFQ262367:PFQ262382 PPM262367:PPM262382 PZI262367:PZI262382 QJE262367:QJE262382 QTA262367:QTA262382 RCW262367:RCW262382 RMS262367:RMS262382 RWO262367:RWO262382 SGK262367:SGK262382 SQG262367:SQG262382 TAC262367:TAC262382 TJY262367:TJY262382 TTU262367:TTU262382 UDQ262367:UDQ262382 UNM262367:UNM262382 UXI262367:UXI262382 VHE262367:VHE262382 VRA262367:VRA262382 WAW262367:WAW262382 WKS262367:WKS262382 WUO262367:WUO262382 M327903:M327918 IC327903:IC327918 RY327903:RY327918 ABU327903:ABU327918 ALQ327903:ALQ327918 AVM327903:AVM327918 BFI327903:BFI327918 BPE327903:BPE327918 BZA327903:BZA327918 CIW327903:CIW327918 CSS327903:CSS327918 DCO327903:DCO327918 DMK327903:DMK327918 DWG327903:DWG327918 EGC327903:EGC327918 EPY327903:EPY327918 EZU327903:EZU327918 FJQ327903:FJQ327918 FTM327903:FTM327918 GDI327903:GDI327918 GNE327903:GNE327918 GXA327903:GXA327918 HGW327903:HGW327918 HQS327903:HQS327918 IAO327903:IAO327918 IKK327903:IKK327918 IUG327903:IUG327918 JEC327903:JEC327918 JNY327903:JNY327918 JXU327903:JXU327918 KHQ327903:KHQ327918 KRM327903:KRM327918 LBI327903:LBI327918 LLE327903:LLE327918 LVA327903:LVA327918 MEW327903:MEW327918 MOS327903:MOS327918 MYO327903:MYO327918 NIK327903:NIK327918 NSG327903:NSG327918 OCC327903:OCC327918 OLY327903:OLY327918 OVU327903:OVU327918 PFQ327903:PFQ327918 PPM327903:PPM327918 PZI327903:PZI327918 QJE327903:QJE327918 QTA327903:QTA327918 RCW327903:RCW327918 RMS327903:RMS327918 RWO327903:RWO327918 SGK327903:SGK327918 SQG327903:SQG327918 TAC327903:TAC327918 TJY327903:TJY327918 TTU327903:TTU327918 UDQ327903:UDQ327918 UNM327903:UNM327918 UXI327903:UXI327918 VHE327903:VHE327918 VRA327903:VRA327918 WAW327903:WAW327918 WKS327903:WKS327918 WUO327903:WUO327918 M393439:M393454 IC393439:IC393454 RY393439:RY393454 ABU393439:ABU393454 ALQ393439:ALQ393454 AVM393439:AVM393454 BFI393439:BFI393454 BPE393439:BPE393454 BZA393439:BZA393454 CIW393439:CIW393454 CSS393439:CSS393454 DCO393439:DCO393454 DMK393439:DMK393454 DWG393439:DWG393454 EGC393439:EGC393454 EPY393439:EPY393454 EZU393439:EZU393454 FJQ393439:FJQ393454 FTM393439:FTM393454 GDI393439:GDI393454 GNE393439:GNE393454 GXA393439:GXA393454 HGW393439:HGW393454 HQS393439:HQS393454 IAO393439:IAO393454 IKK393439:IKK393454 IUG393439:IUG393454 JEC393439:JEC393454 JNY393439:JNY393454 JXU393439:JXU393454 KHQ393439:KHQ393454 KRM393439:KRM393454 LBI393439:LBI393454 LLE393439:LLE393454 LVA393439:LVA393454 MEW393439:MEW393454 MOS393439:MOS393454 MYO393439:MYO393454 NIK393439:NIK393454 NSG393439:NSG393454 OCC393439:OCC393454 OLY393439:OLY393454 OVU393439:OVU393454 PFQ393439:PFQ393454 PPM393439:PPM393454 PZI393439:PZI393454 QJE393439:QJE393454 QTA393439:QTA393454 RCW393439:RCW393454 RMS393439:RMS393454 RWO393439:RWO393454 SGK393439:SGK393454 SQG393439:SQG393454 TAC393439:TAC393454 TJY393439:TJY393454 TTU393439:TTU393454 UDQ393439:UDQ393454 UNM393439:UNM393454 UXI393439:UXI393454 VHE393439:VHE393454 VRA393439:VRA393454 WAW393439:WAW393454 WKS393439:WKS393454 WUO393439:WUO393454 M458975:M458990 IC458975:IC458990 RY458975:RY458990 ABU458975:ABU458990 ALQ458975:ALQ458990 AVM458975:AVM458990 BFI458975:BFI458990 BPE458975:BPE458990 BZA458975:BZA458990 CIW458975:CIW458990 CSS458975:CSS458990 DCO458975:DCO458990 DMK458975:DMK458990 DWG458975:DWG458990 EGC458975:EGC458990 EPY458975:EPY458990 EZU458975:EZU458990 FJQ458975:FJQ458990 FTM458975:FTM458990 GDI458975:GDI458990 GNE458975:GNE458990 GXA458975:GXA458990 HGW458975:HGW458990 HQS458975:HQS458990 IAO458975:IAO458990 IKK458975:IKK458990 IUG458975:IUG458990 JEC458975:JEC458990 JNY458975:JNY458990 JXU458975:JXU458990 KHQ458975:KHQ458990 KRM458975:KRM458990 LBI458975:LBI458990 LLE458975:LLE458990 LVA458975:LVA458990 MEW458975:MEW458990 MOS458975:MOS458990 MYO458975:MYO458990 NIK458975:NIK458990 NSG458975:NSG458990 OCC458975:OCC458990 OLY458975:OLY458990 OVU458975:OVU458990 PFQ458975:PFQ458990 PPM458975:PPM458990 PZI458975:PZI458990 QJE458975:QJE458990 QTA458975:QTA458990 RCW458975:RCW458990 RMS458975:RMS458990 RWO458975:RWO458990 SGK458975:SGK458990 SQG458975:SQG458990 TAC458975:TAC458990 TJY458975:TJY458990 TTU458975:TTU458990 UDQ458975:UDQ458990 UNM458975:UNM458990 UXI458975:UXI458990 VHE458975:VHE458990 VRA458975:VRA458990 WAW458975:WAW458990 WKS458975:WKS458990 WUO458975:WUO458990 M524511:M524526 IC524511:IC524526 RY524511:RY524526 ABU524511:ABU524526 ALQ524511:ALQ524526 AVM524511:AVM524526 BFI524511:BFI524526 BPE524511:BPE524526 BZA524511:BZA524526 CIW524511:CIW524526 CSS524511:CSS524526 DCO524511:DCO524526 DMK524511:DMK524526 DWG524511:DWG524526 EGC524511:EGC524526 EPY524511:EPY524526 EZU524511:EZU524526 FJQ524511:FJQ524526 FTM524511:FTM524526 GDI524511:GDI524526 GNE524511:GNE524526 GXA524511:GXA524526 HGW524511:HGW524526 HQS524511:HQS524526 IAO524511:IAO524526 IKK524511:IKK524526 IUG524511:IUG524526 JEC524511:JEC524526 JNY524511:JNY524526 JXU524511:JXU524526 KHQ524511:KHQ524526 KRM524511:KRM524526 LBI524511:LBI524526 LLE524511:LLE524526 LVA524511:LVA524526 MEW524511:MEW524526 MOS524511:MOS524526 MYO524511:MYO524526 NIK524511:NIK524526 NSG524511:NSG524526 OCC524511:OCC524526 OLY524511:OLY524526 OVU524511:OVU524526 PFQ524511:PFQ524526 PPM524511:PPM524526 PZI524511:PZI524526 QJE524511:QJE524526 QTA524511:QTA524526 RCW524511:RCW524526 RMS524511:RMS524526 RWO524511:RWO524526 SGK524511:SGK524526 SQG524511:SQG524526 TAC524511:TAC524526 TJY524511:TJY524526 TTU524511:TTU524526 UDQ524511:UDQ524526 UNM524511:UNM524526 UXI524511:UXI524526 VHE524511:VHE524526 VRA524511:VRA524526 WAW524511:WAW524526 WKS524511:WKS524526 WUO524511:WUO524526 M590047:M590062 IC590047:IC590062 RY590047:RY590062 ABU590047:ABU590062 ALQ590047:ALQ590062 AVM590047:AVM590062 BFI590047:BFI590062 BPE590047:BPE590062 BZA590047:BZA590062 CIW590047:CIW590062 CSS590047:CSS590062 DCO590047:DCO590062 DMK590047:DMK590062 DWG590047:DWG590062 EGC590047:EGC590062 EPY590047:EPY590062 EZU590047:EZU590062 FJQ590047:FJQ590062 FTM590047:FTM590062 GDI590047:GDI590062 GNE590047:GNE590062 GXA590047:GXA590062 HGW590047:HGW590062 HQS590047:HQS590062 IAO590047:IAO590062 IKK590047:IKK590062 IUG590047:IUG590062 JEC590047:JEC590062 JNY590047:JNY590062 JXU590047:JXU590062 KHQ590047:KHQ590062 KRM590047:KRM590062 LBI590047:LBI590062 LLE590047:LLE590062 LVA590047:LVA590062 MEW590047:MEW590062 MOS590047:MOS590062 MYO590047:MYO590062 NIK590047:NIK590062 NSG590047:NSG590062 OCC590047:OCC590062 OLY590047:OLY590062 OVU590047:OVU590062 PFQ590047:PFQ590062 PPM590047:PPM590062 PZI590047:PZI590062 QJE590047:QJE590062 QTA590047:QTA590062 RCW590047:RCW590062 RMS590047:RMS590062 RWO590047:RWO590062 SGK590047:SGK590062 SQG590047:SQG590062 TAC590047:TAC590062 TJY590047:TJY590062 TTU590047:TTU590062 UDQ590047:UDQ590062 UNM590047:UNM590062 UXI590047:UXI590062 VHE590047:VHE590062 VRA590047:VRA590062 WAW590047:WAW590062 WKS590047:WKS590062 WUO590047:WUO590062 M655583:M655598 IC655583:IC655598 RY655583:RY655598 ABU655583:ABU655598 ALQ655583:ALQ655598 AVM655583:AVM655598 BFI655583:BFI655598 BPE655583:BPE655598 BZA655583:BZA655598 CIW655583:CIW655598 CSS655583:CSS655598 DCO655583:DCO655598 DMK655583:DMK655598 DWG655583:DWG655598 EGC655583:EGC655598 EPY655583:EPY655598 EZU655583:EZU655598 FJQ655583:FJQ655598 FTM655583:FTM655598 GDI655583:GDI655598 GNE655583:GNE655598 GXA655583:GXA655598 HGW655583:HGW655598 HQS655583:HQS655598 IAO655583:IAO655598 IKK655583:IKK655598 IUG655583:IUG655598 JEC655583:JEC655598 JNY655583:JNY655598 JXU655583:JXU655598 KHQ655583:KHQ655598 KRM655583:KRM655598 LBI655583:LBI655598 LLE655583:LLE655598 LVA655583:LVA655598 MEW655583:MEW655598 MOS655583:MOS655598 MYO655583:MYO655598 NIK655583:NIK655598 NSG655583:NSG655598 OCC655583:OCC655598 OLY655583:OLY655598 OVU655583:OVU655598 PFQ655583:PFQ655598 PPM655583:PPM655598 PZI655583:PZI655598 QJE655583:QJE655598 QTA655583:QTA655598 RCW655583:RCW655598 RMS655583:RMS655598 RWO655583:RWO655598 SGK655583:SGK655598 SQG655583:SQG655598 TAC655583:TAC655598 TJY655583:TJY655598 TTU655583:TTU655598 UDQ655583:UDQ655598 UNM655583:UNM655598 UXI655583:UXI655598 VHE655583:VHE655598 VRA655583:VRA655598 WAW655583:WAW655598 WKS655583:WKS655598 WUO655583:WUO655598 M721119:M721134 IC721119:IC721134 RY721119:RY721134 ABU721119:ABU721134 ALQ721119:ALQ721134 AVM721119:AVM721134 BFI721119:BFI721134 BPE721119:BPE721134 BZA721119:BZA721134 CIW721119:CIW721134 CSS721119:CSS721134 DCO721119:DCO721134 DMK721119:DMK721134 DWG721119:DWG721134 EGC721119:EGC721134 EPY721119:EPY721134 EZU721119:EZU721134 FJQ721119:FJQ721134 FTM721119:FTM721134 GDI721119:GDI721134 GNE721119:GNE721134 GXA721119:GXA721134 HGW721119:HGW721134 HQS721119:HQS721134 IAO721119:IAO721134 IKK721119:IKK721134 IUG721119:IUG721134 JEC721119:JEC721134 JNY721119:JNY721134 JXU721119:JXU721134 KHQ721119:KHQ721134 KRM721119:KRM721134 LBI721119:LBI721134 LLE721119:LLE721134 LVA721119:LVA721134 MEW721119:MEW721134 MOS721119:MOS721134 MYO721119:MYO721134 NIK721119:NIK721134 NSG721119:NSG721134 OCC721119:OCC721134 OLY721119:OLY721134 OVU721119:OVU721134 PFQ721119:PFQ721134 PPM721119:PPM721134 PZI721119:PZI721134 QJE721119:QJE721134 QTA721119:QTA721134 RCW721119:RCW721134 RMS721119:RMS721134 RWO721119:RWO721134 SGK721119:SGK721134 SQG721119:SQG721134 TAC721119:TAC721134 TJY721119:TJY721134 TTU721119:TTU721134 UDQ721119:UDQ721134 UNM721119:UNM721134 UXI721119:UXI721134 VHE721119:VHE721134 VRA721119:VRA721134 WAW721119:WAW721134 WKS721119:WKS721134 WUO721119:WUO721134 M786655:M786670 IC786655:IC786670 RY786655:RY786670 ABU786655:ABU786670 ALQ786655:ALQ786670 AVM786655:AVM786670 BFI786655:BFI786670 BPE786655:BPE786670 BZA786655:BZA786670 CIW786655:CIW786670 CSS786655:CSS786670 DCO786655:DCO786670 DMK786655:DMK786670 DWG786655:DWG786670 EGC786655:EGC786670 EPY786655:EPY786670 EZU786655:EZU786670 FJQ786655:FJQ786670 FTM786655:FTM786670 GDI786655:GDI786670 GNE786655:GNE786670 GXA786655:GXA786670 HGW786655:HGW786670 HQS786655:HQS786670 IAO786655:IAO786670 IKK786655:IKK786670 IUG786655:IUG786670 JEC786655:JEC786670 JNY786655:JNY786670 JXU786655:JXU786670 KHQ786655:KHQ786670 KRM786655:KRM786670 LBI786655:LBI786670 LLE786655:LLE786670 LVA786655:LVA786670 MEW786655:MEW786670 MOS786655:MOS786670 MYO786655:MYO786670 NIK786655:NIK786670 NSG786655:NSG786670 OCC786655:OCC786670 OLY786655:OLY786670 OVU786655:OVU786670 PFQ786655:PFQ786670 PPM786655:PPM786670 PZI786655:PZI786670 QJE786655:QJE786670 QTA786655:QTA786670 RCW786655:RCW786670 RMS786655:RMS786670 RWO786655:RWO786670 SGK786655:SGK786670 SQG786655:SQG786670 TAC786655:TAC786670 TJY786655:TJY786670 TTU786655:TTU786670 UDQ786655:UDQ786670 UNM786655:UNM786670 UXI786655:UXI786670 VHE786655:VHE786670 VRA786655:VRA786670 WAW786655:WAW786670 WKS786655:WKS786670 WUO786655:WUO786670 M852191:M852206 IC852191:IC852206 RY852191:RY852206 ABU852191:ABU852206 ALQ852191:ALQ852206 AVM852191:AVM852206 BFI852191:BFI852206 BPE852191:BPE852206 BZA852191:BZA852206 CIW852191:CIW852206 CSS852191:CSS852206 DCO852191:DCO852206 DMK852191:DMK852206 DWG852191:DWG852206 EGC852191:EGC852206 EPY852191:EPY852206 EZU852191:EZU852206 FJQ852191:FJQ852206 FTM852191:FTM852206 GDI852191:GDI852206 GNE852191:GNE852206 GXA852191:GXA852206 HGW852191:HGW852206 HQS852191:HQS852206 IAO852191:IAO852206 IKK852191:IKK852206 IUG852191:IUG852206 JEC852191:JEC852206 JNY852191:JNY852206 JXU852191:JXU852206 KHQ852191:KHQ852206 KRM852191:KRM852206 LBI852191:LBI852206 LLE852191:LLE852206 LVA852191:LVA852206 MEW852191:MEW852206 MOS852191:MOS852206 MYO852191:MYO852206 NIK852191:NIK852206 NSG852191:NSG852206 OCC852191:OCC852206 OLY852191:OLY852206 OVU852191:OVU852206 PFQ852191:PFQ852206 PPM852191:PPM852206 PZI852191:PZI852206 QJE852191:QJE852206 QTA852191:QTA852206 RCW852191:RCW852206 RMS852191:RMS852206 RWO852191:RWO852206 SGK852191:SGK852206 SQG852191:SQG852206 TAC852191:TAC852206 TJY852191:TJY852206 TTU852191:TTU852206 UDQ852191:UDQ852206 UNM852191:UNM852206 UXI852191:UXI852206 VHE852191:VHE852206 VRA852191:VRA852206 WAW852191:WAW852206 WKS852191:WKS852206 WUO852191:WUO852206 M917727:M917742 IC917727:IC917742 RY917727:RY917742 ABU917727:ABU917742 ALQ917727:ALQ917742 AVM917727:AVM917742 BFI917727:BFI917742 BPE917727:BPE917742 BZA917727:BZA917742 CIW917727:CIW917742 CSS917727:CSS917742 DCO917727:DCO917742 DMK917727:DMK917742 DWG917727:DWG917742 EGC917727:EGC917742 EPY917727:EPY917742 EZU917727:EZU917742 FJQ917727:FJQ917742 FTM917727:FTM917742 GDI917727:GDI917742 GNE917727:GNE917742 GXA917727:GXA917742 HGW917727:HGW917742 HQS917727:HQS917742 IAO917727:IAO917742 IKK917727:IKK917742 IUG917727:IUG917742 JEC917727:JEC917742 JNY917727:JNY917742 JXU917727:JXU917742 KHQ917727:KHQ917742 KRM917727:KRM917742 LBI917727:LBI917742 LLE917727:LLE917742 LVA917727:LVA917742 MEW917727:MEW917742 MOS917727:MOS917742 MYO917727:MYO917742 NIK917727:NIK917742 NSG917727:NSG917742 OCC917727:OCC917742 OLY917727:OLY917742 OVU917727:OVU917742 PFQ917727:PFQ917742 PPM917727:PPM917742 PZI917727:PZI917742 QJE917727:QJE917742 QTA917727:QTA917742 RCW917727:RCW917742 RMS917727:RMS917742 RWO917727:RWO917742 SGK917727:SGK917742 SQG917727:SQG917742 TAC917727:TAC917742 TJY917727:TJY917742 TTU917727:TTU917742 UDQ917727:UDQ917742 UNM917727:UNM917742 UXI917727:UXI917742 VHE917727:VHE917742 VRA917727:VRA917742 WAW917727:WAW917742 WKS917727:WKS917742 WUO917727:WUO917742 M983263:M983278 IC983263:IC983278 RY983263:RY983278 ABU983263:ABU983278 ALQ983263:ALQ983278 AVM983263:AVM983278 BFI983263:BFI983278 BPE983263:BPE983278 BZA983263:BZA983278 CIW983263:CIW983278 CSS983263:CSS983278 DCO983263:DCO983278 DMK983263:DMK983278 DWG983263:DWG983278 EGC983263:EGC983278 EPY983263:EPY983278 EZU983263:EZU983278 FJQ983263:FJQ983278 FTM983263:FTM983278 GDI983263:GDI983278 GNE983263:GNE983278 GXA983263:GXA983278 HGW983263:HGW983278 HQS983263:HQS983278 IAO983263:IAO983278 IKK983263:IKK983278 IUG983263:IUG983278 JEC983263:JEC983278 JNY983263:JNY983278 JXU983263:JXU983278 KHQ983263:KHQ983278 KRM983263:KRM983278 LBI983263:LBI983278 LLE983263:LLE983278 LVA983263:LVA983278 MEW983263:MEW983278 MOS983263:MOS983278 MYO983263:MYO983278 NIK983263:NIK983278 NSG983263:NSG983278 OCC983263:OCC983278 OLY983263:OLY983278 OVU983263:OVU983278 PFQ983263:PFQ983278 PPM983263:PPM983278 PZI983263:PZI983278 QJE983263:QJE983278 QTA983263:QTA983278 RCW983263:RCW983278 RMS983263:RMS983278 RWO983263:RWO983278 SGK983263:SGK983278 SQG983263:SQG983278 TAC983263:TAC983278 TJY983263:TJY983278 TTU983263:TTU983278 UDQ983263:UDQ983278 UNM983263:UNM983278 UXI983263:UXI983278 VHE983263:VHE983278 VRA983263:VRA983278 WAW983263:WAW983278 WKS983263:WKS983278 WUO983263:WUO983278 AH210:AO210 ST241:TA243 AL202:AL209 ACP241:ACW243 AML241:AMS243 AWH241:AWO243 BGD241:BGK243 BPZ241:BQG243 BZV241:CAC243 CJR241:CJY243 CTN241:CTU243 DDJ241:DDQ243 DNF241:DNM243 DXB241:DXI243 EGX241:EHE243 EQT241:ERA243 FAP241:FAW243 FKL241:FKS243 FUH241:FUO243 GED241:GEK243 GNZ241:GOG243 GXV241:GYC243 HHR241:HHY243 HRN241:HRU243 IBJ241:IBQ243 ILF241:ILM243 IVB241:IVI243 JEX241:JFE243 JOT241:JPA243 JYP241:JYW243 KIL241:KIS243 KSH241:KSO243 LCD241:LCK243 LLZ241:LMG243 LVV241:LWC243 MFR241:MFY243 MPN241:MPU243 MZJ241:MZQ243 NJF241:NJM243 NTB241:NTI243 OCX241:ODE243 OMT241:ONA243 OWP241:OWW243 PGL241:PGS243 PQH241:PQO243 QAD241:QAK243 QJZ241:QKG243 QTV241:QUC243 RDR241:RDY243 RNN241:RNU243 RXJ241:RXQ243 SHF241:SHM243 SRB241:SRI243 TAX241:TBE243 TKT241:TLA243 TUP241:TUW243 UEL241:UES243 UOH241:UOO243 UYD241:UYK243 VHZ241:VIG243 VRV241:VSC243 WBR241:WBY243 WLN241:WLU243 WVJ241:WVQ243 IX241:JE243 ST191:TA199 IX191:JE199 WVJ191:WVQ199 WLN191:WLU199 WBR191:WBY199 VRV191:VSC199 VHZ191:VIG199 UYD191:UYK199 UOH191:UOO199 UEL191:UES199 TUP191:TUW199 TKT191:TLA199 TAX191:TBE199 SRB191:SRI199 SHF191:SHM199 RXJ191:RXQ199 RNN191:RNU199 RDR191:RDY199 QTV191:QUC199 QJZ191:QKG199 QAD191:QAK199 PQH191:PQO199 PGL191:PGS199 OWP191:OWW199 OMT191:ONA199 OCX191:ODE199 NTB191:NTI199 NJF191:NJM199 MZJ191:MZQ199 MPN191:MPU199 MFR191:MFY199 LVV191:LWC199 LLZ191:LMG199 LCD191:LCK199 KSH191:KSO199 KIL191:KIS199 JYP191:JYW199 JOT191:JPA199 JEX191:JFE199 IVB191:IVI199 ILF191:ILM199 IBJ191:IBQ199 HRN191:HRU199 HHR191:HHY199 GXV191:GYC199 GNZ191:GOG199 GED191:GEK199 FUH191:FUO199 FKL191:FKS199 FAP191:FAW199 EQT191:ERA199 EGX191:EHE199 DXB191:DXI199 DNF191:DNM199 DDJ191:DDQ199 CTN191:CTU199 CJR191:CJY199 BZV191:CAC199 BPZ191:BQG199 BGD191:BGK199 AWH191:AWO199 AML191:AMS199 ACP191:ACW199 AL191:AL194 AF191:AF194 ST202:TA214 IX202:JE214 WVJ202:WVQ214 WLN202:WLU214 WBR202:WBY214 VRV202:VSC214 VHZ202:VIG214 UYD202:UYK214 UOH202:UOO214 UEL202:UES214 TUP202:TUW214 TKT202:TLA214 TAX202:TBE214 SRB202:SRI214 SHF202:SHM214 RXJ202:RXQ214 RNN202:RNU214 RDR202:RDY214 QTV202:QUC214 QJZ202:QKG214 QAD202:QAK214 PQH202:PQO214 PGL202:PGS214 OWP202:OWW214 OMT202:ONA214 OCX202:ODE214 NTB202:NTI214 NJF202:NJM214 MZJ202:MZQ214 MPN202:MPU214 MFR202:MFY214 LVV202:LWC214 LLZ202:LMG214 LCD202:LCK214 KSH202:KSO214 KIL202:KIS214 JYP202:JYW214 JOT202:JPA214 JEX202:JFE214 IVB202:IVI214 ILF202:ILM214 IBJ202:IBQ214 HRN202:HRU214 HHR202:HHY214 GXV202:GYC214 GNZ202:GOG214 GED202:GEK214 FUH202:FUO214 FKL202:FKS214 FAP202:FAW214 EQT202:ERA214 EGX202:EHE214 DXB202:DXI214 DNF202:DNM214 DDJ202:DDQ214 CTN202:CTU214 CJR202:CJY214 BZV202:CAC214 BPZ202:BQG214 BGD202:BGK214 AWH202:AWO214 AML202:AMS214 ACP202:ACW214 AF202:AF209 B322:B329 B306:B313</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L1233"/>
  <sheetViews>
    <sheetView showGridLines="0" showOutlineSymbols="0" view="pageBreakPreview" topLeftCell="A319" zoomScale="90" zoomScaleNormal="100" zoomScaleSheetLayoutView="90" workbookViewId="0">
      <selection activeCell="AB522" sqref="AB522:AF522"/>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3" customFormat="1" ht="13.5" customHeight="1"/>
    <row r="2" spans="2:13" s="23" customFormat="1" ht="13.5" customHeight="1"/>
    <row r="3" spans="2:13" s="23" customFormat="1" ht="13.5" customHeight="1"/>
    <row r="4" spans="2:13" s="23" customFormat="1" ht="13.5" customHeight="1"/>
    <row r="5" spans="2:13" s="23" customFormat="1" ht="13.5" customHeight="1"/>
    <row r="6" spans="2:13" s="23" customFormat="1" ht="13.5" customHeight="1"/>
    <row r="7" spans="2:13" s="23" customFormat="1" ht="13.5" customHeight="1"/>
    <row r="8" spans="2:13" s="23" customFormat="1" ht="13.5" customHeight="1"/>
    <row r="9" spans="2:13" s="23" customFormat="1" ht="13.5" customHeight="1"/>
    <row r="10" spans="2:13" s="23" customFormat="1" ht="13.5" customHeight="1"/>
    <row r="11" spans="2:13" s="23" customFormat="1" ht="13.5" customHeight="1"/>
    <row r="12" spans="2:13" s="23" customFormat="1" ht="13.5" customHeight="1"/>
    <row r="13" spans="2:13" s="23" customFormat="1" ht="13.5" customHeight="1"/>
    <row r="14" spans="2:13" s="23" customFormat="1" ht="13.5" customHeight="1"/>
    <row r="15" spans="2:13" s="23" customFormat="1" ht="13.5" customHeight="1"/>
    <row r="16" spans="2:13"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553" t="s">
        <v>382</v>
      </c>
      <c r="B23" s="553"/>
      <c r="C23" s="553"/>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23" t="s">
        <v>284</v>
      </c>
    </row>
    <row r="24" spans="1:49" s="23" customFormat="1" ht="13.5" customHeight="1">
      <c r="A24" s="553"/>
      <c r="B24" s="553"/>
      <c r="C24" s="553"/>
      <c r="D24" s="553"/>
      <c r="E24" s="553"/>
      <c r="F24" s="553"/>
      <c r="G24" s="553"/>
      <c r="H24" s="553"/>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c r="AI24" s="553"/>
      <c r="AJ24" s="553"/>
      <c r="AK24" s="553"/>
      <c r="AL24" s="553"/>
      <c r="AM24" s="553"/>
      <c r="AN24" s="553"/>
      <c r="AO24" s="553"/>
      <c r="AP24" s="553"/>
      <c r="AQ24" s="553"/>
      <c r="AR24" s="553"/>
      <c r="AS24" s="553"/>
      <c r="AT24" s="553"/>
      <c r="AU24" s="553"/>
      <c r="AV24" s="553"/>
    </row>
    <row r="25" spans="1:49" s="23" customFormat="1" ht="13.5" customHeight="1">
      <c r="A25" s="553"/>
      <c r="B25" s="553"/>
      <c r="C25" s="553"/>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554" t="s">
        <v>383</v>
      </c>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c r="AP60" s="554"/>
      <c r="AQ60" s="554"/>
      <c r="AR60" s="554"/>
      <c r="AS60" s="554"/>
      <c r="AT60" s="554"/>
      <c r="AU60" s="554"/>
      <c r="AV60" s="101"/>
    </row>
    <row r="61" spans="1:48" s="71" customFormat="1" ht="20.100000000000001" customHeight="1">
      <c r="A61" s="102"/>
      <c r="B61" s="554"/>
      <c r="C61" s="554"/>
      <c r="D61" s="554"/>
      <c r="E61" s="554"/>
      <c r="F61" s="554"/>
      <c r="G61" s="554"/>
      <c r="H61" s="554"/>
      <c r="I61" s="554"/>
      <c r="J61" s="554"/>
      <c r="K61" s="554"/>
      <c r="L61" s="554"/>
      <c r="M61" s="55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c r="AP61" s="554"/>
      <c r="AQ61" s="554"/>
      <c r="AR61" s="554"/>
      <c r="AS61" s="554"/>
      <c r="AT61" s="554"/>
      <c r="AU61" s="554"/>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78" t="s">
        <v>109</v>
      </c>
      <c r="AP63" s="478"/>
      <c r="AQ63" s="478"/>
      <c r="AR63" s="478"/>
      <c r="AS63" s="478"/>
      <c r="AT63" s="478"/>
      <c r="AU63" s="478"/>
      <c r="AV63" s="102"/>
    </row>
    <row r="64" spans="1:48" s="71" customFormat="1" ht="20.100000000000001" customHeight="1">
      <c r="A64" s="102"/>
      <c r="B64" s="555"/>
      <c r="C64" s="556"/>
      <c r="D64" s="556"/>
      <c r="E64" s="556"/>
      <c r="F64" s="556"/>
      <c r="G64" s="556"/>
      <c r="H64" s="556"/>
      <c r="I64" s="556"/>
      <c r="J64" s="556"/>
      <c r="K64" s="556"/>
      <c r="L64" s="556"/>
      <c r="M64" s="556"/>
      <c r="N64" s="556"/>
      <c r="O64" s="557"/>
      <c r="P64" s="561" t="s">
        <v>264</v>
      </c>
      <c r="Q64" s="561"/>
      <c r="R64" s="561"/>
      <c r="S64" s="561"/>
      <c r="T64" s="561"/>
      <c r="U64" s="561"/>
      <c r="V64" s="561"/>
      <c r="W64" s="561"/>
      <c r="X64" s="561"/>
      <c r="Y64" s="561"/>
      <c r="Z64" s="561"/>
      <c r="AA64" s="561"/>
      <c r="AB64" s="561"/>
      <c r="AC64" s="561"/>
      <c r="AD64" s="561"/>
      <c r="AE64" s="561"/>
      <c r="AF64" s="562" t="s">
        <v>265</v>
      </c>
      <c r="AG64" s="563"/>
      <c r="AH64" s="563"/>
      <c r="AI64" s="563"/>
      <c r="AJ64" s="563"/>
      <c r="AK64" s="563"/>
      <c r="AL64" s="563"/>
      <c r="AM64" s="564"/>
      <c r="AN64" s="561" t="s">
        <v>266</v>
      </c>
      <c r="AO64" s="561"/>
      <c r="AP64" s="561"/>
      <c r="AQ64" s="561"/>
      <c r="AR64" s="561"/>
      <c r="AS64" s="561"/>
      <c r="AT64" s="561"/>
      <c r="AU64" s="561"/>
      <c r="AV64" s="102"/>
    </row>
    <row r="65" spans="1:48" s="71" customFormat="1" ht="20.100000000000001" customHeight="1">
      <c r="A65" s="102"/>
      <c r="B65" s="558"/>
      <c r="C65" s="559"/>
      <c r="D65" s="559"/>
      <c r="E65" s="559"/>
      <c r="F65" s="559"/>
      <c r="G65" s="559"/>
      <c r="H65" s="559"/>
      <c r="I65" s="559"/>
      <c r="J65" s="559"/>
      <c r="K65" s="559"/>
      <c r="L65" s="559"/>
      <c r="M65" s="559"/>
      <c r="N65" s="559"/>
      <c r="O65" s="560"/>
      <c r="P65" s="565" t="s">
        <v>267</v>
      </c>
      <c r="Q65" s="566"/>
      <c r="R65" s="566"/>
      <c r="S65" s="566"/>
      <c r="T65" s="566"/>
      <c r="U65" s="566"/>
      <c r="V65" s="566"/>
      <c r="W65" s="567"/>
      <c r="X65" s="565" t="s">
        <v>268</v>
      </c>
      <c r="Y65" s="566"/>
      <c r="Z65" s="566"/>
      <c r="AA65" s="566"/>
      <c r="AB65" s="566"/>
      <c r="AC65" s="566"/>
      <c r="AD65" s="566"/>
      <c r="AE65" s="567"/>
      <c r="AF65" s="565"/>
      <c r="AG65" s="566"/>
      <c r="AH65" s="566"/>
      <c r="AI65" s="566"/>
      <c r="AJ65" s="566"/>
      <c r="AK65" s="566"/>
      <c r="AL65" s="566"/>
      <c r="AM65" s="567"/>
      <c r="AN65" s="561"/>
      <c r="AO65" s="561"/>
      <c r="AP65" s="561"/>
      <c r="AQ65" s="561"/>
      <c r="AR65" s="561"/>
      <c r="AS65" s="561"/>
      <c r="AT65" s="561"/>
      <c r="AU65" s="561"/>
      <c r="AV65" s="102"/>
    </row>
    <row r="66" spans="1:48" s="71" customFormat="1" ht="24.95" customHeight="1">
      <c r="A66" s="102"/>
      <c r="B66" s="528" t="s">
        <v>269</v>
      </c>
      <c r="C66" s="529"/>
      <c r="D66" s="529"/>
      <c r="E66" s="529"/>
      <c r="F66" s="529"/>
      <c r="G66" s="529"/>
      <c r="H66" s="529"/>
      <c r="I66" s="529"/>
      <c r="J66" s="529"/>
      <c r="K66" s="529"/>
      <c r="L66" s="529"/>
      <c r="M66" s="529"/>
      <c r="N66" s="529"/>
      <c r="O66" s="530"/>
      <c r="P66" s="534">
        <v>652165550</v>
      </c>
      <c r="Q66" s="535"/>
      <c r="R66" s="535"/>
      <c r="S66" s="535"/>
      <c r="T66" s="535"/>
      <c r="U66" s="535"/>
      <c r="V66" s="535"/>
      <c r="W66" s="536"/>
      <c r="X66" s="534">
        <v>0</v>
      </c>
      <c r="Y66" s="535"/>
      <c r="Z66" s="535"/>
      <c r="AA66" s="535"/>
      <c r="AB66" s="535"/>
      <c r="AC66" s="535"/>
      <c r="AD66" s="535"/>
      <c r="AE66" s="536"/>
      <c r="AF66" s="534">
        <v>61231146</v>
      </c>
      <c r="AG66" s="535"/>
      <c r="AH66" s="535"/>
      <c r="AI66" s="535"/>
      <c r="AJ66" s="535"/>
      <c r="AK66" s="535"/>
      <c r="AL66" s="535"/>
      <c r="AM66" s="536"/>
      <c r="AN66" s="537">
        <v>99096912</v>
      </c>
      <c r="AO66" s="537"/>
      <c r="AP66" s="537"/>
      <c r="AQ66" s="537"/>
      <c r="AR66" s="537"/>
      <c r="AS66" s="537"/>
      <c r="AT66" s="537"/>
      <c r="AU66" s="537"/>
      <c r="AV66" s="102"/>
    </row>
    <row r="67" spans="1:48" s="71" customFormat="1" ht="24.95" customHeight="1">
      <c r="A67" s="102"/>
      <c r="B67" s="538" t="s">
        <v>276</v>
      </c>
      <c r="C67" s="539"/>
      <c r="D67" s="539"/>
      <c r="E67" s="539"/>
      <c r="F67" s="539"/>
      <c r="G67" s="539"/>
      <c r="H67" s="539"/>
      <c r="I67" s="539"/>
      <c r="J67" s="539"/>
      <c r="K67" s="539"/>
      <c r="L67" s="539"/>
      <c r="M67" s="539"/>
      <c r="N67" s="539"/>
      <c r="O67" s="540"/>
      <c r="P67" s="534">
        <v>0</v>
      </c>
      <c r="Q67" s="535"/>
      <c r="R67" s="535"/>
      <c r="S67" s="535"/>
      <c r="T67" s="535"/>
      <c r="U67" s="535"/>
      <c r="V67" s="535"/>
      <c r="W67" s="536"/>
      <c r="X67" s="534">
        <v>0</v>
      </c>
      <c r="Y67" s="535"/>
      <c r="Z67" s="535"/>
      <c r="AA67" s="535"/>
      <c r="AB67" s="535"/>
      <c r="AC67" s="535"/>
      <c r="AD67" s="535"/>
      <c r="AE67" s="536"/>
      <c r="AF67" s="534">
        <v>0</v>
      </c>
      <c r="AG67" s="535"/>
      <c r="AH67" s="535"/>
      <c r="AI67" s="535"/>
      <c r="AJ67" s="535"/>
      <c r="AK67" s="535"/>
      <c r="AL67" s="535"/>
      <c r="AM67" s="536"/>
      <c r="AN67" s="537">
        <v>0</v>
      </c>
      <c r="AO67" s="537"/>
      <c r="AP67" s="537"/>
      <c r="AQ67" s="537"/>
      <c r="AR67" s="537"/>
      <c r="AS67" s="537"/>
      <c r="AT67" s="537"/>
      <c r="AU67" s="537"/>
      <c r="AV67" s="102"/>
    </row>
    <row r="68" spans="1:48" s="71" customFormat="1" ht="24.95" customHeight="1">
      <c r="A68" s="102"/>
      <c r="B68" s="577"/>
      <c r="C68" s="578"/>
      <c r="D68" s="528" t="s">
        <v>270</v>
      </c>
      <c r="E68" s="529"/>
      <c r="F68" s="529"/>
      <c r="G68" s="529"/>
      <c r="H68" s="529"/>
      <c r="I68" s="529"/>
      <c r="J68" s="529"/>
      <c r="K68" s="529"/>
      <c r="L68" s="529"/>
      <c r="M68" s="529"/>
      <c r="N68" s="529"/>
      <c r="O68" s="530"/>
      <c r="P68" s="534">
        <v>0</v>
      </c>
      <c r="Q68" s="535"/>
      <c r="R68" s="535"/>
      <c r="S68" s="535"/>
      <c r="T68" s="535"/>
      <c r="U68" s="535"/>
      <c r="V68" s="535"/>
      <c r="W68" s="536"/>
      <c r="X68" s="534">
        <v>0</v>
      </c>
      <c r="Y68" s="535"/>
      <c r="Z68" s="535"/>
      <c r="AA68" s="535"/>
      <c r="AB68" s="535"/>
      <c r="AC68" s="535"/>
      <c r="AD68" s="535"/>
      <c r="AE68" s="536"/>
      <c r="AF68" s="534">
        <v>0</v>
      </c>
      <c r="AG68" s="535"/>
      <c r="AH68" s="535"/>
      <c r="AI68" s="535"/>
      <c r="AJ68" s="535"/>
      <c r="AK68" s="535"/>
      <c r="AL68" s="535"/>
      <c r="AM68" s="536"/>
      <c r="AN68" s="537">
        <v>0</v>
      </c>
      <c r="AO68" s="537"/>
      <c r="AP68" s="537"/>
      <c r="AQ68" s="537"/>
      <c r="AR68" s="537"/>
      <c r="AS68" s="537"/>
      <c r="AT68" s="537"/>
      <c r="AU68" s="537"/>
      <c r="AV68" s="102"/>
    </row>
    <row r="69" spans="1:48" s="71" customFormat="1" ht="24.95" customHeight="1">
      <c r="A69" s="102"/>
      <c r="B69" s="577"/>
      <c r="C69" s="578"/>
      <c r="D69" s="528" t="s">
        <v>271</v>
      </c>
      <c r="E69" s="529"/>
      <c r="F69" s="529"/>
      <c r="G69" s="529"/>
      <c r="H69" s="529"/>
      <c r="I69" s="529"/>
      <c r="J69" s="529"/>
      <c r="K69" s="529"/>
      <c r="L69" s="529"/>
      <c r="M69" s="529"/>
      <c r="N69" s="529"/>
      <c r="O69" s="530"/>
      <c r="P69" s="534">
        <v>0</v>
      </c>
      <c r="Q69" s="535"/>
      <c r="R69" s="535"/>
      <c r="S69" s="535"/>
      <c r="T69" s="535"/>
      <c r="U69" s="535"/>
      <c r="V69" s="535"/>
      <c r="W69" s="536"/>
      <c r="X69" s="534">
        <v>0</v>
      </c>
      <c r="Y69" s="535"/>
      <c r="Z69" s="535"/>
      <c r="AA69" s="535"/>
      <c r="AB69" s="535"/>
      <c r="AC69" s="535"/>
      <c r="AD69" s="535"/>
      <c r="AE69" s="536"/>
      <c r="AF69" s="534">
        <v>0</v>
      </c>
      <c r="AG69" s="535"/>
      <c r="AH69" s="535"/>
      <c r="AI69" s="535"/>
      <c r="AJ69" s="535"/>
      <c r="AK69" s="535"/>
      <c r="AL69" s="535"/>
      <c r="AM69" s="536"/>
      <c r="AN69" s="537">
        <v>0</v>
      </c>
      <c r="AO69" s="537"/>
      <c r="AP69" s="537"/>
      <c r="AQ69" s="537"/>
      <c r="AR69" s="537"/>
      <c r="AS69" s="537"/>
      <c r="AT69" s="537"/>
      <c r="AU69" s="537"/>
      <c r="AV69" s="102"/>
    </row>
    <row r="70" spans="1:48" s="71" customFormat="1" ht="24.95" customHeight="1">
      <c r="A70" s="102"/>
      <c r="B70" s="577"/>
      <c r="C70" s="578"/>
      <c r="D70" s="528" t="s">
        <v>272</v>
      </c>
      <c r="E70" s="529"/>
      <c r="F70" s="529"/>
      <c r="G70" s="529"/>
      <c r="H70" s="529"/>
      <c r="I70" s="529"/>
      <c r="J70" s="529"/>
      <c r="K70" s="529"/>
      <c r="L70" s="529"/>
      <c r="M70" s="529"/>
      <c r="N70" s="529"/>
      <c r="O70" s="530"/>
      <c r="P70" s="534">
        <v>0</v>
      </c>
      <c r="Q70" s="535"/>
      <c r="R70" s="535"/>
      <c r="S70" s="535"/>
      <c r="T70" s="535"/>
      <c r="U70" s="535"/>
      <c r="V70" s="535"/>
      <c r="W70" s="536"/>
      <c r="X70" s="534">
        <v>0</v>
      </c>
      <c r="Y70" s="535"/>
      <c r="Z70" s="535"/>
      <c r="AA70" s="535"/>
      <c r="AB70" s="535"/>
      <c r="AC70" s="535"/>
      <c r="AD70" s="535"/>
      <c r="AE70" s="536"/>
      <c r="AF70" s="534">
        <v>0</v>
      </c>
      <c r="AG70" s="535"/>
      <c r="AH70" s="535"/>
      <c r="AI70" s="535"/>
      <c r="AJ70" s="535"/>
      <c r="AK70" s="535"/>
      <c r="AL70" s="535"/>
      <c r="AM70" s="536"/>
      <c r="AN70" s="537">
        <v>0</v>
      </c>
      <c r="AO70" s="537"/>
      <c r="AP70" s="537"/>
      <c r="AQ70" s="537"/>
      <c r="AR70" s="537"/>
      <c r="AS70" s="537"/>
      <c r="AT70" s="537"/>
      <c r="AU70" s="537"/>
      <c r="AV70" s="102"/>
    </row>
    <row r="71" spans="1:48" s="71" customFormat="1" ht="24.95" customHeight="1">
      <c r="A71" s="102"/>
      <c r="B71" s="568"/>
      <c r="C71" s="570"/>
      <c r="D71" s="528" t="s">
        <v>273</v>
      </c>
      <c r="E71" s="529"/>
      <c r="F71" s="529"/>
      <c r="G71" s="529"/>
      <c r="H71" s="529"/>
      <c r="I71" s="529"/>
      <c r="J71" s="529"/>
      <c r="K71" s="529"/>
      <c r="L71" s="529"/>
      <c r="M71" s="529"/>
      <c r="N71" s="529"/>
      <c r="O71" s="530"/>
      <c r="P71" s="534">
        <v>0</v>
      </c>
      <c r="Q71" s="535"/>
      <c r="R71" s="535"/>
      <c r="S71" s="535"/>
      <c r="T71" s="535"/>
      <c r="U71" s="535"/>
      <c r="V71" s="535"/>
      <c r="W71" s="536"/>
      <c r="X71" s="534">
        <v>0</v>
      </c>
      <c r="Y71" s="535"/>
      <c r="Z71" s="535"/>
      <c r="AA71" s="535"/>
      <c r="AB71" s="535"/>
      <c r="AC71" s="535"/>
      <c r="AD71" s="535"/>
      <c r="AE71" s="536"/>
      <c r="AF71" s="534">
        <v>0</v>
      </c>
      <c r="AG71" s="535"/>
      <c r="AH71" s="535"/>
      <c r="AI71" s="535"/>
      <c r="AJ71" s="535"/>
      <c r="AK71" s="535"/>
      <c r="AL71" s="535"/>
      <c r="AM71" s="536"/>
      <c r="AN71" s="537">
        <v>0</v>
      </c>
      <c r="AO71" s="537"/>
      <c r="AP71" s="537"/>
      <c r="AQ71" s="537"/>
      <c r="AR71" s="537"/>
      <c r="AS71" s="537"/>
      <c r="AT71" s="537"/>
      <c r="AU71" s="537"/>
      <c r="AV71" s="102"/>
    </row>
    <row r="72" spans="1:48" s="71" customFormat="1" ht="20.100000000000001" customHeight="1">
      <c r="A72" s="102"/>
      <c r="B72" s="538" t="s">
        <v>274</v>
      </c>
      <c r="C72" s="539"/>
      <c r="D72" s="539"/>
      <c r="E72" s="539"/>
      <c r="F72" s="539"/>
      <c r="G72" s="539"/>
      <c r="H72" s="539"/>
      <c r="I72" s="539"/>
      <c r="J72" s="539"/>
      <c r="K72" s="539"/>
      <c r="L72" s="539"/>
      <c r="M72" s="539"/>
      <c r="N72" s="539"/>
      <c r="O72" s="540"/>
      <c r="P72" s="571"/>
      <c r="Q72" s="572"/>
      <c r="R72" s="572"/>
      <c r="S72" s="572"/>
      <c r="T72" s="572"/>
      <c r="U72" s="572"/>
      <c r="V72" s="572"/>
      <c r="W72" s="573"/>
      <c r="X72" s="571"/>
      <c r="Y72" s="572"/>
      <c r="Z72" s="572"/>
      <c r="AA72" s="572"/>
      <c r="AB72" s="572"/>
      <c r="AC72" s="572"/>
      <c r="AD72" s="572"/>
      <c r="AE72" s="573"/>
      <c r="AF72" s="571"/>
      <c r="AG72" s="572"/>
      <c r="AH72" s="572"/>
      <c r="AI72" s="572"/>
      <c r="AJ72" s="572"/>
      <c r="AK72" s="572"/>
      <c r="AL72" s="572"/>
      <c r="AM72" s="573"/>
      <c r="AN72" s="574" t="s">
        <v>275</v>
      </c>
      <c r="AO72" s="575"/>
      <c r="AP72" s="575"/>
      <c r="AQ72" s="575"/>
      <c r="AR72" s="575"/>
      <c r="AS72" s="575"/>
      <c r="AT72" s="575"/>
      <c r="AU72" s="576"/>
      <c r="AV72" s="102"/>
    </row>
    <row r="73" spans="1:48" s="71" customFormat="1" ht="20.100000000000001" customHeight="1">
      <c r="A73" s="102"/>
      <c r="B73" s="568"/>
      <c r="C73" s="569"/>
      <c r="D73" s="569"/>
      <c r="E73" s="569"/>
      <c r="F73" s="569"/>
      <c r="G73" s="569"/>
      <c r="H73" s="569"/>
      <c r="I73" s="569"/>
      <c r="J73" s="569"/>
      <c r="K73" s="569"/>
      <c r="L73" s="569"/>
      <c r="M73" s="569"/>
      <c r="N73" s="569"/>
      <c r="O73" s="570"/>
      <c r="P73" s="549">
        <f>P66+P67+P68</f>
        <v>652165550</v>
      </c>
      <c r="Q73" s="550"/>
      <c r="R73" s="550"/>
      <c r="S73" s="550"/>
      <c r="T73" s="550"/>
      <c r="U73" s="550"/>
      <c r="V73" s="550"/>
      <c r="W73" s="551"/>
      <c r="X73" s="549">
        <v>0</v>
      </c>
      <c r="Y73" s="550"/>
      <c r="Z73" s="550"/>
      <c r="AA73" s="550"/>
      <c r="AB73" s="550"/>
      <c r="AC73" s="550"/>
      <c r="AD73" s="550"/>
      <c r="AE73" s="551"/>
      <c r="AF73" s="549">
        <f>AF66+AF67+AF68</f>
        <v>61231146</v>
      </c>
      <c r="AG73" s="550"/>
      <c r="AH73" s="550"/>
      <c r="AI73" s="550"/>
      <c r="AJ73" s="550"/>
      <c r="AK73" s="550"/>
      <c r="AL73" s="550"/>
      <c r="AM73" s="551"/>
      <c r="AN73" s="552">
        <f>AN66-AN71</f>
        <v>99096912</v>
      </c>
      <c r="AO73" s="552"/>
      <c r="AP73" s="552"/>
      <c r="AQ73" s="552"/>
      <c r="AR73" s="552"/>
      <c r="AS73" s="552"/>
      <c r="AT73" s="552"/>
      <c r="AU73" s="552"/>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553" t="s">
        <v>384</v>
      </c>
      <c r="B97" s="553"/>
      <c r="C97" s="553"/>
      <c r="D97" s="553"/>
      <c r="E97" s="553"/>
      <c r="F97" s="553"/>
      <c r="G97" s="553"/>
      <c r="H97" s="553"/>
      <c r="I97" s="553"/>
      <c r="J97" s="553"/>
      <c r="K97" s="553"/>
      <c r="L97" s="553"/>
      <c r="M97" s="553"/>
      <c r="N97" s="553"/>
      <c r="O97" s="553"/>
      <c r="P97" s="553"/>
      <c r="Q97" s="553"/>
      <c r="R97" s="553"/>
      <c r="S97" s="553"/>
      <c r="T97" s="553"/>
      <c r="U97" s="553"/>
      <c r="V97" s="553"/>
      <c r="W97" s="553"/>
      <c r="X97" s="553"/>
      <c r="Y97" s="553"/>
      <c r="Z97" s="553"/>
      <c r="AA97" s="553"/>
      <c r="AB97" s="553"/>
      <c r="AC97" s="553"/>
      <c r="AD97" s="553"/>
      <c r="AE97" s="553"/>
      <c r="AF97" s="553"/>
      <c r="AG97" s="553"/>
      <c r="AH97" s="553"/>
      <c r="AI97" s="553"/>
      <c r="AJ97" s="553"/>
      <c r="AK97" s="553"/>
      <c r="AL97" s="553"/>
      <c r="AM97" s="553"/>
      <c r="AN97" s="553"/>
      <c r="AO97" s="553"/>
      <c r="AP97" s="553"/>
      <c r="AQ97" s="553"/>
      <c r="AR97" s="553"/>
      <c r="AS97" s="553"/>
      <c r="AT97" s="553"/>
      <c r="AU97" s="553"/>
      <c r="AV97" s="553"/>
    </row>
    <row r="98" spans="1:48" s="23" customFormat="1" ht="13.5" customHeight="1">
      <c r="A98" s="553"/>
      <c r="B98" s="553"/>
      <c r="C98" s="553"/>
      <c r="D98" s="553"/>
      <c r="E98" s="553"/>
      <c r="F98" s="553"/>
      <c r="G98" s="553"/>
      <c r="H98" s="553"/>
      <c r="I98" s="553"/>
      <c r="J98" s="553"/>
      <c r="K98" s="553"/>
      <c r="L98" s="553"/>
      <c r="M98" s="553"/>
      <c r="N98" s="553"/>
      <c r="O98" s="553"/>
      <c r="P98" s="553"/>
      <c r="Q98" s="553"/>
      <c r="R98" s="553"/>
      <c r="S98" s="553"/>
      <c r="T98" s="553"/>
      <c r="U98" s="553"/>
      <c r="V98" s="553"/>
      <c r="W98" s="553"/>
      <c r="X98" s="553"/>
      <c r="Y98" s="553"/>
      <c r="Z98" s="553"/>
      <c r="AA98" s="553"/>
      <c r="AB98" s="553"/>
      <c r="AC98" s="553"/>
      <c r="AD98" s="553"/>
      <c r="AE98" s="553"/>
      <c r="AF98" s="553"/>
      <c r="AG98" s="553"/>
      <c r="AH98" s="553"/>
      <c r="AI98" s="553"/>
      <c r="AJ98" s="553"/>
      <c r="AK98" s="553"/>
      <c r="AL98" s="553"/>
      <c r="AM98" s="553"/>
      <c r="AN98" s="553"/>
      <c r="AO98" s="553"/>
      <c r="AP98" s="553"/>
      <c r="AQ98" s="553"/>
      <c r="AR98" s="553"/>
      <c r="AS98" s="553"/>
      <c r="AT98" s="553"/>
      <c r="AU98" s="553"/>
      <c r="AV98" s="553"/>
    </row>
    <row r="99" spans="1:48" s="23" customFormat="1" ht="13.5" customHeight="1">
      <c r="A99" s="553"/>
      <c r="B99" s="553"/>
      <c r="C99" s="553"/>
      <c r="D99" s="553"/>
      <c r="E99" s="553"/>
      <c r="F99" s="553"/>
      <c r="G99" s="553"/>
      <c r="H99" s="553"/>
      <c r="I99" s="553"/>
      <c r="J99" s="553"/>
      <c r="K99" s="553"/>
      <c r="L99" s="553"/>
      <c r="M99" s="553"/>
      <c r="N99" s="553"/>
      <c r="O99" s="553"/>
      <c r="P99" s="553"/>
      <c r="Q99" s="553"/>
      <c r="R99" s="553"/>
      <c r="S99" s="553"/>
      <c r="T99" s="553"/>
      <c r="U99" s="553"/>
      <c r="V99" s="553"/>
      <c r="W99" s="553"/>
      <c r="X99" s="553"/>
      <c r="Y99" s="553"/>
      <c r="Z99" s="553"/>
      <c r="AA99" s="553"/>
      <c r="AB99" s="553"/>
      <c r="AC99" s="553"/>
      <c r="AD99" s="553"/>
      <c r="AE99" s="553"/>
      <c r="AF99" s="553"/>
      <c r="AG99" s="553"/>
      <c r="AH99" s="553"/>
      <c r="AI99" s="553"/>
      <c r="AJ99" s="553"/>
      <c r="AK99" s="553"/>
      <c r="AL99" s="553"/>
      <c r="AM99" s="553"/>
      <c r="AN99" s="553"/>
      <c r="AO99" s="553"/>
      <c r="AP99" s="553"/>
      <c r="AQ99" s="553"/>
      <c r="AR99" s="553"/>
      <c r="AS99" s="553"/>
      <c r="AT99" s="553"/>
      <c r="AU99" s="553"/>
      <c r="AV99" s="553"/>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8" s="23" customFormat="1" ht="13.5" customHeight="1"/>
    <row r="130" spans="1:48" s="23" customFormat="1" ht="13.5" customHeight="1"/>
    <row r="131" spans="1:48" s="23" customFormat="1" ht="13.5" customHeight="1"/>
    <row r="132" spans="1:48" ht="18" customHeight="1"/>
    <row r="133" spans="1:48" ht="18" customHeight="1"/>
    <row r="134" spans="1:48" ht="18" customHeight="1"/>
    <row r="135" spans="1:48" ht="18" customHeight="1">
      <c r="B135" s="156"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8" ht="18" customHeight="1">
      <c r="B136" s="156" t="s">
        <v>1</v>
      </c>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c r="AA136" s="156"/>
      <c r="AB136" s="156"/>
      <c r="AC136" s="156"/>
      <c r="AD136" s="156"/>
      <c r="AE136" s="156"/>
      <c r="AF136" s="156"/>
      <c r="AG136" s="156"/>
      <c r="AH136" s="156"/>
      <c r="AI136" s="156"/>
      <c r="AJ136" s="156"/>
      <c r="AK136" s="156"/>
      <c r="AL136" s="156"/>
      <c r="AM136" s="156"/>
      <c r="AN136" s="156"/>
      <c r="AO136" s="156"/>
      <c r="AP136" s="156"/>
      <c r="AQ136" s="156"/>
      <c r="AR136" s="156"/>
      <c r="AS136" s="156"/>
      <c r="AT136" s="156"/>
      <c r="AU136" s="156"/>
      <c r="AV136" s="156"/>
    </row>
    <row r="137" spans="1:48" ht="18" customHeight="1">
      <c r="A137" s="117" t="s">
        <v>249</v>
      </c>
      <c r="B137" s="130"/>
      <c r="C137" s="130"/>
      <c r="D137" s="946" t="s">
        <v>250</v>
      </c>
      <c r="E137" s="946"/>
      <c r="F137" s="946"/>
      <c r="G137" s="946"/>
      <c r="H137" s="946"/>
      <c r="I137" s="946"/>
      <c r="J137" s="946"/>
      <c r="K137" s="946"/>
      <c r="L137" s="946"/>
      <c r="M137" s="946"/>
      <c r="N137" s="946"/>
      <c r="O137" s="946"/>
      <c r="P137" s="946"/>
      <c r="Q137" s="946"/>
      <c r="R137" s="946"/>
      <c r="S137" s="946"/>
      <c r="T137" s="946"/>
      <c r="U137" s="946"/>
      <c r="V137" s="946"/>
      <c r="W137" s="946"/>
      <c r="X137" s="946"/>
      <c r="Y137" s="946"/>
      <c r="Z137" s="946"/>
      <c r="AA137" s="946"/>
      <c r="AB137" s="946"/>
      <c r="AC137" s="946"/>
      <c r="AD137" s="946"/>
      <c r="AE137" s="946"/>
      <c r="AF137" s="946"/>
      <c r="AG137" s="946"/>
      <c r="AH137" s="946"/>
      <c r="AI137" s="946"/>
      <c r="AJ137" s="946"/>
      <c r="AK137" s="946"/>
      <c r="AL137" s="946"/>
      <c r="AM137" s="946"/>
      <c r="AN137" s="946"/>
      <c r="AO137" s="946"/>
      <c r="AP137" s="946"/>
      <c r="AQ137" s="946"/>
      <c r="AR137" s="946"/>
      <c r="AS137" s="946"/>
      <c r="AT137" s="946"/>
      <c r="AU137" s="946"/>
      <c r="AV137" s="946"/>
    </row>
    <row r="138" spans="1:48" s="19" customFormat="1" ht="18" customHeight="1">
      <c r="A138" s="117" t="s">
        <v>251</v>
      </c>
      <c r="B138" s="123"/>
      <c r="C138" s="541" t="s">
        <v>520</v>
      </c>
      <c r="D138" s="541"/>
      <c r="E138" s="541"/>
      <c r="F138" s="541"/>
      <c r="G138" s="541"/>
      <c r="H138" s="541"/>
      <c r="I138" s="541"/>
      <c r="J138" s="541"/>
      <c r="K138" s="541"/>
      <c r="L138" s="541"/>
      <c r="M138" s="541"/>
      <c r="N138" s="541"/>
      <c r="O138" s="541"/>
      <c r="P138" s="541"/>
      <c r="Q138" s="541"/>
      <c r="R138" s="541"/>
      <c r="S138" s="541"/>
      <c r="T138" s="541"/>
      <c r="U138" s="541"/>
      <c r="V138" s="541"/>
      <c r="W138" s="541"/>
      <c r="X138" s="541"/>
      <c r="Y138" s="541"/>
      <c r="Z138" s="541"/>
      <c r="AA138" s="541"/>
      <c r="AB138" s="541"/>
      <c r="AC138" s="541"/>
      <c r="AD138" s="541"/>
      <c r="AE138" s="541"/>
      <c r="AF138" s="541"/>
      <c r="AG138" s="541"/>
      <c r="AH138" s="541"/>
      <c r="AI138" s="541"/>
      <c r="AJ138" s="541"/>
      <c r="AK138" s="541"/>
      <c r="AL138" s="541"/>
      <c r="AM138" s="541"/>
      <c r="AN138" s="541"/>
      <c r="AO138" s="541"/>
      <c r="AP138" s="541"/>
      <c r="AQ138" s="541"/>
      <c r="AR138" s="541"/>
      <c r="AS138" s="541"/>
      <c r="AT138" s="541"/>
      <c r="AU138" s="541"/>
      <c r="AV138" s="541"/>
    </row>
    <row r="139" spans="1:48" ht="18" customHeight="1">
      <c r="A139" s="117" t="s">
        <v>249</v>
      </c>
      <c r="B139" s="123"/>
      <c r="C139" s="123"/>
      <c r="D139" s="541" t="s">
        <v>516</v>
      </c>
      <c r="E139" s="541"/>
      <c r="F139" s="541"/>
      <c r="G139" s="541"/>
      <c r="H139" s="541"/>
      <c r="I139" s="541"/>
      <c r="J139" s="541"/>
      <c r="K139" s="541"/>
      <c r="L139" s="541"/>
      <c r="M139" s="541"/>
      <c r="N139" s="541"/>
      <c r="O139" s="541"/>
      <c r="P139" s="541"/>
      <c r="Q139" s="541"/>
      <c r="R139" s="541"/>
      <c r="S139" s="541"/>
      <c r="T139" s="541"/>
      <c r="U139" s="541"/>
      <c r="V139" s="541"/>
      <c r="W139" s="541"/>
      <c r="X139" s="541"/>
      <c r="Y139" s="541"/>
      <c r="Z139" s="541"/>
      <c r="AA139" s="541"/>
      <c r="AB139" s="541"/>
      <c r="AC139" s="541"/>
      <c r="AD139" s="541"/>
      <c r="AE139" s="541"/>
      <c r="AF139" s="541"/>
      <c r="AG139" s="541"/>
      <c r="AH139" s="541"/>
      <c r="AI139" s="541"/>
      <c r="AJ139" s="541"/>
      <c r="AK139" s="541"/>
      <c r="AL139" s="123"/>
      <c r="AM139" s="123"/>
      <c r="AN139" s="123"/>
      <c r="AO139" s="123"/>
      <c r="AP139" s="123"/>
      <c r="AQ139" s="123"/>
      <c r="AR139" s="123"/>
      <c r="AS139" s="123"/>
      <c r="AT139" s="123"/>
      <c r="AU139" s="123"/>
      <c r="AV139" s="123"/>
    </row>
    <row r="140" spans="1:48" ht="18" customHeight="1">
      <c r="A140" s="117" t="s">
        <v>249</v>
      </c>
      <c r="B140" s="123"/>
      <c r="C140" s="123"/>
      <c r="D140" s="545" t="s">
        <v>517</v>
      </c>
      <c r="E140" s="545"/>
      <c r="F140" s="545"/>
      <c r="G140" s="545"/>
      <c r="H140" s="545"/>
      <c r="I140" s="545"/>
      <c r="J140" s="545"/>
      <c r="K140" s="545"/>
      <c r="L140" s="545"/>
      <c r="M140" s="545"/>
      <c r="N140" s="545"/>
      <c r="O140" s="545"/>
      <c r="P140" s="545"/>
      <c r="Q140" s="545"/>
      <c r="R140" s="545"/>
      <c r="S140" s="545"/>
      <c r="T140" s="545"/>
      <c r="U140" s="545"/>
      <c r="V140" s="545"/>
      <c r="W140" s="545"/>
      <c r="X140" s="545"/>
      <c r="Y140" s="545"/>
      <c r="Z140" s="545"/>
      <c r="AA140" s="545"/>
      <c r="AB140" s="545"/>
      <c r="AC140" s="545"/>
      <c r="AD140" s="545"/>
      <c r="AE140" s="545"/>
      <c r="AF140" s="545"/>
      <c r="AG140" s="545"/>
      <c r="AH140" s="545"/>
      <c r="AI140" s="545"/>
      <c r="AJ140" s="545"/>
      <c r="AK140" s="545"/>
      <c r="AL140" s="545"/>
      <c r="AM140" s="545"/>
      <c r="AN140" s="545"/>
      <c r="AO140" s="545"/>
      <c r="AP140" s="545"/>
      <c r="AQ140" s="545"/>
      <c r="AR140" s="545"/>
      <c r="AS140" s="545"/>
      <c r="AT140" s="545"/>
      <c r="AU140" s="545"/>
      <c r="AV140" s="545"/>
    </row>
    <row r="141" spans="1:48" ht="18" customHeight="1">
      <c r="A141" s="117" t="s">
        <v>251</v>
      </c>
      <c r="B141" s="123"/>
      <c r="C141" s="521" t="s">
        <v>518</v>
      </c>
      <c r="D141" s="521"/>
      <c r="E141" s="521"/>
      <c r="F141" s="521"/>
      <c r="G141" s="521"/>
      <c r="H141" s="521"/>
      <c r="I141" s="521"/>
      <c r="J141" s="521"/>
      <c r="K141" s="521"/>
      <c r="L141" s="521"/>
      <c r="M141" s="521"/>
      <c r="N141" s="521"/>
      <c r="O141" s="521"/>
      <c r="P141" s="521"/>
      <c r="Q141" s="521"/>
      <c r="R141" s="521"/>
      <c r="S141" s="521"/>
      <c r="T141" s="521"/>
      <c r="U141" s="521"/>
      <c r="V141" s="521"/>
      <c r="W141" s="521"/>
      <c r="X141" s="521"/>
      <c r="Y141" s="521"/>
      <c r="Z141" s="521"/>
      <c r="AA141" s="521"/>
      <c r="AB141" s="521"/>
      <c r="AC141" s="521"/>
      <c r="AD141" s="521"/>
      <c r="AE141" s="521"/>
      <c r="AF141" s="521"/>
      <c r="AG141" s="521"/>
      <c r="AH141" s="521"/>
      <c r="AI141" s="521"/>
      <c r="AJ141" s="521"/>
      <c r="AK141" s="521"/>
      <c r="AL141" s="521"/>
      <c r="AM141" s="123"/>
      <c r="AN141" s="123"/>
      <c r="AO141" s="123"/>
      <c r="AP141" s="123"/>
      <c r="AQ141" s="123"/>
      <c r="AR141" s="123"/>
      <c r="AS141" s="123"/>
      <c r="AT141" s="123"/>
      <c r="AU141" s="123"/>
      <c r="AV141" s="123"/>
    </row>
    <row r="142" spans="1:48" ht="18" customHeight="1">
      <c r="A142" s="117" t="s">
        <v>249</v>
      </c>
      <c r="B142" s="123"/>
      <c r="C142" s="123" t="s">
        <v>284</v>
      </c>
      <c r="D142" s="521" t="s">
        <v>519</v>
      </c>
      <c r="E142" s="521"/>
      <c r="F142" s="521"/>
      <c r="G142" s="521"/>
      <c r="H142" s="521"/>
      <c r="I142" s="521"/>
      <c r="J142" s="521"/>
      <c r="K142" s="521"/>
      <c r="L142" s="521"/>
      <c r="M142" s="521"/>
      <c r="N142" s="521"/>
      <c r="O142" s="521"/>
      <c r="P142" s="521"/>
      <c r="Q142" s="521"/>
      <c r="R142" s="521"/>
      <c r="S142" s="521"/>
      <c r="T142" s="521"/>
      <c r="U142" s="521"/>
      <c r="V142" s="521"/>
      <c r="W142" s="521"/>
      <c r="X142" s="521"/>
      <c r="Y142" s="521"/>
      <c r="Z142" s="521"/>
      <c r="AA142" s="521"/>
      <c r="AB142" s="521"/>
      <c r="AC142" s="521"/>
      <c r="AD142" s="521"/>
      <c r="AE142" s="521"/>
      <c r="AF142" s="521"/>
      <c r="AG142" s="521"/>
      <c r="AH142" s="521"/>
      <c r="AI142" s="521"/>
      <c r="AJ142" s="521"/>
      <c r="AK142" s="521"/>
      <c r="AL142" s="521"/>
      <c r="AM142" s="521"/>
      <c r="AN142" s="521"/>
      <c r="AO142" s="521"/>
      <c r="AP142" s="521"/>
      <c r="AQ142" s="521"/>
      <c r="AR142" s="521"/>
      <c r="AS142" s="521"/>
      <c r="AT142" s="521"/>
      <c r="AU142" s="123"/>
      <c r="AV142" s="123"/>
    </row>
    <row r="143" spans="1:48" ht="18" customHeight="1">
      <c r="A143" s="117" t="s">
        <v>249</v>
      </c>
      <c r="B143" s="123"/>
      <c r="C143" s="123"/>
      <c r="D143" s="541" t="s">
        <v>521</v>
      </c>
      <c r="E143" s="541"/>
      <c r="F143" s="541"/>
      <c r="G143" s="541"/>
      <c r="H143" s="541"/>
      <c r="I143" s="541"/>
      <c r="J143" s="541"/>
      <c r="K143" s="541"/>
      <c r="L143" s="541"/>
      <c r="M143" s="541"/>
      <c r="N143" s="541"/>
      <c r="O143" s="541"/>
      <c r="P143" s="541"/>
      <c r="Q143" s="541"/>
      <c r="R143" s="541"/>
      <c r="S143" s="541"/>
      <c r="T143" s="541"/>
      <c r="U143" s="541"/>
      <c r="V143" s="541"/>
      <c r="W143" s="541"/>
      <c r="X143" s="541"/>
      <c r="Y143" s="541"/>
      <c r="Z143" s="541"/>
      <c r="AA143" s="541"/>
      <c r="AB143" s="541"/>
      <c r="AC143" s="541"/>
      <c r="AD143" s="541"/>
      <c r="AE143" s="541"/>
      <c r="AF143" s="541"/>
      <c r="AG143" s="541"/>
      <c r="AH143" s="541"/>
      <c r="AI143" s="541"/>
      <c r="AJ143" s="541"/>
      <c r="AK143" s="123"/>
      <c r="AL143" s="123"/>
      <c r="AM143" s="123"/>
      <c r="AN143" s="123"/>
      <c r="AO143" s="123"/>
      <c r="AP143" s="123"/>
      <c r="AQ143" s="123"/>
      <c r="AR143" s="123"/>
      <c r="AS143" s="123"/>
      <c r="AT143" s="123"/>
      <c r="AU143" s="123"/>
      <c r="AV143" s="123"/>
    </row>
    <row r="144" spans="1:48" ht="18" customHeight="1">
      <c r="A144" s="117" t="s">
        <v>249</v>
      </c>
      <c r="B144" s="123"/>
      <c r="C144" s="123"/>
      <c r="D144" s="541" t="s">
        <v>522</v>
      </c>
      <c r="E144" s="541"/>
      <c r="F144" s="541"/>
      <c r="G144" s="541"/>
      <c r="H144" s="541"/>
      <c r="I144" s="541"/>
      <c r="J144" s="541"/>
      <c r="K144" s="541"/>
      <c r="L144" s="541"/>
      <c r="M144" s="541"/>
      <c r="N144" s="541"/>
      <c r="O144" s="541"/>
      <c r="P144" s="541"/>
      <c r="Q144" s="541"/>
      <c r="R144" s="541"/>
      <c r="S144" s="541"/>
      <c r="T144" s="541"/>
      <c r="U144" s="541"/>
      <c r="V144" s="541"/>
      <c r="W144" s="541"/>
      <c r="X144" s="541"/>
      <c r="Y144" s="541"/>
      <c r="Z144" s="541"/>
      <c r="AA144" s="541"/>
      <c r="AB144" s="541"/>
      <c r="AC144" s="541"/>
      <c r="AD144" s="541"/>
      <c r="AE144" s="541"/>
      <c r="AF144" s="541"/>
      <c r="AG144" s="541"/>
      <c r="AH144" s="541"/>
      <c r="AI144" s="541"/>
      <c r="AJ144" s="541"/>
      <c r="AK144" s="541"/>
      <c r="AL144" s="541"/>
      <c r="AM144" s="541"/>
      <c r="AN144" s="541"/>
      <c r="AO144" s="541"/>
      <c r="AP144" s="541"/>
      <c r="AQ144" s="541"/>
      <c r="AR144" s="541"/>
      <c r="AS144" s="541"/>
      <c r="AT144" s="541"/>
      <c r="AU144" s="541"/>
      <c r="AV144" s="541"/>
    </row>
    <row r="145" spans="1:48" ht="18" customHeight="1">
      <c r="A145" s="117" t="s">
        <v>251</v>
      </c>
      <c r="B145" s="123"/>
      <c r="C145" s="542" t="s">
        <v>523</v>
      </c>
      <c r="D145" s="542"/>
      <c r="E145" s="542"/>
      <c r="F145" s="542"/>
      <c r="G145" s="542"/>
      <c r="H145" s="542"/>
      <c r="I145" s="542"/>
      <c r="J145" s="542"/>
      <c r="K145" s="542"/>
      <c r="L145" s="542"/>
      <c r="M145" s="542"/>
      <c r="N145" s="542"/>
      <c r="O145" s="542"/>
      <c r="P145" s="542"/>
      <c r="Q145" s="542"/>
      <c r="R145" s="542"/>
      <c r="S145" s="542"/>
      <c r="T145" s="542"/>
      <c r="U145" s="542"/>
      <c r="V145" s="542"/>
      <c r="W145" s="542"/>
      <c r="X145" s="542"/>
      <c r="Y145" s="542"/>
      <c r="Z145" s="542"/>
      <c r="AA145" s="542"/>
      <c r="AB145" s="542"/>
      <c r="AC145" s="542"/>
      <c r="AD145" s="542"/>
      <c r="AE145" s="542"/>
      <c r="AF145" s="542"/>
      <c r="AG145" s="542"/>
      <c r="AH145" s="542"/>
      <c r="AI145" s="542"/>
      <c r="AJ145" s="542"/>
      <c r="AK145" s="542"/>
      <c r="AL145" s="542"/>
      <c r="AM145" s="542"/>
      <c r="AN145" s="542"/>
      <c r="AO145" s="542"/>
      <c r="AP145" s="542"/>
      <c r="AQ145" s="542"/>
      <c r="AR145" s="542"/>
      <c r="AS145" s="542"/>
      <c r="AT145" s="542"/>
      <c r="AU145" s="542"/>
      <c r="AV145" s="542"/>
    </row>
    <row r="146" spans="1:48" ht="18" customHeight="1">
      <c r="A146" s="117" t="s">
        <v>249</v>
      </c>
      <c r="B146" s="123"/>
      <c r="C146" s="123"/>
      <c r="D146" s="544" t="s">
        <v>524</v>
      </c>
      <c r="E146" s="544"/>
      <c r="F146" s="544"/>
      <c r="G146" s="544"/>
      <c r="H146" s="544"/>
      <c r="I146" s="544"/>
      <c r="J146" s="544"/>
      <c r="K146" s="544"/>
      <c r="L146" s="544"/>
      <c r="M146" s="544"/>
      <c r="N146" s="544"/>
      <c r="O146" s="544"/>
      <c r="P146" s="544"/>
      <c r="Q146" s="544"/>
      <c r="R146" s="544"/>
      <c r="S146" s="544"/>
      <c r="T146" s="544"/>
      <c r="U146" s="544"/>
      <c r="V146" s="544"/>
      <c r="W146" s="544"/>
      <c r="X146" s="544"/>
      <c r="Y146" s="544"/>
      <c r="Z146" s="544"/>
      <c r="AA146" s="544"/>
      <c r="AB146" s="544"/>
      <c r="AC146" s="544"/>
      <c r="AD146" s="544"/>
      <c r="AE146" s="544"/>
      <c r="AF146" s="544"/>
      <c r="AG146" s="544"/>
      <c r="AH146" s="544"/>
      <c r="AI146" s="544"/>
      <c r="AJ146" s="544"/>
      <c r="AK146" s="544"/>
      <c r="AL146" s="544"/>
      <c r="AM146" s="544"/>
      <c r="AN146" s="544"/>
      <c r="AO146" s="544"/>
      <c r="AP146" s="544"/>
      <c r="AQ146" s="544"/>
      <c r="AR146" s="544"/>
      <c r="AS146" s="544"/>
      <c r="AT146" s="544"/>
      <c r="AU146" s="544"/>
      <c r="AV146" s="544"/>
    </row>
    <row r="147" spans="1:48" ht="18" customHeight="1">
      <c r="A147" s="117" t="s">
        <v>257</v>
      </c>
      <c r="B147" s="123"/>
      <c r="C147" s="541" t="s">
        <v>525</v>
      </c>
      <c r="D147" s="541"/>
      <c r="E147" s="541"/>
      <c r="F147" s="541"/>
      <c r="G147" s="541"/>
      <c r="H147" s="541"/>
      <c r="I147" s="541"/>
      <c r="J147" s="541"/>
      <c r="K147" s="541"/>
      <c r="L147" s="541"/>
      <c r="M147" s="541"/>
      <c r="N147" s="541"/>
      <c r="O147" s="541"/>
      <c r="P147" s="541"/>
      <c r="Q147" s="541"/>
      <c r="R147" s="541"/>
      <c r="S147" s="541"/>
      <c r="T147" s="541"/>
      <c r="U147" s="541"/>
      <c r="V147" s="541"/>
      <c r="W147" s="541"/>
      <c r="X147" s="541"/>
      <c r="Y147" s="541"/>
      <c r="Z147" s="541"/>
      <c r="AA147" s="541"/>
      <c r="AB147" s="541"/>
      <c r="AC147" s="541"/>
      <c r="AD147" s="541"/>
      <c r="AE147" s="541"/>
      <c r="AF147" s="541"/>
      <c r="AG147" s="541"/>
      <c r="AH147" s="541"/>
      <c r="AI147" s="541"/>
      <c r="AJ147" s="541"/>
      <c r="AK147" s="541"/>
      <c r="AL147" s="541"/>
      <c r="AM147" s="541"/>
      <c r="AN147" s="541"/>
      <c r="AO147" s="541"/>
      <c r="AP147" s="541"/>
      <c r="AQ147" s="541"/>
      <c r="AR147" s="541"/>
      <c r="AS147" s="541"/>
      <c r="AT147" s="541"/>
      <c r="AU147" s="541"/>
      <c r="AV147" s="541"/>
    </row>
    <row r="148" spans="1:48" ht="18" customHeight="1">
      <c r="A148" s="117"/>
      <c r="B148" s="123"/>
      <c r="C148" s="521" t="s">
        <v>380</v>
      </c>
      <c r="D148" s="521"/>
      <c r="E148" s="521"/>
      <c r="F148" s="521"/>
      <c r="G148" s="521"/>
      <c r="H148" s="521"/>
      <c r="I148" s="521"/>
      <c r="J148" s="521"/>
      <c r="K148" s="521"/>
      <c r="L148" s="521"/>
      <c r="M148" s="521"/>
      <c r="N148" s="521"/>
      <c r="O148" s="521"/>
      <c r="P148" s="521"/>
      <c r="Q148" s="521"/>
      <c r="R148" s="521"/>
      <c r="S148" s="521"/>
      <c r="T148" s="521"/>
      <c r="U148" s="521"/>
      <c r="V148" s="521"/>
      <c r="W148" s="521"/>
      <c r="X148" s="521"/>
      <c r="Y148" s="521"/>
      <c r="Z148" s="521"/>
      <c r="AA148" s="521"/>
      <c r="AB148" s="521"/>
      <c r="AC148" s="521"/>
      <c r="AD148" s="521"/>
      <c r="AE148" s="521"/>
      <c r="AF148" s="521"/>
      <c r="AG148" s="521"/>
      <c r="AH148" s="521"/>
      <c r="AI148" s="521"/>
      <c r="AJ148" s="521"/>
      <c r="AK148" s="521"/>
      <c r="AL148" s="521"/>
      <c r="AM148" s="521"/>
      <c r="AN148" s="521"/>
      <c r="AO148" s="521"/>
      <c r="AP148" s="521"/>
      <c r="AQ148" s="521"/>
      <c r="AR148" s="521"/>
      <c r="AS148" s="521"/>
      <c r="AT148" s="521"/>
      <c r="AU148" s="521"/>
      <c r="AV148" s="521"/>
    </row>
    <row r="149" spans="1:48" ht="18" customHeight="1">
      <c r="A149" s="117" t="s">
        <v>258</v>
      </c>
      <c r="B149" s="123"/>
      <c r="C149" s="130"/>
      <c r="D149" s="946" t="s">
        <v>526</v>
      </c>
      <c r="E149" s="946"/>
      <c r="F149" s="946"/>
      <c r="G149" s="946"/>
      <c r="H149" s="946"/>
      <c r="I149" s="946"/>
      <c r="J149" s="946"/>
      <c r="K149" s="946"/>
      <c r="L149" s="946"/>
      <c r="M149" s="946"/>
      <c r="N149" s="946"/>
      <c r="O149" s="946"/>
      <c r="P149" s="946"/>
      <c r="Q149" s="946"/>
      <c r="R149" s="946"/>
      <c r="S149" s="946"/>
      <c r="T149" s="946"/>
      <c r="U149" s="946"/>
      <c r="V149" s="946"/>
      <c r="W149" s="946"/>
      <c r="X149" s="946"/>
      <c r="Y149" s="946"/>
      <c r="Z149" s="946"/>
      <c r="AA149" s="946"/>
      <c r="AB149" s="946"/>
      <c r="AC149" s="946"/>
      <c r="AD149" s="946"/>
      <c r="AE149" s="946"/>
      <c r="AF149" s="946"/>
      <c r="AG149" s="946"/>
      <c r="AH149" s="946"/>
      <c r="AI149" s="946"/>
      <c r="AJ149" s="946"/>
      <c r="AK149" s="946"/>
      <c r="AL149" s="946"/>
      <c r="AM149" s="946"/>
      <c r="AN149" s="946"/>
      <c r="AO149" s="946"/>
      <c r="AP149" s="946"/>
      <c r="AQ149" s="946"/>
      <c r="AR149" s="946"/>
      <c r="AS149" s="946"/>
      <c r="AT149" s="946"/>
      <c r="AU149" s="946"/>
      <c r="AV149" s="946"/>
    </row>
    <row r="150" spans="1:48" ht="18" customHeight="1">
      <c r="A150" s="117" t="s">
        <v>251</v>
      </c>
      <c r="B150" s="123"/>
      <c r="C150" s="130" t="s">
        <v>527</v>
      </c>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row>
    <row r="151" spans="1:48" ht="18" customHeight="1">
      <c r="A151" s="117" t="s">
        <v>261</v>
      </c>
      <c r="B151" s="123"/>
      <c r="C151" s="130"/>
      <c r="D151" s="946" t="s">
        <v>262</v>
      </c>
      <c r="E151" s="946"/>
      <c r="F151" s="946"/>
      <c r="G151" s="946"/>
      <c r="H151" s="946"/>
      <c r="I151" s="946"/>
      <c r="J151" s="946"/>
      <c r="K151" s="946"/>
      <c r="L151" s="946"/>
      <c r="M151" s="946"/>
      <c r="N151" s="946"/>
      <c r="O151" s="946"/>
      <c r="P151" s="946"/>
      <c r="Q151" s="946"/>
      <c r="R151" s="946"/>
      <c r="S151" s="946"/>
      <c r="T151" s="946"/>
      <c r="U151" s="946"/>
      <c r="V151" s="946"/>
      <c r="W151" s="946"/>
      <c r="X151" s="946"/>
      <c r="Y151" s="946"/>
      <c r="Z151" s="946"/>
      <c r="AA151" s="946"/>
      <c r="AB151" s="946"/>
      <c r="AC151" s="946"/>
      <c r="AD151" s="946"/>
      <c r="AE151" s="946"/>
      <c r="AF151" s="946"/>
      <c r="AG151" s="946"/>
      <c r="AH151" s="946"/>
      <c r="AI151" s="946"/>
      <c r="AJ151" s="946"/>
      <c r="AK151" s="946"/>
      <c r="AL151" s="946"/>
      <c r="AM151" s="130"/>
      <c r="AN151" s="130"/>
      <c r="AO151" s="130"/>
      <c r="AP151" s="130"/>
      <c r="AQ151" s="130"/>
      <c r="AR151" s="130"/>
      <c r="AS151" s="130"/>
      <c r="AT151" s="130"/>
      <c r="AU151" s="130"/>
      <c r="AV151" s="130"/>
    </row>
    <row r="152" spans="1:48" ht="18" customHeight="1">
      <c r="A152" s="8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row>
    <row r="153" spans="1:48" ht="18" customHeight="1">
      <c r="A153" s="82" t="s">
        <v>2</v>
      </c>
      <c r="B153" s="130" t="s">
        <v>3</v>
      </c>
      <c r="C153" s="123"/>
      <c r="D153" s="123"/>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2"/>
      <c r="AA153" s="122"/>
      <c r="AB153" s="122"/>
      <c r="AC153" s="122"/>
      <c r="AD153" s="122"/>
      <c r="AE153" s="122"/>
      <c r="AF153" s="122"/>
      <c r="AG153" s="122"/>
      <c r="AH153" s="82"/>
      <c r="AI153" s="82"/>
      <c r="AJ153" s="82"/>
      <c r="AK153" s="82"/>
      <c r="AL153" s="82"/>
      <c r="AM153" s="82"/>
      <c r="AN153" s="82"/>
      <c r="AO153" s="82"/>
      <c r="AP153" s="82"/>
      <c r="AQ153" s="82"/>
      <c r="AR153" s="82"/>
      <c r="AS153" s="82"/>
      <c r="AT153" s="82"/>
      <c r="AU153" s="82"/>
      <c r="AV153" s="82"/>
    </row>
    <row r="154" spans="1:48" ht="18" customHeight="1">
      <c r="A154" s="82" t="s">
        <v>2</v>
      </c>
      <c r="B154" s="595" t="s">
        <v>4</v>
      </c>
      <c r="C154" s="596"/>
      <c r="D154" s="597"/>
      <c r="E154" s="595" t="s">
        <v>5</v>
      </c>
      <c r="F154" s="596"/>
      <c r="G154" s="596"/>
      <c r="H154" s="596"/>
      <c r="I154" s="596"/>
      <c r="J154" s="596"/>
      <c r="K154" s="596"/>
      <c r="L154" s="596"/>
      <c r="M154" s="596"/>
      <c r="N154" s="596"/>
      <c r="O154" s="596"/>
      <c r="P154" s="596"/>
      <c r="Q154" s="596"/>
      <c r="R154" s="596"/>
      <c r="S154" s="596"/>
      <c r="T154" s="596"/>
      <c r="U154" s="597"/>
      <c r="V154" s="507" t="s">
        <v>6</v>
      </c>
      <c r="W154" s="507"/>
      <c r="X154" s="507"/>
      <c r="Y154" s="507"/>
      <c r="Z154" s="507"/>
      <c r="AA154" s="507"/>
      <c r="AB154" s="507" t="s">
        <v>7</v>
      </c>
      <c r="AC154" s="507"/>
      <c r="AD154" s="507"/>
      <c r="AE154" s="507"/>
      <c r="AF154" s="507"/>
      <c r="AG154" s="507"/>
      <c r="AH154" s="82"/>
      <c r="AM154" s="82"/>
      <c r="AN154" s="82"/>
      <c r="AO154" s="82"/>
      <c r="AP154" s="82"/>
      <c r="AQ154" s="82"/>
      <c r="AR154" s="82"/>
      <c r="AS154" s="82"/>
      <c r="AT154" s="82"/>
      <c r="AU154" s="82"/>
      <c r="AV154" s="82"/>
    </row>
    <row r="155" spans="1:48" ht="18" customHeight="1">
      <c r="A155" s="82"/>
      <c r="B155" s="598"/>
      <c r="C155" s="599"/>
      <c r="D155" s="600"/>
      <c r="E155" s="598"/>
      <c r="F155" s="599"/>
      <c r="G155" s="599"/>
      <c r="H155" s="599"/>
      <c r="I155" s="599"/>
      <c r="J155" s="599"/>
      <c r="K155" s="599"/>
      <c r="L155" s="599"/>
      <c r="M155" s="599"/>
      <c r="N155" s="599"/>
      <c r="O155" s="599"/>
      <c r="P155" s="599"/>
      <c r="Q155" s="599"/>
      <c r="R155" s="599"/>
      <c r="S155" s="599"/>
      <c r="T155" s="599"/>
      <c r="U155" s="600"/>
      <c r="V155" s="507"/>
      <c r="W155" s="507"/>
      <c r="X155" s="507"/>
      <c r="Y155" s="507"/>
      <c r="Z155" s="507"/>
      <c r="AA155" s="507"/>
      <c r="AB155" s="507"/>
      <c r="AC155" s="507"/>
      <c r="AD155" s="507"/>
      <c r="AE155" s="507"/>
      <c r="AF155" s="507"/>
      <c r="AG155" s="507"/>
      <c r="AH155" s="82"/>
      <c r="AM155" s="82"/>
      <c r="AN155" s="82"/>
      <c r="AO155" s="82"/>
      <c r="AP155" s="82"/>
      <c r="AQ155" s="82"/>
      <c r="AR155" s="82"/>
      <c r="AS155" s="82"/>
      <c r="AT155" s="82"/>
      <c r="AU155" s="82"/>
      <c r="AV155" s="82"/>
    </row>
    <row r="156" spans="1:48" ht="18" customHeight="1">
      <c r="A156" s="82"/>
      <c r="B156" s="580" t="s">
        <v>508</v>
      </c>
      <c r="C156" s="580"/>
      <c r="D156" s="580"/>
      <c r="E156" s="581" t="s">
        <v>509</v>
      </c>
      <c r="F156" s="582"/>
      <c r="G156" s="582"/>
      <c r="H156" s="582"/>
      <c r="I156" s="582"/>
      <c r="J156" s="582"/>
      <c r="K156" s="582"/>
      <c r="L156" s="582"/>
      <c r="M156" s="582"/>
      <c r="N156" s="582"/>
      <c r="O156" s="582"/>
      <c r="P156" s="582"/>
      <c r="Q156" s="582"/>
      <c r="R156" s="582"/>
      <c r="S156" s="582"/>
      <c r="T156" s="582"/>
      <c r="U156" s="583"/>
      <c r="V156" s="579">
        <v>44245</v>
      </c>
      <c r="W156" s="579"/>
      <c r="X156" s="579"/>
      <c r="Y156" s="579"/>
      <c r="Z156" s="579"/>
      <c r="AA156" s="579"/>
      <c r="AB156" s="579">
        <v>44256</v>
      </c>
      <c r="AC156" s="579"/>
      <c r="AD156" s="579"/>
      <c r="AE156" s="579"/>
      <c r="AF156" s="579"/>
      <c r="AG156" s="579"/>
      <c r="AH156" s="82"/>
      <c r="AM156" s="82"/>
      <c r="AN156" s="82"/>
      <c r="AO156" s="82"/>
      <c r="AP156" s="82"/>
      <c r="AQ156" s="82"/>
      <c r="AR156" s="82"/>
      <c r="AS156" s="82"/>
      <c r="AT156" s="82"/>
      <c r="AU156" s="82"/>
      <c r="AV156" s="82"/>
    </row>
    <row r="157" spans="1:48" ht="18" customHeight="1">
      <c r="A157" s="82"/>
      <c r="B157" s="580" t="s">
        <v>510</v>
      </c>
      <c r="C157" s="580"/>
      <c r="D157" s="580"/>
      <c r="E157" s="581" t="s">
        <v>511</v>
      </c>
      <c r="F157" s="582"/>
      <c r="G157" s="582"/>
      <c r="H157" s="582"/>
      <c r="I157" s="582"/>
      <c r="J157" s="582"/>
      <c r="K157" s="582"/>
      <c r="L157" s="582"/>
      <c r="M157" s="582"/>
      <c r="N157" s="582"/>
      <c r="O157" s="582"/>
      <c r="P157" s="582"/>
      <c r="Q157" s="582"/>
      <c r="R157" s="582"/>
      <c r="S157" s="582"/>
      <c r="T157" s="582"/>
      <c r="U157" s="583"/>
      <c r="V157" s="579">
        <v>44441</v>
      </c>
      <c r="W157" s="579"/>
      <c r="X157" s="579"/>
      <c r="Y157" s="579"/>
      <c r="Z157" s="579"/>
      <c r="AA157" s="579"/>
      <c r="AB157" s="579">
        <v>44449</v>
      </c>
      <c r="AC157" s="579"/>
      <c r="AD157" s="579"/>
      <c r="AE157" s="579"/>
      <c r="AF157" s="579"/>
      <c r="AG157" s="579"/>
      <c r="AH157" s="82"/>
      <c r="AM157" s="82"/>
      <c r="AN157" s="82"/>
      <c r="AO157" s="82"/>
      <c r="AP157" s="82"/>
      <c r="AQ157" s="82"/>
      <c r="AR157" s="82"/>
      <c r="AS157" s="82"/>
      <c r="AT157" s="82"/>
      <c r="AU157" s="82"/>
      <c r="AV157" s="82"/>
    </row>
    <row r="158" spans="1:48" ht="18" customHeight="1">
      <c r="A158" s="82"/>
      <c r="B158" s="580" t="s">
        <v>512</v>
      </c>
      <c r="C158" s="580"/>
      <c r="D158" s="580"/>
      <c r="E158" s="581" t="s">
        <v>513</v>
      </c>
      <c r="F158" s="582"/>
      <c r="G158" s="582"/>
      <c r="H158" s="582"/>
      <c r="I158" s="582"/>
      <c r="J158" s="582"/>
      <c r="K158" s="582"/>
      <c r="L158" s="582"/>
      <c r="M158" s="582"/>
      <c r="N158" s="582"/>
      <c r="O158" s="582"/>
      <c r="P158" s="582"/>
      <c r="Q158" s="582"/>
      <c r="R158" s="582"/>
      <c r="S158" s="582"/>
      <c r="T158" s="582"/>
      <c r="U158" s="583"/>
      <c r="V158" s="579">
        <v>44532</v>
      </c>
      <c r="W158" s="579"/>
      <c r="X158" s="579"/>
      <c r="Y158" s="579"/>
      <c r="Z158" s="579"/>
      <c r="AA158" s="579"/>
      <c r="AB158" s="579">
        <v>44538</v>
      </c>
      <c r="AC158" s="579"/>
      <c r="AD158" s="579"/>
      <c r="AE158" s="579"/>
      <c r="AF158" s="579"/>
      <c r="AG158" s="579"/>
      <c r="AH158" s="82"/>
      <c r="AM158" s="82"/>
      <c r="AN158" s="82"/>
      <c r="AO158" s="82"/>
      <c r="AP158" s="82"/>
      <c r="AQ158" s="82"/>
      <c r="AR158" s="82"/>
      <c r="AS158" s="82"/>
      <c r="AT158" s="82"/>
      <c r="AU158" s="82"/>
      <c r="AV158" s="82"/>
    </row>
    <row r="159" spans="1:48" ht="18" customHeight="1">
      <c r="A159" s="82"/>
      <c r="B159" s="580" t="s">
        <v>515</v>
      </c>
      <c r="C159" s="580"/>
      <c r="D159" s="580"/>
      <c r="E159" s="581" t="s">
        <v>514</v>
      </c>
      <c r="F159" s="582"/>
      <c r="G159" s="582"/>
      <c r="H159" s="582"/>
      <c r="I159" s="582"/>
      <c r="J159" s="582"/>
      <c r="K159" s="582"/>
      <c r="L159" s="582"/>
      <c r="M159" s="582"/>
      <c r="N159" s="582"/>
      <c r="O159" s="582"/>
      <c r="P159" s="582"/>
      <c r="Q159" s="582"/>
      <c r="R159" s="582"/>
      <c r="S159" s="582"/>
      <c r="T159" s="582"/>
      <c r="U159" s="583"/>
      <c r="V159" s="579">
        <v>44623</v>
      </c>
      <c r="W159" s="579"/>
      <c r="X159" s="579"/>
      <c r="Y159" s="579"/>
      <c r="Z159" s="579"/>
      <c r="AA159" s="579"/>
      <c r="AB159" s="579">
        <v>44631</v>
      </c>
      <c r="AC159" s="579"/>
      <c r="AD159" s="579"/>
      <c r="AE159" s="579"/>
      <c r="AF159" s="579"/>
      <c r="AG159" s="579"/>
      <c r="AH159" s="82"/>
      <c r="AM159" s="82"/>
      <c r="AN159" s="82"/>
      <c r="AO159" s="82"/>
      <c r="AP159" s="82"/>
      <c r="AQ159" s="82"/>
      <c r="AR159" s="82"/>
      <c r="AS159" s="82"/>
      <c r="AT159" s="82"/>
      <c r="AU159" s="82"/>
      <c r="AV159" s="82"/>
    </row>
    <row r="160" spans="1:48" ht="18" customHeight="1">
      <c r="A160" s="82" t="s">
        <v>2</v>
      </c>
      <c r="B160" s="124"/>
      <c r="C160" s="47"/>
      <c r="D160" s="47"/>
      <c r="E160" s="47"/>
      <c r="F160" s="47"/>
      <c r="G160" s="47"/>
      <c r="H160" s="47"/>
      <c r="I160" s="47"/>
      <c r="J160" s="122"/>
      <c r="K160" s="124"/>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82"/>
      <c r="AI160" s="82"/>
      <c r="AJ160" s="82"/>
      <c r="AK160" s="82"/>
      <c r="AL160" s="82"/>
      <c r="AM160" s="82"/>
      <c r="AN160" s="82"/>
      <c r="AO160" s="82"/>
      <c r="AP160" s="82"/>
      <c r="AQ160" s="82"/>
      <c r="AR160" s="82"/>
      <c r="AS160" s="82"/>
      <c r="AT160" s="82"/>
      <c r="AU160" s="82"/>
      <c r="AV160" s="82"/>
    </row>
    <row r="161" spans="1:48" ht="18" customHeight="1">
      <c r="A161" s="25" t="s">
        <v>2</v>
      </c>
      <c r="B161" s="127" t="s">
        <v>8</v>
      </c>
      <c r="C161" s="128"/>
      <c r="D161" s="128"/>
      <c r="E161" s="128"/>
      <c r="F161" s="128"/>
      <c r="G161" s="128"/>
      <c r="H161" s="128"/>
      <c r="I161" s="128"/>
      <c r="J161" s="128"/>
      <c r="K161" s="156" t="s">
        <v>9</v>
      </c>
      <c r="L161" s="128"/>
      <c r="M161" s="128"/>
      <c r="N161" s="128"/>
      <c r="O161" s="128"/>
      <c r="P161" s="125"/>
      <c r="Q161" s="125"/>
      <c r="R161" s="125"/>
      <c r="S161" s="125"/>
      <c r="T161" s="125"/>
      <c r="U161" s="125"/>
      <c r="V161" s="125"/>
      <c r="W161" s="125"/>
      <c r="X161" s="125"/>
      <c r="Y161" s="125"/>
      <c r="Z161" s="125"/>
      <c r="AA161" s="125"/>
      <c r="AB161" s="125"/>
      <c r="AC161" s="125"/>
      <c r="AD161" s="125"/>
      <c r="AE161" s="125"/>
      <c r="AF161" s="125"/>
      <c r="AG161" s="125"/>
      <c r="AH161" s="25"/>
      <c r="AI161" s="25"/>
      <c r="AJ161" s="25"/>
      <c r="AK161" s="25"/>
      <c r="AL161" s="25"/>
      <c r="AM161" s="25"/>
      <c r="AN161" s="25"/>
      <c r="AO161" s="25"/>
      <c r="AP161" s="25"/>
      <c r="AQ161" s="25"/>
      <c r="AR161" s="25"/>
      <c r="AS161" s="25"/>
      <c r="AT161" s="25"/>
      <c r="AU161" s="25"/>
      <c r="AV161" s="25"/>
    </row>
    <row r="162" spans="1:48" ht="18" customHeight="1">
      <c r="A162" s="82" t="s">
        <v>2</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2"/>
      <c r="AE162" s="122"/>
      <c r="AF162" s="122"/>
      <c r="AG162" s="122"/>
      <c r="AH162" s="82"/>
      <c r="AI162" s="82"/>
      <c r="AJ162" s="82"/>
      <c r="AK162" s="82"/>
      <c r="AL162" s="82"/>
      <c r="AM162" s="82"/>
      <c r="AN162" s="82"/>
      <c r="AO162" s="82"/>
      <c r="AP162" s="82"/>
      <c r="AQ162" s="82"/>
      <c r="AR162" s="82"/>
      <c r="AS162" s="82"/>
      <c r="AT162" s="82"/>
      <c r="AU162" s="82"/>
      <c r="AV162" s="82"/>
    </row>
    <row r="163" spans="1:48" ht="18" customHeight="1">
      <c r="A163" s="25" t="s">
        <v>2</v>
      </c>
      <c r="B163" s="130" t="s">
        <v>10</v>
      </c>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23"/>
      <c r="Z163" s="125"/>
      <c r="AA163" s="125"/>
      <c r="AB163" s="125"/>
      <c r="AC163" s="125"/>
      <c r="AD163" s="125"/>
      <c r="AE163" s="125"/>
      <c r="AF163" s="125"/>
      <c r="AG163" s="125"/>
      <c r="AH163" s="25"/>
      <c r="AI163" s="25"/>
      <c r="AJ163" s="25"/>
      <c r="AK163" s="25"/>
      <c r="AL163" s="25"/>
      <c r="AM163" s="25"/>
      <c r="AN163" s="25"/>
      <c r="AO163" s="25"/>
      <c r="AP163" s="25"/>
      <c r="AQ163" s="25"/>
      <c r="AR163" s="25"/>
      <c r="AS163" s="25"/>
      <c r="AT163" s="25"/>
      <c r="AU163" s="25"/>
      <c r="AV163" s="25"/>
    </row>
    <row r="164" spans="1:48" ht="18" customHeight="1">
      <c r="A164" s="25"/>
      <c r="B164" s="595" t="s">
        <v>11</v>
      </c>
      <c r="C164" s="596"/>
      <c r="D164" s="596"/>
      <c r="E164" s="596"/>
      <c r="F164" s="597"/>
      <c r="G164" s="507" t="s">
        <v>309</v>
      </c>
      <c r="H164" s="507"/>
      <c r="I164" s="507"/>
      <c r="J164" s="507"/>
      <c r="K164" s="507"/>
      <c r="L164" s="507"/>
      <c r="M164" s="507"/>
      <c r="N164" s="507"/>
      <c r="O164" s="507"/>
      <c r="P164" s="507" t="s">
        <v>385</v>
      </c>
      <c r="Q164" s="507"/>
      <c r="R164" s="507"/>
      <c r="S164" s="507"/>
      <c r="T164" s="507"/>
      <c r="U164" s="507"/>
      <c r="V164" s="507"/>
      <c r="W164" s="507"/>
      <c r="X164" s="507"/>
      <c r="Y164" s="125"/>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row>
    <row r="165" spans="1:48" ht="19.5" customHeight="1">
      <c r="A165" s="25"/>
      <c r="B165" s="598"/>
      <c r="C165" s="599"/>
      <c r="D165" s="599"/>
      <c r="E165" s="599"/>
      <c r="F165" s="600"/>
      <c r="G165" s="507"/>
      <c r="H165" s="507"/>
      <c r="I165" s="507"/>
      <c r="J165" s="507"/>
      <c r="K165" s="507"/>
      <c r="L165" s="507"/>
      <c r="M165" s="507"/>
      <c r="N165" s="507"/>
      <c r="O165" s="507"/>
      <c r="P165" s="507"/>
      <c r="Q165" s="507"/>
      <c r="R165" s="507"/>
      <c r="S165" s="507"/>
      <c r="T165" s="507"/>
      <c r="U165" s="507"/>
      <c r="V165" s="507"/>
      <c r="W165" s="507"/>
      <c r="X165" s="507"/>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8" customHeight="1">
      <c r="A166" s="25" t="s">
        <v>2</v>
      </c>
      <c r="B166" s="504" t="s">
        <v>12</v>
      </c>
      <c r="C166" s="505"/>
      <c r="D166" s="505"/>
      <c r="E166" s="505"/>
      <c r="F166" s="506"/>
      <c r="G166" s="504" t="s">
        <v>231</v>
      </c>
      <c r="H166" s="505"/>
      <c r="I166" s="505"/>
      <c r="J166" s="505"/>
      <c r="K166" s="505"/>
      <c r="L166" s="505"/>
      <c r="M166" s="505"/>
      <c r="N166" s="505"/>
      <c r="O166" s="506"/>
      <c r="P166" s="507" t="s">
        <v>231</v>
      </c>
      <c r="Q166" s="507"/>
      <c r="R166" s="507"/>
      <c r="S166" s="507"/>
      <c r="T166" s="507"/>
      <c r="U166" s="507"/>
      <c r="V166" s="507"/>
      <c r="W166" s="507"/>
      <c r="X166" s="507"/>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501" t="s">
        <v>13</v>
      </c>
      <c r="C167" s="502"/>
      <c r="D167" s="502"/>
      <c r="E167" s="502"/>
      <c r="F167" s="503"/>
      <c r="G167" s="504" t="s">
        <v>231</v>
      </c>
      <c r="H167" s="505"/>
      <c r="I167" s="505"/>
      <c r="J167" s="505"/>
      <c r="K167" s="505"/>
      <c r="L167" s="505"/>
      <c r="M167" s="505"/>
      <c r="N167" s="505"/>
      <c r="O167" s="506"/>
      <c r="P167" s="507" t="s">
        <v>231</v>
      </c>
      <c r="Q167" s="507"/>
      <c r="R167" s="507"/>
      <c r="S167" s="507"/>
      <c r="T167" s="507"/>
      <c r="U167" s="507"/>
      <c r="V167" s="507"/>
      <c r="W167" s="507"/>
      <c r="X167" s="507"/>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117"/>
      <c r="B172" s="117" t="s">
        <v>14</v>
      </c>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c r="AQ172" s="117"/>
      <c r="AR172" s="117"/>
      <c r="AS172" s="117"/>
      <c r="AT172" s="117"/>
      <c r="AU172" s="117"/>
      <c r="AV172" s="117"/>
    </row>
    <row r="173" spans="1:48" s="117" customFormat="1" ht="18" customHeight="1">
      <c r="A173" s="1"/>
      <c r="B173" s="1"/>
      <c r="C173" s="1" t="s">
        <v>292</v>
      </c>
      <c r="D173" s="1"/>
      <c r="E173" s="1"/>
      <c r="F173" s="1"/>
      <c r="G173" s="1"/>
      <c r="H173" s="1"/>
      <c r="I173" s="1"/>
      <c r="J173" s="1"/>
      <c r="K173" s="1"/>
      <c r="L173" s="1"/>
      <c r="M173" s="1"/>
      <c r="N173" s="1"/>
      <c r="O173" s="1"/>
      <c r="P173" s="1"/>
      <c r="Q173" s="1"/>
      <c r="R173" s="1"/>
      <c r="S173" s="478" t="s">
        <v>145</v>
      </c>
      <c r="T173" s="478"/>
      <c r="U173" s="478"/>
      <c r="V173" s="478"/>
      <c r="W173" s="478"/>
      <c r="X173" s="478"/>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8" customHeight="1">
      <c r="B174" s="508" t="s">
        <v>15</v>
      </c>
      <c r="C174" s="508"/>
      <c r="D174" s="508"/>
      <c r="E174" s="508"/>
      <c r="F174" s="508" t="s">
        <v>16</v>
      </c>
      <c r="G174" s="508"/>
      <c r="H174" s="508"/>
      <c r="I174" s="508"/>
      <c r="J174" s="509" t="s">
        <v>140</v>
      </c>
      <c r="K174" s="510"/>
      <c r="L174" s="510"/>
      <c r="M174" s="510"/>
      <c r="N174" s="510"/>
      <c r="O174" s="510"/>
      <c r="P174" s="510"/>
      <c r="Q174" s="510"/>
      <c r="R174" s="510"/>
      <c r="S174" s="511"/>
      <c r="T174" s="509" t="s">
        <v>233</v>
      </c>
      <c r="U174" s="510"/>
      <c r="V174" s="510"/>
      <c r="W174" s="510"/>
      <c r="X174" s="511"/>
    </row>
    <row r="175" spans="1:48" ht="18" customHeight="1">
      <c r="B175" s="508"/>
      <c r="C175" s="508"/>
      <c r="D175" s="508"/>
      <c r="E175" s="508"/>
      <c r="F175" s="508"/>
      <c r="G175" s="508"/>
      <c r="H175" s="508"/>
      <c r="I175" s="508"/>
      <c r="J175" s="515" t="s">
        <v>234</v>
      </c>
      <c r="K175" s="516"/>
      <c r="L175" s="516"/>
      <c r="M175" s="516"/>
      <c r="N175" s="516"/>
      <c r="O175" s="516"/>
      <c r="P175" s="516"/>
      <c r="Q175" s="516"/>
      <c r="R175" s="516"/>
      <c r="S175" s="517"/>
      <c r="T175" s="512"/>
      <c r="U175" s="513"/>
      <c r="V175" s="513"/>
      <c r="W175" s="513"/>
      <c r="X175" s="514"/>
    </row>
    <row r="176" spans="1:48" ht="18" customHeight="1">
      <c r="B176" s="508"/>
      <c r="C176" s="508"/>
      <c r="D176" s="508"/>
      <c r="E176" s="508"/>
      <c r="F176" s="508"/>
      <c r="G176" s="508"/>
      <c r="H176" s="508"/>
      <c r="I176" s="508"/>
      <c r="J176" s="518" t="s">
        <v>235</v>
      </c>
      <c r="K176" s="519"/>
      <c r="L176" s="519"/>
      <c r="M176" s="519"/>
      <c r="N176" s="520"/>
      <c r="O176" s="591" t="s">
        <v>232</v>
      </c>
      <c r="P176" s="592"/>
      <c r="Q176" s="592"/>
      <c r="R176" s="592"/>
      <c r="S176" s="593"/>
      <c r="T176" s="594" t="s">
        <v>236</v>
      </c>
      <c r="U176" s="594"/>
      <c r="V176" s="594"/>
      <c r="W176" s="594"/>
      <c r="X176" s="594"/>
    </row>
    <row r="177" spans="1:64" ht="18" customHeight="1">
      <c r="B177" s="508" t="s">
        <v>17</v>
      </c>
      <c r="C177" s="508"/>
      <c r="D177" s="508"/>
      <c r="E177" s="508"/>
      <c r="F177" s="591" t="s">
        <v>18</v>
      </c>
      <c r="G177" s="592"/>
      <c r="H177" s="592"/>
      <c r="I177" s="592"/>
      <c r="J177" s="522">
        <v>10</v>
      </c>
      <c r="K177" s="523"/>
      <c r="L177" s="523"/>
      <c r="M177" s="160"/>
      <c r="N177" s="26"/>
      <c r="O177" s="522">
        <v>2200</v>
      </c>
      <c r="P177" s="523"/>
      <c r="Q177" s="523"/>
      <c r="R177" s="523"/>
      <c r="S177" s="26"/>
      <c r="T177" s="522">
        <v>220</v>
      </c>
      <c r="U177" s="523"/>
      <c r="V177" s="523"/>
      <c r="W177" s="523"/>
      <c r="X177" s="26"/>
    </row>
    <row r="178" spans="1:64" ht="18" customHeight="1">
      <c r="B178" s="508"/>
      <c r="C178" s="508"/>
      <c r="D178" s="508"/>
      <c r="E178" s="508"/>
      <c r="F178" s="508" t="s">
        <v>19</v>
      </c>
      <c r="G178" s="508"/>
      <c r="H178" s="508"/>
      <c r="I178" s="591"/>
      <c r="J178" s="526">
        <v>20</v>
      </c>
      <c r="K178" s="527"/>
      <c r="L178" s="527"/>
      <c r="M178" s="175"/>
      <c r="N178" s="27"/>
      <c r="O178" s="522">
        <v>4950</v>
      </c>
      <c r="P178" s="523"/>
      <c r="Q178" s="523"/>
      <c r="R178" s="523"/>
      <c r="S178" s="26"/>
      <c r="T178" s="522">
        <v>275</v>
      </c>
      <c r="U178" s="523"/>
      <c r="V178" s="523"/>
      <c r="W178" s="523"/>
      <c r="X178" s="26"/>
    </row>
    <row r="179" spans="1:64" ht="18" customHeight="1">
      <c r="B179" s="508"/>
      <c r="C179" s="508"/>
      <c r="D179" s="508"/>
      <c r="E179" s="508"/>
      <c r="F179" s="508" t="s">
        <v>20</v>
      </c>
      <c r="G179" s="508"/>
      <c r="H179" s="508"/>
      <c r="I179" s="591"/>
      <c r="J179" s="522">
        <v>20</v>
      </c>
      <c r="K179" s="523"/>
      <c r="L179" s="523"/>
      <c r="M179" s="160"/>
      <c r="N179" s="26"/>
      <c r="O179" s="522">
        <v>4950</v>
      </c>
      <c r="P179" s="523"/>
      <c r="Q179" s="523"/>
      <c r="R179" s="523"/>
      <c r="S179" s="26"/>
      <c r="T179" s="522">
        <v>275</v>
      </c>
      <c r="U179" s="523"/>
      <c r="V179" s="523"/>
      <c r="W179" s="523"/>
      <c r="X179" s="26"/>
    </row>
    <row r="180" spans="1:64" ht="18" customHeight="1">
      <c r="B180" s="508"/>
      <c r="C180" s="508"/>
      <c r="D180" s="508"/>
      <c r="E180" s="508"/>
      <c r="F180" s="508" t="s">
        <v>21</v>
      </c>
      <c r="G180" s="508"/>
      <c r="H180" s="508"/>
      <c r="I180" s="591"/>
      <c r="J180" s="522">
        <v>100</v>
      </c>
      <c r="K180" s="523"/>
      <c r="L180" s="523"/>
      <c r="M180" s="160"/>
      <c r="N180" s="26"/>
      <c r="O180" s="522">
        <v>24640</v>
      </c>
      <c r="P180" s="523"/>
      <c r="Q180" s="523"/>
      <c r="R180" s="523"/>
      <c r="S180" s="26"/>
      <c r="T180" s="522">
        <v>275</v>
      </c>
      <c r="U180" s="523"/>
      <c r="V180" s="523"/>
      <c r="W180" s="523"/>
      <c r="X180" s="26"/>
    </row>
    <row r="181" spans="1:64" ht="18" customHeight="1">
      <c r="B181" s="508"/>
      <c r="C181" s="508"/>
      <c r="D181" s="508"/>
      <c r="E181" s="508"/>
      <c r="F181" s="508" t="s">
        <v>22</v>
      </c>
      <c r="G181" s="508"/>
      <c r="H181" s="508"/>
      <c r="I181" s="591"/>
      <c r="J181" s="522">
        <v>200</v>
      </c>
      <c r="K181" s="523"/>
      <c r="L181" s="523"/>
      <c r="M181" s="160"/>
      <c r="N181" s="26"/>
      <c r="O181" s="522">
        <v>12320</v>
      </c>
      <c r="P181" s="523"/>
      <c r="Q181" s="523"/>
      <c r="R181" s="523"/>
      <c r="S181" s="26"/>
      <c r="T181" s="522">
        <v>104</v>
      </c>
      <c r="U181" s="523"/>
      <c r="V181" s="523"/>
      <c r="W181" s="523"/>
      <c r="X181" s="26"/>
    </row>
    <row r="182" spans="1:64" ht="18" customHeight="1">
      <c r="B182" s="508"/>
      <c r="C182" s="508"/>
      <c r="D182" s="508"/>
      <c r="E182" s="508"/>
      <c r="F182" s="508" t="s">
        <v>23</v>
      </c>
      <c r="G182" s="508"/>
      <c r="H182" s="508"/>
      <c r="I182" s="591"/>
      <c r="J182" s="522">
        <v>1</v>
      </c>
      <c r="K182" s="523"/>
      <c r="L182" s="523"/>
      <c r="M182" s="160"/>
      <c r="N182" s="26"/>
      <c r="O182" s="522">
        <v>352</v>
      </c>
      <c r="P182" s="523"/>
      <c r="Q182" s="523"/>
      <c r="R182" s="523"/>
      <c r="S182" s="26"/>
      <c r="T182" s="522">
        <v>352</v>
      </c>
      <c r="U182" s="523"/>
      <c r="V182" s="523"/>
      <c r="W182" s="523"/>
      <c r="X182" s="26"/>
    </row>
    <row r="183" spans="1:64" ht="18" customHeight="1">
      <c r="B183" s="508" t="s">
        <v>24</v>
      </c>
      <c r="C183" s="508"/>
      <c r="D183" s="508"/>
      <c r="E183" s="508"/>
      <c r="F183" s="508" t="s">
        <v>25</v>
      </c>
      <c r="G183" s="508"/>
      <c r="H183" s="508"/>
      <c r="I183" s="508"/>
      <c r="J183" s="508" t="s">
        <v>26</v>
      </c>
      <c r="K183" s="508"/>
      <c r="L183" s="508"/>
      <c r="M183" s="508"/>
      <c r="N183" s="508"/>
      <c r="O183" s="522">
        <v>1595</v>
      </c>
      <c r="P183" s="523"/>
      <c r="Q183" s="523"/>
      <c r="R183" s="523"/>
      <c r="S183" s="26"/>
      <c r="T183" s="524">
        <v>165</v>
      </c>
      <c r="U183" s="525"/>
      <c r="V183" s="525"/>
      <c r="W183" s="525"/>
      <c r="X183" s="28"/>
    </row>
    <row r="184" spans="1:64" ht="18" customHeight="1">
      <c r="B184" s="508" t="s">
        <v>27</v>
      </c>
      <c r="C184" s="508"/>
      <c r="D184" s="508"/>
      <c r="E184" s="508"/>
      <c r="F184" s="508" t="s">
        <v>28</v>
      </c>
      <c r="G184" s="508"/>
      <c r="H184" s="508"/>
      <c r="I184" s="508"/>
      <c r="J184" s="508" t="s">
        <v>29</v>
      </c>
      <c r="K184" s="508"/>
      <c r="L184" s="508"/>
      <c r="M184" s="508"/>
      <c r="N184" s="508"/>
      <c r="O184" s="524">
        <v>5720</v>
      </c>
      <c r="P184" s="525"/>
      <c r="Q184" s="525"/>
      <c r="R184" s="525"/>
      <c r="S184" s="525"/>
      <c r="T184" s="617" t="s">
        <v>141</v>
      </c>
      <c r="U184" s="618"/>
      <c r="V184" s="618"/>
      <c r="W184" s="618"/>
      <c r="X184" s="619"/>
      <c r="Y184" s="2"/>
      <c r="Z184" s="2"/>
      <c r="AA184" s="2"/>
    </row>
    <row r="185" spans="1:64" ht="18" customHeight="1">
      <c r="B185" s="508"/>
      <c r="C185" s="508"/>
      <c r="D185" s="508"/>
      <c r="E185" s="508"/>
      <c r="F185" s="508"/>
      <c r="G185" s="508"/>
      <c r="H185" s="508"/>
      <c r="I185" s="508"/>
      <c r="J185" s="508"/>
      <c r="K185" s="508"/>
      <c r="L185" s="508"/>
      <c r="M185" s="508"/>
      <c r="N185" s="508"/>
      <c r="O185" s="526"/>
      <c r="P185" s="527"/>
      <c r="Q185" s="527"/>
      <c r="R185" s="527"/>
      <c r="S185" s="527"/>
      <c r="T185" s="620"/>
      <c r="U185" s="621"/>
      <c r="V185" s="621"/>
      <c r="W185" s="621"/>
      <c r="X185" s="622"/>
      <c r="Y185" s="2"/>
      <c r="Z185" s="2"/>
      <c r="AA185" s="2"/>
    </row>
    <row r="186" spans="1:64" ht="18" customHeight="1"/>
    <row r="187" spans="1:64" ht="18" customHeight="1">
      <c r="A187" s="117"/>
      <c r="B187" s="130" t="s">
        <v>30</v>
      </c>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117"/>
    </row>
    <row r="188" spans="1:64" s="117" customFormat="1" ht="18" customHeight="1">
      <c r="A188" s="1"/>
      <c r="B188" s="142" t="s">
        <v>31</v>
      </c>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3"/>
      <c r="AN188" s="143"/>
      <c r="AO188" s="623" t="s">
        <v>145</v>
      </c>
      <c r="AP188" s="623"/>
      <c r="AQ188" s="623"/>
      <c r="AR188" s="623"/>
      <c r="AS188" s="623"/>
      <c r="AT188" s="623"/>
      <c r="AU188" s="623"/>
      <c r="AV188" s="1"/>
    </row>
    <row r="189" spans="1:64" ht="18" customHeight="1">
      <c r="A189" s="117"/>
      <c r="B189" s="595" t="s">
        <v>32</v>
      </c>
      <c r="C189" s="596"/>
      <c r="D189" s="596"/>
      <c r="E189" s="596"/>
      <c r="F189" s="596"/>
      <c r="G189" s="596"/>
      <c r="H189" s="596"/>
      <c r="I189" s="596"/>
      <c r="J189" s="596"/>
      <c r="K189" s="597"/>
      <c r="L189" s="624" t="s">
        <v>281</v>
      </c>
      <c r="M189" s="625"/>
      <c r="N189" s="625"/>
      <c r="O189" s="625"/>
      <c r="P189" s="625"/>
      <c r="Q189" s="625"/>
      <c r="R189" s="625"/>
      <c r="S189" s="625"/>
      <c r="T189" s="625"/>
      <c r="U189" s="625"/>
      <c r="V189" s="625"/>
      <c r="W189" s="625"/>
      <c r="X189" s="625"/>
      <c r="Y189" s="625"/>
      <c r="Z189" s="626"/>
      <c r="AA189" s="595" t="s">
        <v>33</v>
      </c>
      <c r="AB189" s="596"/>
      <c r="AC189" s="596"/>
      <c r="AD189" s="596"/>
      <c r="AE189" s="597"/>
      <c r="AF189" s="507" t="s">
        <v>34</v>
      </c>
      <c r="AG189" s="507"/>
      <c r="AH189" s="507"/>
      <c r="AI189" s="507"/>
      <c r="AJ189" s="507"/>
      <c r="AK189" s="507"/>
      <c r="AL189" s="506" t="s">
        <v>238</v>
      </c>
      <c r="AM189" s="507"/>
      <c r="AN189" s="507"/>
      <c r="AO189" s="507"/>
      <c r="AP189" s="507"/>
      <c r="AQ189" s="507"/>
      <c r="AR189" s="631" t="s">
        <v>239</v>
      </c>
      <c r="AS189" s="631"/>
      <c r="AT189" s="631"/>
      <c r="AU189" s="631"/>
      <c r="AV189" s="117"/>
    </row>
    <row r="190" spans="1:64" ht="18" customHeight="1">
      <c r="A190" s="117"/>
      <c r="B190" s="598"/>
      <c r="C190" s="599"/>
      <c r="D190" s="599"/>
      <c r="E190" s="599"/>
      <c r="F190" s="599"/>
      <c r="G190" s="599"/>
      <c r="H190" s="599"/>
      <c r="I190" s="599"/>
      <c r="J190" s="599"/>
      <c r="K190" s="600"/>
      <c r="L190" s="627"/>
      <c r="M190" s="628"/>
      <c r="N190" s="628"/>
      <c r="O190" s="628"/>
      <c r="P190" s="628"/>
      <c r="Q190" s="628"/>
      <c r="R190" s="628"/>
      <c r="S190" s="628"/>
      <c r="T190" s="628"/>
      <c r="U190" s="628"/>
      <c r="V190" s="628"/>
      <c r="W190" s="628"/>
      <c r="X190" s="628"/>
      <c r="Y190" s="628"/>
      <c r="Z190" s="629"/>
      <c r="AA190" s="598"/>
      <c r="AB190" s="599"/>
      <c r="AC190" s="599"/>
      <c r="AD190" s="599"/>
      <c r="AE190" s="600"/>
      <c r="AF190" s="507"/>
      <c r="AG190" s="507"/>
      <c r="AH190" s="507"/>
      <c r="AI190" s="507"/>
      <c r="AJ190" s="507"/>
      <c r="AK190" s="507"/>
      <c r="AL190" s="597"/>
      <c r="AM190" s="630"/>
      <c r="AN190" s="630"/>
      <c r="AO190" s="630"/>
      <c r="AP190" s="630"/>
      <c r="AQ190" s="630"/>
      <c r="AR190" s="631"/>
      <c r="AS190" s="631"/>
      <c r="AT190" s="631"/>
      <c r="AU190" s="631"/>
      <c r="AV190" s="117"/>
    </row>
    <row r="191" spans="1:64" s="117" customFormat="1" ht="50.1" customHeight="1">
      <c r="B191" s="604" t="s">
        <v>472</v>
      </c>
      <c r="C191" s="605"/>
      <c r="D191" s="605"/>
      <c r="E191" s="605"/>
      <c r="F191" s="605"/>
      <c r="G191" s="605"/>
      <c r="H191" s="605"/>
      <c r="I191" s="605"/>
      <c r="J191" s="605"/>
      <c r="K191" s="606"/>
      <c r="L191" s="604" t="s">
        <v>473</v>
      </c>
      <c r="M191" s="605"/>
      <c r="N191" s="605"/>
      <c r="O191" s="605"/>
      <c r="P191" s="605"/>
      <c r="Q191" s="605"/>
      <c r="R191" s="605"/>
      <c r="S191" s="605"/>
      <c r="T191" s="605"/>
      <c r="U191" s="605"/>
      <c r="V191" s="605"/>
      <c r="W191" s="605"/>
      <c r="X191" s="605"/>
      <c r="Y191" s="605"/>
      <c r="Z191" s="606"/>
      <c r="AA191" s="632">
        <v>2915000</v>
      </c>
      <c r="AB191" s="633"/>
      <c r="AC191" s="633"/>
      <c r="AD191" s="633"/>
      <c r="AE191" s="634"/>
      <c r="AF191" s="635">
        <v>44404</v>
      </c>
      <c r="AG191" s="635"/>
      <c r="AH191" s="635"/>
      <c r="AI191" s="635"/>
      <c r="AJ191" s="635"/>
      <c r="AK191" s="635"/>
      <c r="AL191" s="635">
        <v>44594</v>
      </c>
      <c r="AM191" s="635"/>
      <c r="AN191" s="635"/>
      <c r="AO191" s="635"/>
      <c r="AP191" s="635"/>
      <c r="AQ191" s="635"/>
      <c r="AR191" s="615"/>
      <c r="AS191" s="616"/>
      <c r="AT191" s="616"/>
      <c r="AU191" s="616"/>
      <c r="AV191" s="172"/>
      <c r="AX191" s="601" t="s">
        <v>285</v>
      </c>
      <c r="AY191" s="602"/>
      <c r="AZ191" s="602"/>
      <c r="BA191" s="602"/>
      <c r="BB191" s="602"/>
      <c r="BC191" s="602"/>
      <c r="BD191" s="602"/>
      <c r="BE191" s="602"/>
      <c r="BF191" s="602"/>
      <c r="BG191" s="602"/>
      <c r="BH191" s="602"/>
      <c r="BI191" s="602"/>
      <c r="BJ191" s="602"/>
      <c r="BK191" s="602"/>
      <c r="BL191" s="603"/>
    </row>
    <row r="192" spans="1:64" s="117" customFormat="1" ht="81" customHeight="1">
      <c r="B192" s="604" t="s">
        <v>474</v>
      </c>
      <c r="C192" s="605"/>
      <c r="D192" s="605"/>
      <c r="E192" s="605"/>
      <c r="F192" s="605"/>
      <c r="G192" s="605"/>
      <c r="H192" s="605"/>
      <c r="I192" s="605"/>
      <c r="J192" s="605"/>
      <c r="K192" s="606"/>
      <c r="L192" s="604" t="s">
        <v>475</v>
      </c>
      <c r="M192" s="605"/>
      <c r="N192" s="605"/>
      <c r="O192" s="605"/>
      <c r="P192" s="605"/>
      <c r="Q192" s="605"/>
      <c r="R192" s="605"/>
      <c r="S192" s="605"/>
      <c r="T192" s="605"/>
      <c r="U192" s="605"/>
      <c r="V192" s="605"/>
      <c r="W192" s="605"/>
      <c r="X192" s="605"/>
      <c r="Y192" s="605"/>
      <c r="Z192" s="606"/>
      <c r="AA192" s="632">
        <v>26642000</v>
      </c>
      <c r="AB192" s="633"/>
      <c r="AC192" s="633"/>
      <c r="AD192" s="633"/>
      <c r="AE192" s="634"/>
      <c r="AF192" s="635">
        <v>44404</v>
      </c>
      <c r="AG192" s="635"/>
      <c r="AH192" s="635"/>
      <c r="AI192" s="635"/>
      <c r="AJ192" s="635"/>
      <c r="AK192" s="635"/>
      <c r="AL192" s="635">
        <v>44631</v>
      </c>
      <c r="AM192" s="635"/>
      <c r="AN192" s="635"/>
      <c r="AO192" s="635"/>
      <c r="AP192" s="635"/>
      <c r="AQ192" s="635"/>
      <c r="AR192" s="614"/>
      <c r="AS192" s="614"/>
      <c r="AT192" s="614"/>
      <c r="AU192" s="614"/>
      <c r="AV192" s="172"/>
    </row>
    <row r="193" spans="1:48" s="117" customFormat="1" ht="81" customHeight="1">
      <c r="B193" s="604" t="s">
        <v>476</v>
      </c>
      <c r="C193" s="605"/>
      <c r="D193" s="605"/>
      <c r="E193" s="605"/>
      <c r="F193" s="605"/>
      <c r="G193" s="605"/>
      <c r="H193" s="605"/>
      <c r="I193" s="605"/>
      <c r="J193" s="605"/>
      <c r="K193" s="606"/>
      <c r="L193" s="604" t="s">
        <v>477</v>
      </c>
      <c r="M193" s="605"/>
      <c r="N193" s="605"/>
      <c r="O193" s="605"/>
      <c r="P193" s="605"/>
      <c r="Q193" s="605"/>
      <c r="R193" s="605"/>
      <c r="S193" s="605"/>
      <c r="T193" s="605"/>
      <c r="U193" s="605"/>
      <c r="V193" s="605"/>
      <c r="W193" s="605"/>
      <c r="X193" s="605"/>
      <c r="Y193" s="605"/>
      <c r="Z193" s="606"/>
      <c r="AA193" s="632">
        <v>3245000</v>
      </c>
      <c r="AB193" s="633"/>
      <c r="AC193" s="633"/>
      <c r="AD193" s="633"/>
      <c r="AE193" s="634"/>
      <c r="AF193" s="635">
        <v>44432</v>
      </c>
      <c r="AG193" s="635"/>
      <c r="AH193" s="635"/>
      <c r="AI193" s="635"/>
      <c r="AJ193" s="635"/>
      <c r="AK193" s="635"/>
      <c r="AL193" s="635">
        <v>44610</v>
      </c>
      <c r="AM193" s="635"/>
      <c r="AN193" s="635"/>
      <c r="AO193" s="635"/>
      <c r="AP193" s="635"/>
      <c r="AQ193" s="635"/>
      <c r="AR193" s="614"/>
      <c r="AS193" s="614"/>
      <c r="AT193" s="614"/>
      <c r="AU193" s="614"/>
      <c r="AV193" s="172"/>
    </row>
    <row r="194" spans="1:48" s="117" customFormat="1" ht="81" customHeight="1">
      <c r="B194" s="604" t="s">
        <v>478</v>
      </c>
      <c r="C194" s="605"/>
      <c r="D194" s="605"/>
      <c r="E194" s="605"/>
      <c r="F194" s="605"/>
      <c r="G194" s="605"/>
      <c r="H194" s="605"/>
      <c r="I194" s="605"/>
      <c r="J194" s="605"/>
      <c r="K194" s="606"/>
      <c r="L194" s="604" t="s">
        <v>479</v>
      </c>
      <c r="M194" s="605"/>
      <c r="N194" s="605"/>
      <c r="O194" s="605"/>
      <c r="P194" s="605"/>
      <c r="Q194" s="605"/>
      <c r="R194" s="605"/>
      <c r="S194" s="605"/>
      <c r="T194" s="605"/>
      <c r="U194" s="605"/>
      <c r="V194" s="605"/>
      <c r="W194" s="605"/>
      <c r="X194" s="605"/>
      <c r="Y194" s="605"/>
      <c r="Z194" s="606"/>
      <c r="AA194" s="632">
        <v>12507000</v>
      </c>
      <c r="AB194" s="633"/>
      <c r="AC194" s="633"/>
      <c r="AD194" s="633"/>
      <c r="AE194" s="634"/>
      <c r="AF194" s="635">
        <v>44434</v>
      </c>
      <c r="AG194" s="635"/>
      <c r="AH194" s="635"/>
      <c r="AI194" s="635"/>
      <c r="AJ194" s="635"/>
      <c r="AK194" s="635"/>
      <c r="AL194" s="635">
        <v>44610</v>
      </c>
      <c r="AM194" s="635"/>
      <c r="AN194" s="635"/>
      <c r="AO194" s="635"/>
      <c r="AP194" s="635"/>
      <c r="AQ194" s="635"/>
      <c r="AR194" s="614"/>
      <c r="AS194" s="614"/>
      <c r="AT194" s="614"/>
      <c r="AU194" s="614"/>
      <c r="AV194" s="172"/>
    </row>
    <row r="195" spans="1:48" s="5" customFormat="1" ht="18" customHeight="1">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172"/>
    </row>
    <row r="196" spans="1:48" s="5" customFormat="1" ht="18" customHeight="1">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72"/>
    </row>
    <row r="197" spans="1:48" s="5" customFormat="1" ht="18" customHeight="1">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172"/>
    </row>
    <row r="198" spans="1:48" s="5" customFormat="1" ht="18" customHeight="1">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172"/>
    </row>
    <row r="199" spans="1:48" s="5" customFormat="1" ht="18" customHeight="1">
      <c r="B199" s="166"/>
      <c r="C199" s="166"/>
      <c r="D199" s="166"/>
      <c r="E199" s="166"/>
      <c r="F199" s="166"/>
      <c r="G199" s="166"/>
      <c r="H199" s="166"/>
      <c r="I199" s="166"/>
      <c r="J199" s="166"/>
      <c r="K199" s="166"/>
      <c r="L199" s="166"/>
      <c r="M199" s="166"/>
      <c r="N199" s="166"/>
      <c r="O199" s="166"/>
      <c r="P199" s="166"/>
      <c r="Q199" s="166"/>
      <c r="R199" s="166"/>
      <c r="S199" s="166"/>
      <c r="T199" s="166"/>
      <c r="U199" s="166"/>
      <c r="V199" s="166"/>
      <c r="W199" s="166"/>
      <c r="X199" s="166"/>
      <c r="Y199" s="166"/>
      <c r="Z199" s="166"/>
      <c r="AA199" s="127"/>
      <c r="AB199" s="127"/>
      <c r="AC199" s="127"/>
      <c r="AD199" s="127"/>
      <c r="AE199" s="127"/>
      <c r="AF199" s="127"/>
      <c r="AG199" s="127"/>
      <c r="AH199" s="127"/>
      <c r="AI199" s="127"/>
      <c r="AJ199" s="127"/>
      <c r="AK199" s="127"/>
      <c r="AL199" s="127"/>
      <c r="AM199" s="127"/>
      <c r="AN199" s="127"/>
      <c r="AO199" s="623" t="s">
        <v>145</v>
      </c>
      <c r="AP199" s="623"/>
      <c r="AQ199" s="623"/>
      <c r="AR199" s="623"/>
      <c r="AS199" s="623"/>
      <c r="AT199" s="623"/>
      <c r="AU199" s="623"/>
      <c r="AV199" s="172"/>
    </row>
    <row r="200" spans="1:48" ht="18" customHeight="1">
      <c r="A200" s="117"/>
      <c r="B200" s="595" t="s">
        <v>32</v>
      </c>
      <c r="C200" s="596"/>
      <c r="D200" s="596"/>
      <c r="E200" s="596"/>
      <c r="F200" s="596"/>
      <c r="G200" s="596"/>
      <c r="H200" s="596"/>
      <c r="I200" s="596"/>
      <c r="J200" s="596"/>
      <c r="K200" s="597"/>
      <c r="L200" s="624" t="s">
        <v>281</v>
      </c>
      <c r="M200" s="625"/>
      <c r="N200" s="625"/>
      <c r="O200" s="625"/>
      <c r="P200" s="625"/>
      <c r="Q200" s="625"/>
      <c r="R200" s="625"/>
      <c r="S200" s="625"/>
      <c r="T200" s="625"/>
      <c r="U200" s="625"/>
      <c r="V200" s="625"/>
      <c r="W200" s="625"/>
      <c r="X200" s="625"/>
      <c r="Y200" s="625"/>
      <c r="Z200" s="626"/>
      <c r="AA200" s="595" t="s">
        <v>33</v>
      </c>
      <c r="AB200" s="596"/>
      <c r="AC200" s="596"/>
      <c r="AD200" s="596"/>
      <c r="AE200" s="597"/>
      <c r="AF200" s="507" t="s">
        <v>34</v>
      </c>
      <c r="AG200" s="507"/>
      <c r="AH200" s="507"/>
      <c r="AI200" s="507"/>
      <c r="AJ200" s="507"/>
      <c r="AK200" s="507"/>
      <c r="AL200" s="506" t="s">
        <v>238</v>
      </c>
      <c r="AM200" s="507"/>
      <c r="AN200" s="507"/>
      <c r="AO200" s="507"/>
      <c r="AP200" s="507"/>
      <c r="AQ200" s="507"/>
      <c r="AR200" s="631" t="s">
        <v>239</v>
      </c>
      <c r="AS200" s="631"/>
      <c r="AT200" s="631"/>
      <c r="AU200" s="631"/>
      <c r="AV200" s="117"/>
    </row>
    <row r="201" spans="1:48" ht="18" customHeight="1">
      <c r="A201" s="117"/>
      <c r="B201" s="598"/>
      <c r="C201" s="599"/>
      <c r="D201" s="599"/>
      <c r="E201" s="599"/>
      <c r="F201" s="599"/>
      <c r="G201" s="599"/>
      <c r="H201" s="599"/>
      <c r="I201" s="599"/>
      <c r="J201" s="599"/>
      <c r="K201" s="600"/>
      <c r="L201" s="627"/>
      <c r="M201" s="628"/>
      <c r="N201" s="628"/>
      <c r="O201" s="628"/>
      <c r="P201" s="628"/>
      <c r="Q201" s="628"/>
      <c r="R201" s="628"/>
      <c r="S201" s="628"/>
      <c r="T201" s="628"/>
      <c r="U201" s="628"/>
      <c r="V201" s="628"/>
      <c r="W201" s="628"/>
      <c r="X201" s="628"/>
      <c r="Y201" s="628"/>
      <c r="Z201" s="629"/>
      <c r="AA201" s="598"/>
      <c r="AB201" s="599"/>
      <c r="AC201" s="599"/>
      <c r="AD201" s="599"/>
      <c r="AE201" s="600"/>
      <c r="AF201" s="507"/>
      <c r="AG201" s="507"/>
      <c r="AH201" s="507"/>
      <c r="AI201" s="507"/>
      <c r="AJ201" s="507"/>
      <c r="AK201" s="507"/>
      <c r="AL201" s="597"/>
      <c r="AM201" s="630"/>
      <c r="AN201" s="630"/>
      <c r="AO201" s="630"/>
      <c r="AP201" s="630"/>
      <c r="AQ201" s="630"/>
      <c r="AR201" s="631"/>
      <c r="AS201" s="631"/>
      <c r="AT201" s="631"/>
      <c r="AU201" s="631"/>
      <c r="AV201" s="117"/>
    </row>
    <row r="202" spans="1:48" s="117" customFormat="1" ht="50.1" hidden="1" customHeight="1">
      <c r="B202" s="604" t="s">
        <v>480</v>
      </c>
      <c r="C202" s="605"/>
      <c r="D202" s="605"/>
      <c r="E202" s="605"/>
      <c r="F202" s="605"/>
      <c r="G202" s="605"/>
      <c r="H202" s="605"/>
      <c r="I202" s="605"/>
      <c r="J202" s="605"/>
      <c r="K202" s="606"/>
      <c r="L202" s="604" t="s">
        <v>481</v>
      </c>
      <c r="M202" s="605"/>
      <c r="N202" s="605"/>
      <c r="O202" s="605"/>
      <c r="P202" s="605"/>
      <c r="Q202" s="605"/>
      <c r="R202" s="605"/>
      <c r="S202" s="605"/>
      <c r="T202" s="605"/>
      <c r="U202" s="605"/>
      <c r="V202" s="605"/>
      <c r="W202" s="605"/>
      <c r="X202" s="605"/>
      <c r="Y202" s="605"/>
      <c r="Z202" s="606"/>
      <c r="AA202" s="645">
        <v>8690000</v>
      </c>
      <c r="AB202" s="645"/>
      <c r="AC202" s="645"/>
      <c r="AD202" s="645"/>
      <c r="AE202" s="645"/>
      <c r="AF202" s="635">
        <v>44467</v>
      </c>
      <c r="AG202" s="635"/>
      <c r="AH202" s="635"/>
      <c r="AI202" s="635"/>
      <c r="AJ202" s="635"/>
      <c r="AK202" s="635"/>
      <c r="AL202" s="635">
        <v>44631</v>
      </c>
      <c r="AM202" s="635"/>
      <c r="AN202" s="635"/>
      <c r="AO202" s="635"/>
      <c r="AP202" s="635"/>
      <c r="AQ202" s="635"/>
      <c r="AR202" s="614"/>
      <c r="AS202" s="614"/>
      <c r="AT202" s="614"/>
      <c r="AU202" s="614"/>
      <c r="AV202" s="172"/>
    </row>
    <row r="203" spans="1:48" s="117" customFormat="1" ht="50.1" customHeight="1">
      <c r="B203" s="604" t="s">
        <v>482</v>
      </c>
      <c r="C203" s="605"/>
      <c r="D203" s="605"/>
      <c r="E203" s="605"/>
      <c r="F203" s="605"/>
      <c r="G203" s="605"/>
      <c r="H203" s="605"/>
      <c r="I203" s="605"/>
      <c r="J203" s="605"/>
      <c r="K203" s="606"/>
      <c r="L203" s="604" t="s">
        <v>483</v>
      </c>
      <c r="M203" s="605"/>
      <c r="N203" s="605"/>
      <c r="O203" s="605"/>
      <c r="P203" s="605"/>
      <c r="Q203" s="605"/>
      <c r="R203" s="605"/>
      <c r="S203" s="605"/>
      <c r="T203" s="605"/>
      <c r="U203" s="605"/>
      <c r="V203" s="605"/>
      <c r="W203" s="605"/>
      <c r="X203" s="605"/>
      <c r="Y203" s="605"/>
      <c r="Z203" s="606"/>
      <c r="AA203" s="645">
        <v>13750000</v>
      </c>
      <c r="AB203" s="645"/>
      <c r="AC203" s="645"/>
      <c r="AD203" s="645"/>
      <c r="AE203" s="645"/>
      <c r="AF203" s="635">
        <v>44468</v>
      </c>
      <c r="AG203" s="635"/>
      <c r="AH203" s="635"/>
      <c r="AI203" s="635"/>
      <c r="AJ203" s="635"/>
      <c r="AK203" s="635"/>
      <c r="AL203" s="610"/>
      <c r="AM203" s="611"/>
      <c r="AN203" s="611"/>
      <c r="AO203" s="611"/>
      <c r="AP203" s="611"/>
      <c r="AQ203" s="612"/>
      <c r="AR203" s="643" t="s">
        <v>501</v>
      </c>
      <c r="AS203" s="644"/>
      <c r="AT203" s="644"/>
      <c r="AU203" s="644"/>
      <c r="AV203" s="172"/>
    </row>
    <row r="204" spans="1:48" s="117" customFormat="1" ht="50.1" customHeight="1">
      <c r="B204" s="604" t="s">
        <v>484</v>
      </c>
      <c r="C204" s="605"/>
      <c r="D204" s="605"/>
      <c r="E204" s="605"/>
      <c r="F204" s="605"/>
      <c r="G204" s="605"/>
      <c r="H204" s="605"/>
      <c r="I204" s="605"/>
      <c r="J204" s="605"/>
      <c r="K204" s="606"/>
      <c r="L204" s="604" t="s">
        <v>485</v>
      </c>
      <c r="M204" s="605"/>
      <c r="N204" s="605"/>
      <c r="O204" s="605"/>
      <c r="P204" s="605"/>
      <c r="Q204" s="605"/>
      <c r="R204" s="605"/>
      <c r="S204" s="605"/>
      <c r="T204" s="605"/>
      <c r="U204" s="605"/>
      <c r="V204" s="605"/>
      <c r="W204" s="605"/>
      <c r="X204" s="605"/>
      <c r="Y204" s="605"/>
      <c r="Z204" s="606"/>
      <c r="AA204" s="645">
        <v>1815000</v>
      </c>
      <c r="AB204" s="645"/>
      <c r="AC204" s="645"/>
      <c r="AD204" s="645"/>
      <c r="AE204" s="645"/>
      <c r="AF204" s="635">
        <v>44468</v>
      </c>
      <c r="AG204" s="635"/>
      <c r="AH204" s="635"/>
      <c r="AI204" s="635"/>
      <c r="AJ204" s="635"/>
      <c r="AK204" s="635"/>
      <c r="AL204" s="610">
        <v>44530</v>
      </c>
      <c r="AM204" s="611"/>
      <c r="AN204" s="611"/>
      <c r="AO204" s="611"/>
      <c r="AP204" s="611"/>
      <c r="AQ204" s="612"/>
      <c r="AR204" s="590"/>
      <c r="AS204" s="590"/>
      <c r="AT204" s="590"/>
      <c r="AU204" s="590"/>
      <c r="AV204" s="172"/>
    </row>
    <row r="205" spans="1:48" s="117" customFormat="1" ht="50.1" customHeight="1">
      <c r="B205" s="604" t="s">
        <v>486</v>
      </c>
      <c r="C205" s="605"/>
      <c r="D205" s="605"/>
      <c r="E205" s="605"/>
      <c r="F205" s="605"/>
      <c r="G205" s="605"/>
      <c r="H205" s="605"/>
      <c r="I205" s="605"/>
      <c r="J205" s="605"/>
      <c r="K205" s="606"/>
      <c r="L205" s="604" t="s">
        <v>487</v>
      </c>
      <c r="M205" s="605"/>
      <c r="N205" s="605"/>
      <c r="O205" s="605"/>
      <c r="P205" s="605"/>
      <c r="Q205" s="605"/>
      <c r="R205" s="605"/>
      <c r="S205" s="605"/>
      <c r="T205" s="605"/>
      <c r="U205" s="605"/>
      <c r="V205" s="605"/>
      <c r="W205" s="605"/>
      <c r="X205" s="605"/>
      <c r="Y205" s="605"/>
      <c r="Z205" s="606"/>
      <c r="AA205" s="645">
        <v>627000</v>
      </c>
      <c r="AB205" s="645"/>
      <c r="AC205" s="645"/>
      <c r="AD205" s="645"/>
      <c r="AE205" s="645"/>
      <c r="AF205" s="635">
        <v>44468</v>
      </c>
      <c r="AG205" s="635"/>
      <c r="AH205" s="635"/>
      <c r="AI205" s="635"/>
      <c r="AJ205" s="635"/>
      <c r="AK205" s="635"/>
      <c r="AL205" s="610">
        <v>44620</v>
      </c>
      <c r="AM205" s="611"/>
      <c r="AN205" s="611"/>
      <c r="AO205" s="611"/>
      <c r="AP205" s="611"/>
      <c r="AQ205" s="612"/>
      <c r="AR205" s="590"/>
      <c r="AS205" s="590"/>
      <c r="AT205" s="590"/>
      <c r="AU205" s="590"/>
      <c r="AV205" s="172"/>
    </row>
    <row r="206" spans="1:48" s="117" customFormat="1" ht="110.1" customHeight="1">
      <c r="B206" s="984" t="s">
        <v>488</v>
      </c>
      <c r="C206" s="984"/>
      <c r="D206" s="984"/>
      <c r="E206" s="984"/>
      <c r="F206" s="984"/>
      <c r="G206" s="984"/>
      <c r="H206" s="984"/>
      <c r="I206" s="984"/>
      <c r="J206" s="984"/>
      <c r="K206" s="984"/>
      <c r="L206" s="984" t="s">
        <v>489</v>
      </c>
      <c r="M206" s="984"/>
      <c r="N206" s="984"/>
      <c r="O206" s="984"/>
      <c r="P206" s="984"/>
      <c r="Q206" s="984"/>
      <c r="R206" s="984"/>
      <c r="S206" s="984"/>
      <c r="T206" s="984"/>
      <c r="U206" s="984"/>
      <c r="V206" s="984"/>
      <c r="W206" s="984"/>
      <c r="X206" s="984"/>
      <c r="Y206" s="984"/>
      <c r="Z206" s="984"/>
      <c r="AA206" s="645">
        <v>15539700</v>
      </c>
      <c r="AB206" s="645"/>
      <c r="AC206" s="645"/>
      <c r="AD206" s="645"/>
      <c r="AE206" s="645"/>
      <c r="AF206" s="635">
        <v>44468</v>
      </c>
      <c r="AG206" s="635"/>
      <c r="AH206" s="635"/>
      <c r="AI206" s="635"/>
      <c r="AJ206" s="635"/>
      <c r="AK206" s="635"/>
      <c r="AL206" s="635"/>
      <c r="AM206" s="635"/>
      <c r="AN206" s="635"/>
      <c r="AO206" s="635"/>
      <c r="AP206" s="635"/>
      <c r="AQ206" s="635"/>
      <c r="AR206" s="643" t="s">
        <v>500</v>
      </c>
      <c r="AS206" s="644"/>
      <c r="AT206" s="644"/>
      <c r="AU206" s="644"/>
      <c r="AV206" s="172"/>
    </row>
    <row r="207" spans="1:48" s="117" customFormat="1" ht="50.1" hidden="1" customHeight="1">
      <c r="B207" s="984" t="s">
        <v>490</v>
      </c>
      <c r="C207" s="984"/>
      <c r="D207" s="984"/>
      <c r="E207" s="984"/>
      <c r="F207" s="984"/>
      <c r="G207" s="984"/>
      <c r="H207" s="984"/>
      <c r="I207" s="984"/>
      <c r="J207" s="984"/>
      <c r="K207" s="984"/>
      <c r="L207" s="983" t="s">
        <v>491</v>
      </c>
      <c r="M207" s="650"/>
      <c r="N207" s="650"/>
      <c r="O207" s="650"/>
      <c r="P207" s="650"/>
      <c r="Q207" s="650"/>
      <c r="R207" s="650"/>
      <c r="S207" s="650"/>
      <c r="T207" s="650"/>
      <c r="U207" s="650"/>
      <c r="V207" s="650"/>
      <c r="W207" s="650"/>
      <c r="X207" s="650"/>
      <c r="Y207" s="650"/>
      <c r="Z207" s="650"/>
      <c r="AA207" s="645">
        <v>1540000</v>
      </c>
      <c r="AB207" s="645"/>
      <c r="AC207" s="645"/>
      <c r="AD207" s="645"/>
      <c r="AE207" s="645"/>
      <c r="AF207" s="635">
        <v>44524</v>
      </c>
      <c r="AG207" s="635"/>
      <c r="AH207" s="635"/>
      <c r="AI207" s="635"/>
      <c r="AJ207" s="635"/>
      <c r="AK207" s="635"/>
      <c r="AL207" s="635">
        <v>44592</v>
      </c>
      <c r="AM207" s="635"/>
      <c r="AN207" s="635"/>
      <c r="AO207" s="635"/>
      <c r="AP207" s="635"/>
      <c r="AQ207" s="635"/>
      <c r="AR207" s="590"/>
      <c r="AS207" s="590"/>
      <c r="AT207" s="590"/>
      <c r="AU207" s="590"/>
      <c r="AV207" s="172"/>
    </row>
    <row r="208" spans="1:48" s="117" customFormat="1" ht="50.1" customHeight="1">
      <c r="B208" s="984" t="s">
        <v>492</v>
      </c>
      <c r="C208" s="984"/>
      <c r="D208" s="984"/>
      <c r="E208" s="984"/>
      <c r="F208" s="984"/>
      <c r="G208" s="984"/>
      <c r="H208" s="984"/>
      <c r="I208" s="984"/>
      <c r="J208" s="984"/>
      <c r="K208" s="984"/>
      <c r="L208" s="983" t="s">
        <v>493</v>
      </c>
      <c r="M208" s="650"/>
      <c r="N208" s="650"/>
      <c r="O208" s="650"/>
      <c r="P208" s="650"/>
      <c r="Q208" s="650"/>
      <c r="R208" s="650"/>
      <c r="S208" s="650"/>
      <c r="T208" s="650"/>
      <c r="U208" s="650"/>
      <c r="V208" s="650"/>
      <c r="W208" s="650"/>
      <c r="X208" s="650"/>
      <c r="Y208" s="650"/>
      <c r="Z208" s="650"/>
      <c r="AA208" s="645">
        <v>964700</v>
      </c>
      <c r="AB208" s="645"/>
      <c r="AC208" s="645"/>
      <c r="AD208" s="645"/>
      <c r="AE208" s="645"/>
      <c r="AF208" s="635">
        <v>44510</v>
      </c>
      <c r="AG208" s="635"/>
      <c r="AH208" s="635"/>
      <c r="AI208" s="635"/>
      <c r="AJ208" s="635"/>
      <c r="AK208" s="635"/>
      <c r="AL208" s="635">
        <v>44540</v>
      </c>
      <c r="AM208" s="635"/>
      <c r="AN208" s="635"/>
      <c r="AO208" s="635"/>
      <c r="AP208" s="635"/>
      <c r="AQ208" s="635"/>
      <c r="AR208" s="590"/>
      <c r="AS208" s="590"/>
      <c r="AT208" s="590"/>
      <c r="AU208" s="590"/>
      <c r="AV208" s="172"/>
    </row>
    <row r="209" spans="2:48" s="272" customFormat="1" ht="81" customHeight="1">
      <c r="B209" s="604" t="s">
        <v>494</v>
      </c>
      <c r="C209" s="605"/>
      <c r="D209" s="605"/>
      <c r="E209" s="605"/>
      <c r="F209" s="605"/>
      <c r="G209" s="605"/>
      <c r="H209" s="605"/>
      <c r="I209" s="605"/>
      <c r="J209" s="605"/>
      <c r="K209" s="606"/>
      <c r="L209" s="604" t="s">
        <v>495</v>
      </c>
      <c r="M209" s="605"/>
      <c r="N209" s="605"/>
      <c r="O209" s="605"/>
      <c r="P209" s="605"/>
      <c r="Q209" s="605"/>
      <c r="R209" s="605"/>
      <c r="S209" s="605"/>
      <c r="T209" s="605"/>
      <c r="U209" s="605"/>
      <c r="V209" s="605"/>
      <c r="W209" s="605"/>
      <c r="X209" s="605"/>
      <c r="Y209" s="605"/>
      <c r="Z209" s="606"/>
      <c r="AA209" s="645">
        <v>2860000</v>
      </c>
      <c r="AB209" s="645"/>
      <c r="AC209" s="645"/>
      <c r="AD209" s="645"/>
      <c r="AE209" s="645"/>
      <c r="AF209" s="635">
        <v>44552</v>
      </c>
      <c r="AG209" s="635"/>
      <c r="AH209" s="635"/>
      <c r="AI209" s="635"/>
      <c r="AJ209" s="635"/>
      <c r="AK209" s="635"/>
      <c r="AL209" s="610">
        <v>44631</v>
      </c>
      <c r="AM209" s="611"/>
      <c r="AN209" s="611"/>
      <c r="AO209" s="611"/>
      <c r="AP209" s="611"/>
      <c r="AQ209" s="612"/>
      <c r="AR209" s="614"/>
      <c r="AS209" s="614"/>
      <c r="AT209" s="614"/>
      <c r="AU209" s="614"/>
      <c r="AV209" s="271"/>
    </row>
    <row r="210" spans="2:48" s="272" customFormat="1" ht="50.1" hidden="1" customHeight="1">
      <c r="B210" s="604" t="s">
        <v>498</v>
      </c>
      <c r="C210" s="605"/>
      <c r="D210" s="605"/>
      <c r="E210" s="605"/>
      <c r="F210" s="605"/>
      <c r="G210" s="605"/>
      <c r="H210" s="605"/>
      <c r="I210" s="605"/>
      <c r="J210" s="605"/>
      <c r="K210" s="606"/>
      <c r="L210" s="604" t="s">
        <v>499</v>
      </c>
      <c r="M210" s="605"/>
      <c r="N210" s="605"/>
      <c r="O210" s="605"/>
      <c r="P210" s="605"/>
      <c r="Q210" s="605"/>
      <c r="R210" s="605"/>
      <c r="S210" s="605"/>
      <c r="T210" s="605"/>
      <c r="U210" s="605"/>
      <c r="V210" s="605"/>
      <c r="W210" s="605"/>
      <c r="X210" s="605"/>
      <c r="Y210" s="605"/>
      <c r="Z210" s="606"/>
      <c r="AA210" s="645">
        <v>1958000</v>
      </c>
      <c r="AB210" s="645"/>
      <c r="AC210" s="645"/>
      <c r="AD210" s="645"/>
      <c r="AE210" s="645"/>
      <c r="AF210" s="635">
        <v>44602</v>
      </c>
      <c r="AG210" s="635"/>
      <c r="AH210" s="635"/>
      <c r="AI210" s="635"/>
      <c r="AJ210" s="635"/>
      <c r="AK210" s="635"/>
      <c r="AL210" s="610">
        <v>44644</v>
      </c>
      <c r="AM210" s="611"/>
      <c r="AN210" s="611"/>
      <c r="AO210" s="611"/>
      <c r="AP210" s="611"/>
      <c r="AQ210" s="612"/>
      <c r="AR210" s="614"/>
      <c r="AS210" s="614"/>
      <c r="AT210" s="614"/>
      <c r="AU210" s="614"/>
      <c r="AV210" s="271"/>
    </row>
    <row r="211" spans="2:48" s="272" customFormat="1" ht="50.1" hidden="1" customHeight="1">
      <c r="B211" s="604" t="s">
        <v>496</v>
      </c>
      <c r="C211" s="605"/>
      <c r="D211" s="605"/>
      <c r="E211" s="605"/>
      <c r="F211" s="605"/>
      <c r="G211" s="605"/>
      <c r="H211" s="605"/>
      <c r="I211" s="605"/>
      <c r="J211" s="605"/>
      <c r="K211" s="606"/>
      <c r="L211" s="604" t="s">
        <v>497</v>
      </c>
      <c r="M211" s="605"/>
      <c r="N211" s="605"/>
      <c r="O211" s="605"/>
      <c r="P211" s="605"/>
      <c r="Q211" s="605"/>
      <c r="R211" s="605"/>
      <c r="S211" s="605"/>
      <c r="T211" s="605"/>
      <c r="U211" s="605"/>
      <c r="V211" s="605"/>
      <c r="W211" s="605"/>
      <c r="X211" s="605"/>
      <c r="Y211" s="605"/>
      <c r="Z211" s="606"/>
      <c r="AA211" s="645">
        <v>561000</v>
      </c>
      <c r="AB211" s="645"/>
      <c r="AC211" s="645"/>
      <c r="AD211" s="645"/>
      <c r="AE211" s="645"/>
      <c r="AF211" s="635">
        <v>44602</v>
      </c>
      <c r="AG211" s="635"/>
      <c r="AH211" s="635"/>
      <c r="AI211" s="635"/>
      <c r="AJ211" s="635"/>
      <c r="AK211" s="635"/>
      <c r="AL211" s="610">
        <v>44643</v>
      </c>
      <c r="AM211" s="611"/>
      <c r="AN211" s="611"/>
      <c r="AO211" s="611"/>
      <c r="AP211" s="611"/>
      <c r="AQ211" s="612"/>
      <c r="AR211" s="614"/>
      <c r="AS211" s="614"/>
      <c r="AT211" s="614"/>
      <c r="AU211" s="614"/>
      <c r="AV211" s="271"/>
    </row>
    <row r="212" spans="2:48" s="117" customFormat="1" ht="18" customHeight="1">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c r="AA212" s="7"/>
      <c r="AB212" s="7"/>
      <c r="AC212" s="7"/>
      <c r="AD212" s="7"/>
      <c r="AE212" s="7"/>
      <c r="AF212" s="7"/>
      <c r="AG212" s="5"/>
      <c r="AH212" s="8"/>
      <c r="AI212" s="8"/>
      <c r="AJ212" s="8"/>
      <c r="AK212" s="8"/>
      <c r="AL212" s="8"/>
      <c r="AM212" s="8"/>
      <c r="AN212" s="8"/>
      <c r="AO212" s="8"/>
      <c r="AP212" s="9"/>
      <c r="AQ212" s="9"/>
      <c r="AR212" s="9"/>
      <c r="AS212" s="9"/>
      <c r="AT212" s="9"/>
      <c r="AU212" s="172"/>
      <c r="AV212" s="172"/>
    </row>
    <row r="213" spans="2:48" s="5" customFormat="1" ht="18" customHeight="1">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V213" s="172"/>
    </row>
    <row r="214" spans="2:48" s="5" customFormat="1" ht="18" customHeight="1">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V214" s="172"/>
    </row>
    <row r="215" spans="2:48" s="5" customFormat="1" ht="18" customHeight="1">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V215" s="172"/>
    </row>
    <row r="216" spans="2:48" s="5" customFormat="1" ht="18" customHeight="1">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V216" s="172"/>
    </row>
    <row r="217" spans="2:48" s="117" customFormat="1" ht="18" customHeight="1">
      <c r="B217" s="117" t="s">
        <v>35</v>
      </c>
      <c r="M217" s="10"/>
    </row>
    <row r="218" spans="2:48" s="117" customFormat="1" ht="18" customHeight="1">
      <c r="B218" s="20" t="s">
        <v>36</v>
      </c>
      <c r="C218" s="20"/>
      <c r="D218" s="20"/>
      <c r="E218" s="20"/>
      <c r="F218" s="20"/>
      <c r="G218" s="20"/>
      <c r="H218" s="20"/>
      <c r="I218" s="20"/>
      <c r="J218" s="20"/>
      <c r="K218" s="20"/>
      <c r="L218" s="20"/>
      <c r="M218" s="10"/>
    </row>
    <row r="219" spans="2:48" s="117" customFormat="1" ht="18" customHeight="1">
      <c r="B219" s="584" t="s">
        <v>37</v>
      </c>
      <c r="C219" s="585"/>
      <c r="D219" s="585"/>
      <c r="E219" s="585"/>
      <c r="F219" s="585"/>
      <c r="G219" s="585"/>
      <c r="H219" s="585"/>
      <c r="I219" s="585"/>
      <c r="J219" s="585"/>
      <c r="K219" s="585"/>
      <c r="L219" s="585"/>
      <c r="M219" s="586"/>
      <c r="N219" s="584" t="s">
        <v>38</v>
      </c>
      <c r="O219" s="586"/>
      <c r="P219" s="584" t="s">
        <v>386</v>
      </c>
      <c r="Q219" s="585"/>
      <c r="R219" s="585"/>
      <c r="S219" s="585"/>
      <c r="T219" s="585"/>
      <c r="U219" s="586"/>
      <c r="V219" s="584" t="s">
        <v>299</v>
      </c>
      <c r="W219" s="585"/>
      <c r="X219" s="585"/>
      <c r="Y219" s="585"/>
      <c r="Z219" s="585"/>
      <c r="AA219" s="586"/>
      <c r="AB219" s="647" t="s">
        <v>39</v>
      </c>
      <c r="AC219" s="648"/>
      <c r="AD219" s="648"/>
      <c r="AE219" s="648"/>
      <c r="AF219" s="648"/>
      <c r="AG219" s="648"/>
      <c r="AH219" s="648"/>
      <c r="AI219" s="648"/>
      <c r="AJ219" s="648"/>
      <c r="AK219" s="649"/>
      <c r="AL219" s="590" t="s">
        <v>40</v>
      </c>
      <c r="AM219" s="590"/>
      <c r="AN219" s="590"/>
      <c r="AO219" s="590"/>
      <c r="AP219" s="590"/>
      <c r="AQ219" s="590"/>
      <c r="AR219" s="590"/>
      <c r="AS219" s="590"/>
      <c r="AT219" s="590"/>
      <c r="AU219" s="590"/>
    </row>
    <row r="220" spans="2:48" s="117" customFormat="1" ht="18" customHeight="1">
      <c r="B220" s="587"/>
      <c r="C220" s="588"/>
      <c r="D220" s="588"/>
      <c r="E220" s="588"/>
      <c r="F220" s="588"/>
      <c r="G220" s="588"/>
      <c r="H220" s="588"/>
      <c r="I220" s="588"/>
      <c r="J220" s="588"/>
      <c r="K220" s="588"/>
      <c r="L220" s="588"/>
      <c r="M220" s="589"/>
      <c r="N220" s="587"/>
      <c r="O220" s="589"/>
      <c r="P220" s="587"/>
      <c r="Q220" s="588"/>
      <c r="R220" s="588"/>
      <c r="S220" s="588"/>
      <c r="T220" s="588"/>
      <c r="U220" s="589"/>
      <c r="V220" s="587"/>
      <c r="W220" s="588"/>
      <c r="X220" s="588"/>
      <c r="Y220" s="588"/>
      <c r="Z220" s="588"/>
      <c r="AA220" s="589"/>
      <c r="AB220" s="647" t="s">
        <v>41</v>
      </c>
      <c r="AC220" s="648"/>
      <c r="AD220" s="648"/>
      <c r="AE220" s="648"/>
      <c r="AF220" s="648"/>
      <c r="AG220" s="649"/>
      <c r="AH220" s="647" t="s">
        <v>42</v>
      </c>
      <c r="AI220" s="648"/>
      <c r="AJ220" s="648"/>
      <c r="AK220" s="649"/>
      <c r="AL220" s="590"/>
      <c r="AM220" s="590"/>
      <c r="AN220" s="590"/>
      <c r="AO220" s="590"/>
      <c r="AP220" s="590"/>
      <c r="AQ220" s="590"/>
      <c r="AR220" s="590"/>
      <c r="AS220" s="590"/>
      <c r="AT220" s="590"/>
      <c r="AU220" s="590"/>
    </row>
    <row r="221" spans="2:48" s="117" customFormat="1" ht="18" customHeight="1">
      <c r="B221" s="88"/>
      <c r="C221" s="651" t="s">
        <v>43</v>
      </c>
      <c r="D221" s="651"/>
      <c r="E221" s="651"/>
      <c r="F221" s="651"/>
      <c r="G221" s="651"/>
      <c r="H221" s="651"/>
      <c r="I221" s="651"/>
      <c r="J221" s="651"/>
      <c r="K221" s="651"/>
      <c r="L221" s="651"/>
      <c r="M221" s="168"/>
      <c r="N221" s="647" t="s">
        <v>44</v>
      </c>
      <c r="O221" s="649"/>
      <c r="P221" s="658">
        <v>4750</v>
      </c>
      <c r="Q221" s="659"/>
      <c r="R221" s="659"/>
      <c r="S221" s="659"/>
      <c r="T221" s="659"/>
      <c r="U221" s="29"/>
      <c r="V221" s="658">
        <v>4810</v>
      </c>
      <c r="W221" s="659"/>
      <c r="X221" s="659"/>
      <c r="Y221" s="659"/>
      <c r="Z221" s="659"/>
      <c r="AA221" s="29"/>
      <c r="AB221" s="660">
        <f>P221-V221</f>
        <v>-60</v>
      </c>
      <c r="AC221" s="661"/>
      <c r="AD221" s="661"/>
      <c r="AE221" s="661"/>
      <c r="AF221" s="661"/>
      <c r="AG221" s="30"/>
      <c r="AH221" s="656">
        <f>IF(AB221=0,"---",IF(V221&lt;&gt;0,AB221/V221,"皆増"))</f>
        <v>-1.2474012474012475E-2</v>
      </c>
      <c r="AI221" s="657"/>
      <c r="AJ221" s="657"/>
      <c r="AK221" s="178"/>
      <c r="AL221" s="650" t="s">
        <v>45</v>
      </c>
      <c r="AM221" s="650"/>
      <c r="AN221" s="650"/>
      <c r="AO221" s="650"/>
      <c r="AP221" s="650"/>
      <c r="AQ221" s="650"/>
      <c r="AR221" s="650"/>
      <c r="AS221" s="650"/>
      <c r="AT221" s="650"/>
      <c r="AU221" s="650"/>
    </row>
    <row r="222" spans="2:48" s="117" customFormat="1" ht="18" customHeight="1">
      <c r="B222" s="88"/>
      <c r="C222" s="651" t="s">
        <v>46</v>
      </c>
      <c r="D222" s="651"/>
      <c r="E222" s="651"/>
      <c r="F222" s="651"/>
      <c r="G222" s="651"/>
      <c r="H222" s="651"/>
      <c r="I222" s="651"/>
      <c r="J222" s="651"/>
      <c r="K222" s="651"/>
      <c r="L222" s="651"/>
      <c r="M222" s="168"/>
      <c r="N222" s="647" t="s">
        <v>44</v>
      </c>
      <c r="O222" s="649"/>
      <c r="P222" s="662">
        <v>8759</v>
      </c>
      <c r="Q222" s="663"/>
      <c r="R222" s="663"/>
      <c r="S222" s="663"/>
      <c r="T222" s="663"/>
      <c r="U222" s="29"/>
      <c r="V222" s="662">
        <v>8759</v>
      </c>
      <c r="W222" s="663"/>
      <c r="X222" s="663"/>
      <c r="Y222" s="663"/>
      <c r="Z222" s="663"/>
      <c r="AA222" s="29"/>
      <c r="AB222" s="660">
        <f t="shared" ref="AB222:AB231" si="0">P222-V222</f>
        <v>0</v>
      </c>
      <c r="AC222" s="661"/>
      <c r="AD222" s="661"/>
      <c r="AE222" s="661"/>
      <c r="AF222" s="661"/>
      <c r="AG222" s="31"/>
      <c r="AH222" s="656">
        <v>0</v>
      </c>
      <c r="AI222" s="657"/>
      <c r="AJ222" s="657"/>
      <c r="AK222" s="32"/>
      <c r="AL222" s="650"/>
      <c r="AM222" s="650"/>
      <c r="AN222" s="650"/>
      <c r="AO222" s="650"/>
      <c r="AP222" s="650"/>
      <c r="AQ222" s="650"/>
      <c r="AR222" s="650"/>
      <c r="AS222" s="650"/>
      <c r="AT222" s="650"/>
      <c r="AU222" s="650"/>
    </row>
    <row r="223" spans="2:48" s="117" customFormat="1" ht="18" customHeight="1">
      <c r="B223" s="88"/>
      <c r="C223" s="651" t="s">
        <v>47</v>
      </c>
      <c r="D223" s="651"/>
      <c r="E223" s="651"/>
      <c r="F223" s="651"/>
      <c r="G223" s="651"/>
      <c r="H223" s="651"/>
      <c r="I223" s="651"/>
      <c r="J223" s="651"/>
      <c r="K223" s="651"/>
      <c r="L223" s="651"/>
      <c r="M223" s="168"/>
      <c r="N223" s="647" t="s">
        <v>44</v>
      </c>
      <c r="O223" s="649"/>
      <c r="P223" s="658">
        <v>6105</v>
      </c>
      <c r="Q223" s="659"/>
      <c r="R223" s="659"/>
      <c r="S223" s="659"/>
      <c r="T223" s="659"/>
      <c r="U223" s="29"/>
      <c r="V223" s="658">
        <v>6160</v>
      </c>
      <c r="W223" s="659"/>
      <c r="X223" s="659"/>
      <c r="Y223" s="659"/>
      <c r="Z223" s="659"/>
      <c r="AA223" s="29"/>
      <c r="AB223" s="660">
        <f t="shared" si="0"/>
        <v>-55</v>
      </c>
      <c r="AC223" s="661"/>
      <c r="AD223" s="661"/>
      <c r="AE223" s="661"/>
      <c r="AF223" s="661"/>
      <c r="AG223" s="33"/>
      <c r="AH223" s="656">
        <f t="shared" ref="AH223:AH232" si="1">IF(AB223=0,"---",IF(V223&lt;&gt;0,AB223/V223,"皆増"))</f>
        <v>-8.9285714285714281E-3</v>
      </c>
      <c r="AI223" s="657"/>
      <c r="AJ223" s="657"/>
      <c r="AK223" s="178"/>
      <c r="AL223" s="650" t="s">
        <v>48</v>
      </c>
      <c r="AM223" s="650"/>
      <c r="AN223" s="650"/>
      <c r="AO223" s="650"/>
      <c r="AP223" s="650"/>
      <c r="AQ223" s="650"/>
      <c r="AR223" s="650"/>
      <c r="AS223" s="650"/>
      <c r="AT223" s="650"/>
      <c r="AU223" s="650"/>
    </row>
    <row r="224" spans="2:48" s="117" customFormat="1" ht="18" customHeight="1">
      <c r="B224" s="88"/>
      <c r="C224" s="651" t="s">
        <v>49</v>
      </c>
      <c r="D224" s="651"/>
      <c r="E224" s="651"/>
      <c r="F224" s="651"/>
      <c r="G224" s="651"/>
      <c r="H224" s="651"/>
      <c r="I224" s="651"/>
      <c r="J224" s="651"/>
      <c r="K224" s="651"/>
      <c r="L224" s="651"/>
      <c r="M224" s="168"/>
      <c r="N224" s="647" t="s">
        <v>50</v>
      </c>
      <c r="O224" s="649"/>
      <c r="P224" s="652">
        <f>P221/P223*100</f>
        <v>77.805077805077801</v>
      </c>
      <c r="Q224" s="653"/>
      <c r="R224" s="653"/>
      <c r="S224" s="653"/>
      <c r="T224" s="653"/>
      <c r="U224" s="29"/>
      <c r="V224" s="652">
        <f>V221/V223*100</f>
        <v>78.084415584415595</v>
      </c>
      <c r="W224" s="653"/>
      <c r="X224" s="653"/>
      <c r="Y224" s="653"/>
      <c r="Z224" s="653"/>
      <c r="AA224" s="29"/>
      <c r="AB224" s="654">
        <f t="shared" si="0"/>
        <v>-0.27933777933779425</v>
      </c>
      <c r="AC224" s="655"/>
      <c r="AD224" s="655"/>
      <c r="AE224" s="655"/>
      <c r="AF224" s="655"/>
      <c r="AG224" s="31"/>
      <c r="AH224" s="656">
        <f t="shared" si="1"/>
        <v>-3.5773819557605247E-3</v>
      </c>
      <c r="AI224" s="657"/>
      <c r="AJ224" s="657"/>
      <c r="AK224" s="32"/>
      <c r="AL224" s="650" t="s">
        <v>51</v>
      </c>
      <c r="AM224" s="650"/>
      <c r="AN224" s="650"/>
      <c r="AO224" s="650"/>
      <c r="AP224" s="650"/>
      <c r="AQ224" s="650"/>
      <c r="AR224" s="650"/>
      <c r="AS224" s="650"/>
      <c r="AT224" s="650"/>
      <c r="AU224" s="650"/>
    </row>
    <row r="225" spans="2:49" s="117" customFormat="1" ht="18" customHeight="1">
      <c r="B225" s="670" t="s">
        <v>52</v>
      </c>
      <c r="C225" s="671"/>
      <c r="D225" s="88"/>
      <c r="E225" s="161"/>
      <c r="F225" s="651" t="s">
        <v>53</v>
      </c>
      <c r="G225" s="651"/>
      <c r="H225" s="651"/>
      <c r="I225" s="651"/>
      <c r="J225" s="651"/>
      <c r="K225" s="651"/>
      <c r="L225" s="168"/>
      <c r="M225" s="168"/>
      <c r="N225" s="647" t="s">
        <v>237</v>
      </c>
      <c r="O225" s="649"/>
      <c r="P225" s="658">
        <v>648825</v>
      </c>
      <c r="Q225" s="659"/>
      <c r="R225" s="659"/>
      <c r="S225" s="659"/>
      <c r="T225" s="659"/>
      <c r="U225" s="29"/>
      <c r="V225" s="658">
        <v>639208</v>
      </c>
      <c r="W225" s="659"/>
      <c r="X225" s="659"/>
      <c r="Y225" s="659"/>
      <c r="Z225" s="659"/>
      <c r="AA225" s="29"/>
      <c r="AB225" s="660">
        <f t="shared" si="0"/>
        <v>9617</v>
      </c>
      <c r="AC225" s="661"/>
      <c r="AD225" s="661"/>
      <c r="AE225" s="661"/>
      <c r="AF225" s="661"/>
      <c r="AG225" s="34"/>
      <c r="AH225" s="656">
        <f t="shared" si="1"/>
        <v>1.5045180911377831E-2</v>
      </c>
      <c r="AI225" s="657"/>
      <c r="AJ225" s="657"/>
      <c r="AK225" s="178"/>
      <c r="AL225" s="590"/>
      <c r="AM225" s="590"/>
      <c r="AN225" s="590"/>
      <c r="AO225" s="590"/>
      <c r="AP225" s="590"/>
      <c r="AQ225" s="590"/>
      <c r="AR225" s="590"/>
      <c r="AS225" s="590"/>
      <c r="AT225" s="590"/>
      <c r="AU225" s="590"/>
    </row>
    <row r="226" spans="2:49" s="117" customFormat="1" ht="18" customHeight="1">
      <c r="B226" s="672"/>
      <c r="C226" s="673"/>
      <c r="D226" s="35"/>
      <c r="E226" s="79"/>
      <c r="F226" s="651" t="s">
        <v>54</v>
      </c>
      <c r="G226" s="651"/>
      <c r="H226" s="651"/>
      <c r="I226" s="651"/>
      <c r="J226" s="651"/>
      <c r="K226" s="651"/>
      <c r="L226" s="170"/>
      <c r="M226" s="170"/>
      <c r="N226" s="647" t="s">
        <v>237</v>
      </c>
      <c r="O226" s="649"/>
      <c r="P226" s="658">
        <v>54069</v>
      </c>
      <c r="Q226" s="659"/>
      <c r="R226" s="659"/>
      <c r="S226" s="659"/>
      <c r="T226" s="659"/>
      <c r="U226" s="29"/>
      <c r="V226" s="658">
        <v>53267</v>
      </c>
      <c r="W226" s="659"/>
      <c r="X226" s="659"/>
      <c r="Y226" s="659"/>
      <c r="Z226" s="659"/>
      <c r="AA226" s="29"/>
      <c r="AB226" s="660">
        <f t="shared" si="0"/>
        <v>802</v>
      </c>
      <c r="AC226" s="661"/>
      <c r="AD226" s="661"/>
      <c r="AE226" s="661"/>
      <c r="AF226" s="661"/>
      <c r="AG226" s="36"/>
      <c r="AH226" s="656">
        <f t="shared" si="1"/>
        <v>1.5056226181313009E-2</v>
      </c>
      <c r="AI226" s="657"/>
      <c r="AJ226" s="657"/>
      <c r="AK226" s="32"/>
      <c r="AL226" s="590"/>
      <c r="AM226" s="590"/>
      <c r="AN226" s="590"/>
      <c r="AO226" s="590"/>
      <c r="AP226" s="590"/>
      <c r="AQ226" s="590"/>
      <c r="AR226" s="590"/>
      <c r="AS226" s="590"/>
      <c r="AT226" s="590"/>
      <c r="AU226" s="590"/>
    </row>
    <row r="227" spans="2:49" s="117" customFormat="1" ht="18" customHeight="1">
      <c r="B227" s="674"/>
      <c r="C227" s="675"/>
      <c r="D227" s="88"/>
      <c r="E227" s="161"/>
      <c r="F227" s="651" t="s">
        <v>55</v>
      </c>
      <c r="G227" s="651"/>
      <c r="H227" s="651"/>
      <c r="I227" s="651"/>
      <c r="J227" s="651"/>
      <c r="K227" s="651"/>
      <c r="L227" s="168"/>
      <c r="M227" s="168"/>
      <c r="N227" s="647" t="s">
        <v>237</v>
      </c>
      <c r="O227" s="649"/>
      <c r="P227" s="658">
        <v>1778</v>
      </c>
      <c r="Q227" s="659"/>
      <c r="R227" s="659"/>
      <c r="S227" s="659"/>
      <c r="T227" s="659"/>
      <c r="U227" s="29"/>
      <c r="V227" s="658">
        <v>1746</v>
      </c>
      <c r="W227" s="659"/>
      <c r="X227" s="659"/>
      <c r="Y227" s="659"/>
      <c r="Z227" s="659"/>
      <c r="AA227" s="29"/>
      <c r="AB227" s="660">
        <f t="shared" si="0"/>
        <v>32</v>
      </c>
      <c r="AC227" s="661"/>
      <c r="AD227" s="661"/>
      <c r="AE227" s="661"/>
      <c r="AF227" s="661"/>
      <c r="AG227" s="37"/>
      <c r="AH227" s="656">
        <f t="shared" si="1"/>
        <v>1.8327605956471937E-2</v>
      </c>
      <c r="AI227" s="657"/>
      <c r="AJ227" s="657"/>
      <c r="AK227" s="178"/>
      <c r="AL227" s="590"/>
      <c r="AM227" s="590"/>
      <c r="AN227" s="590"/>
      <c r="AO227" s="590"/>
      <c r="AP227" s="590"/>
      <c r="AQ227" s="590"/>
      <c r="AR227" s="590"/>
      <c r="AS227" s="590"/>
      <c r="AT227" s="590"/>
      <c r="AU227" s="590"/>
    </row>
    <row r="228" spans="2:49" s="117" customFormat="1" ht="18" customHeight="1">
      <c r="B228" s="664" t="s">
        <v>56</v>
      </c>
      <c r="C228" s="665"/>
      <c r="D228" s="35"/>
      <c r="E228" s="79"/>
      <c r="F228" s="651" t="s">
        <v>53</v>
      </c>
      <c r="G228" s="651"/>
      <c r="H228" s="651"/>
      <c r="I228" s="651"/>
      <c r="J228" s="651"/>
      <c r="K228" s="651"/>
      <c r="L228" s="170"/>
      <c r="M228" s="170"/>
      <c r="N228" s="647" t="s">
        <v>237</v>
      </c>
      <c r="O228" s="649"/>
      <c r="P228" s="658">
        <v>464653</v>
      </c>
      <c r="Q228" s="659"/>
      <c r="R228" s="659"/>
      <c r="S228" s="659"/>
      <c r="T228" s="659"/>
      <c r="U228" s="29"/>
      <c r="V228" s="658">
        <v>458602</v>
      </c>
      <c r="W228" s="659"/>
      <c r="X228" s="659"/>
      <c r="Y228" s="659"/>
      <c r="Z228" s="659"/>
      <c r="AA228" s="29"/>
      <c r="AB228" s="660">
        <f t="shared" si="0"/>
        <v>6051</v>
      </c>
      <c r="AC228" s="661"/>
      <c r="AD228" s="661"/>
      <c r="AE228" s="661"/>
      <c r="AF228" s="661"/>
      <c r="AG228" s="36"/>
      <c r="AH228" s="656">
        <f t="shared" si="1"/>
        <v>1.3194447472972206E-2</v>
      </c>
      <c r="AI228" s="657"/>
      <c r="AJ228" s="657"/>
      <c r="AK228" s="32"/>
      <c r="AL228" s="590"/>
      <c r="AM228" s="590"/>
      <c r="AN228" s="590"/>
      <c r="AO228" s="590"/>
      <c r="AP228" s="590"/>
      <c r="AQ228" s="590"/>
      <c r="AR228" s="590"/>
      <c r="AS228" s="590"/>
      <c r="AT228" s="590"/>
      <c r="AU228" s="590"/>
    </row>
    <row r="229" spans="2:49" s="117" customFormat="1" ht="18" customHeight="1">
      <c r="B229" s="666"/>
      <c r="C229" s="667"/>
      <c r="D229" s="88"/>
      <c r="E229" s="161"/>
      <c r="F229" s="651" t="s">
        <v>54</v>
      </c>
      <c r="G229" s="651"/>
      <c r="H229" s="651"/>
      <c r="I229" s="651"/>
      <c r="J229" s="651"/>
      <c r="K229" s="651"/>
      <c r="L229" s="168"/>
      <c r="M229" s="168"/>
      <c r="N229" s="647" t="s">
        <v>237</v>
      </c>
      <c r="O229" s="649"/>
      <c r="P229" s="658">
        <v>38721</v>
      </c>
      <c r="Q229" s="659"/>
      <c r="R229" s="659"/>
      <c r="S229" s="659"/>
      <c r="T229" s="659"/>
      <c r="U229" s="29"/>
      <c r="V229" s="658">
        <v>38217</v>
      </c>
      <c r="W229" s="659"/>
      <c r="X229" s="659"/>
      <c r="Y229" s="659"/>
      <c r="Z229" s="659"/>
      <c r="AA229" s="29"/>
      <c r="AB229" s="660">
        <f t="shared" si="0"/>
        <v>504</v>
      </c>
      <c r="AC229" s="661"/>
      <c r="AD229" s="661"/>
      <c r="AE229" s="661"/>
      <c r="AF229" s="661"/>
      <c r="AG229" s="37"/>
      <c r="AH229" s="656">
        <f t="shared" si="1"/>
        <v>1.3187848339744093E-2</v>
      </c>
      <c r="AI229" s="657"/>
      <c r="AJ229" s="657"/>
      <c r="AK229" s="178"/>
      <c r="AL229" s="590"/>
      <c r="AM229" s="590"/>
      <c r="AN229" s="590"/>
      <c r="AO229" s="590"/>
      <c r="AP229" s="590"/>
      <c r="AQ229" s="590"/>
      <c r="AR229" s="590"/>
      <c r="AS229" s="590"/>
      <c r="AT229" s="590"/>
      <c r="AU229" s="590"/>
    </row>
    <row r="230" spans="2:49" s="117" customFormat="1" ht="18" customHeight="1">
      <c r="B230" s="668"/>
      <c r="C230" s="669"/>
      <c r="D230" s="38"/>
      <c r="E230" s="79"/>
      <c r="F230" s="651" t="s">
        <v>55</v>
      </c>
      <c r="G230" s="651"/>
      <c r="H230" s="651"/>
      <c r="I230" s="651"/>
      <c r="J230" s="651"/>
      <c r="K230" s="651"/>
      <c r="L230" s="162"/>
      <c r="M230" s="162"/>
      <c r="N230" s="647" t="s">
        <v>237</v>
      </c>
      <c r="O230" s="649"/>
      <c r="P230" s="658">
        <v>1273</v>
      </c>
      <c r="Q230" s="659"/>
      <c r="R230" s="659"/>
      <c r="S230" s="659"/>
      <c r="T230" s="659"/>
      <c r="U230" s="29"/>
      <c r="V230" s="658">
        <v>1253</v>
      </c>
      <c r="W230" s="659"/>
      <c r="X230" s="659"/>
      <c r="Y230" s="659"/>
      <c r="Z230" s="659"/>
      <c r="AA230" s="29"/>
      <c r="AB230" s="660">
        <f t="shared" si="0"/>
        <v>20</v>
      </c>
      <c r="AC230" s="661"/>
      <c r="AD230" s="661"/>
      <c r="AE230" s="661"/>
      <c r="AF230" s="661"/>
      <c r="AG230" s="36"/>
      <c r="AH230" s="656">
        <f t="shared" si="1"/>
        <v>1.596169193934557E-2</v>
      </c>
      <c r="AI230" s="657"/>
      <c r="AJ230" s="657"/>
      <c r="AK230" s="32"/>
      <c r="AL230" s="590"/>
      <c r="AM230" s="590"/>
      <c r="AN230" s="590"/>
      <c r="AO230" s="590"/>
      <c r="AP230" s="590"/>
      <c r="AQ230" s="590"/>
      <c r="AR230" s="590"/>
      <c r="AS230" s="590"/>
      <c r="AT230" s="590"/>
      <c r="AU230" s="590"/>
    </row>
    <row r="231" spans="2:49" s="117" customFormat="1" ht="18" customHeight="1">
      <c r="B231" s="88"/>
      <c r="C231" s="651" t="s">
        <v>57</v>
      </c>
      <c r="D231" s="651"/>
      <c r="E231" s="651"/>
      <c r="F231" s="651"/>
      <c r="G231" s="651"/>
      <c r="H231" s="651"/>
      <c r="I231" s="651"/>
      <c r="J231" s="651"/>
      <c r="K231" s="651"/>
      <c r="L231" s="651"/>
      <c r="M231" s="168"/>
      <c r="N231" s="647" t="s">
        <v>237</v>
      </c>
      <c r="O231" s="649"/>
      <c r="P231" s="658">
        <v>2108</v>
      </c>
      <c r="Q231" s="659"/>
      <c r="R231" s="659"/>
      <c r="S231" s="659"/>
      <c r="T231" s="659"/>
      <c r="U231" s="29"/>
      <c r="V231" s="658">
        <v>2503</v>
      </c>
      <c r="W231" s="659"/>
      <c r="X231" s="659"/>
      <c r="Y231" s="659"/>
      <c r="Z231" s="659"/>
      <c r="AA231" s="29"/>
      <c r="AB231" s="660">
        <f t="shared" si="0"/>
        <v>-395</v>
      </c>
      <c r="AC231" s="661"/>
      <c r="AD231" s="661"/>
      <c r="AE231" s="661"/>
      <c r="AF231" s="661"/>
      <c r="AG231" s="37"/>
      <c r="AH231" s="656">
        <f t="shared" si="1"/>
        <v>-0.15781062724730324</v>
      </c>
      <c r="AI231" s="657"/>
      <c r="AJ231" s="657"/>
      <c r="AK231" s="178"/>
      <c r="AL231" s="590"/>
      <c r="AM231" s="590"/>
      <c r="AN231" s="590"/>
      <c r="AO231" s="590"/>
      <c r="AP231" s="590"/>
      <c r="AQ231" s="590"/>
      <c r="AR231" s="590"/>
      <c r="AS231" s="590"/>
      <c r="AT231" s="590"/>
      <c r="AU231" s="590"/>
    </row>
    <row r="232" spans="2:49" s="117" customFormat="1" ht="18" customHeight="1">
      <c r="B232" s="38"/>
      <c r="C232" s="651" t="s">
        <v>58</v>
      </c>
      <c r="D232" s="651"/>
      <c r="E232" s="651"/>
      <c r="F232" s="651"/>
      <c r="G232" s="651"/>
      <c r="H232" s="651"/>
      <c r="I232" s="651"/>
      <c r="J232" s="651"/>
      <c r="K232" s="651"/>
      <c r="L232" s="651"/>
      <c r="M232" s="162"/>
      <c r="N232" s="647" t="s">
        <v>50</v>
      </c>
      <c r="O232" s="649"/>
      <c r="P232" s="652">
        <f>P228/P225*100</f>
        <v>71.61453396524486</v>
      </c>
      <c r="Q232" s="653"/>
      <c r="R232" s="653"/>
      <c r="S232" s="653"/>
      <c r="T232" s="653"/>
      <c r="U232" s="29"/>
      <c r="V232" s="652">
        <f>V228/V225*100</f>
        <v>71.745347367367117</v>
      </c>
      <c r="W232" s="653"/>
      <c r="X232" s="653"/>
      <c r="Y232" s="653"/>
      <c r="Z232" s="653"/>
      <c r="AA232" s="29"/>
      <c r="AB232" s="682">
        <f>P232-V232</f>
        <v>-0.13081340212225712</v>
      </c>
      <c r="AC232" s="683"/>
      <c r="AD232" s="683"/>
      <c r="AE232" s="683"/>
      <c r="AF232" s="683"/>
      <c r="AG232" s="39"/>
      <c r="AH232" s="656">
        <f t="shared" si="1"/>
        <v>-1.8233015369266538E-3</v>
      </c>
      <c r="AI232" s="657"/>
      <c r="AJ232" s="657"/>
      <c r="AK232" s="178"/>
      <c r="AL232" s="590"/>
      <c r="AM232" s="590"/>
      <c r="AN232" s="590"/>
      <c r="AO232" s="590"/>
      <c r="AP232" s="590"/>
      <c r="AQ232" s="590"/>
      <c r="AR232" s="590"/>
      <c r="AS232" s="590"/>
      <c r="AT232" s="590"/>
      <c r="AU232" s="590"/>
    </row>
    <row r="233" spans="2:49" s="117" customFormat="1" ht="9" customHeight="1">
      <c r="AD233" s="9"/>
      <c r="AE233" s="9"/>
      <c r="AF233" s="9"/>
      <c r="AG233" s="9"/>
      <c r="AH233" s="172"/>
      <c r="AI233" s="172"/>
      <c r="AJ233" s="172"/>
      <c r="AK233" s="172"/>
      <c r="AL233" s="172"/>
      <c r="AM233" s="172"/>
      <c r="AN233" s="172"/>
      <c r="AO233" s="172"/>
      <c r="AP233" s="172"/>
      <c r="AQ233" s="172"/>
      <c r="AR233" s="172"/>
      <c r="AS233" s="172"/>
      <c r="AT233" s="172"/>
      <c r="AU233" s="172"/>
      <c r="AV233" s="172"/>
    </row>
    <row r="234" spans="2:49" ht="18" customHeight="1">
      <c r="M234" s="69"/>
      <c r="N234" s="69"/>
      <c r="O234" s="69"/>
      <c r="P234" s="69"/>
      <c r="Q234" s="69"/>
      <c r="R234" s="69"/>
      <c r="S234" s="69"/>
      <c r="T234" s="69"/>
      <c r="U234" s="69"/>
      <c r="V234" s="69"/>
      <c r="W234" s="69"/>
      <c r="X234" s="69"/>
      <c r="Y234" s="69"/>
      <c r="Z234" s="69"/>
    </row>
    <row r="235" spans="2:49" ht="18" customHeight="1">
      <c r="M235" s="69"/>
      <c r="N235" s="69"/>
      <c r="O235" s="69"/>
      <c r="P235" s="69"/>
      <c r="Q235" s="69"/>
      <c r="R235" s="69"/>
      <c r="S235" s="69"/>
      <c r="T235" s="69"/>
      <c r="U235" s="69"/>
      <c r="V235" s="69"/>
      <c r="W235" s="69"/>
      <c r="X235" s="69"/>
      <c r="Y235" s="69"/>
      <c r="Z235" s="69"/>
      <c r="AA235" s="69"/>
    </row>
    <row r="236" spans="2:49" ht="18" customHeight="1">
      <c r="M236" s="69"/>
      <c r="N236" s="69"/>
      <c r="O236" s="69"/>
      <c r="P236" s="69"/>
      <c r="Q236" s="69"/>
      <c r="R236" s="69"/>
      <c r="S236" s="69"/>
      <c r="T236" s="69"/>
      <c r="U236" s="69"/>
      <c r="V236" s="69"/>
      <c r="W236" s="69"/>
      <c r="X236" s="69"/>
      <c r="Y236" s="69"/>
      <c r="Z236" s="69"/>
      <c r="AA236" s="69"/>
    </row>
    <row r="237" spans="2:49" s="117" customFormat="1" ht="18" customHeight="1">
      <c r="D237" s="117" t="s">
        <v>146</v>
      </c>
      <c r="K237" s="10"/>
      <c r="Z237" s="117" t="s">
        <v>147</v>
      </c>
      <c r="AW237" s="69"/>
    </row>
    <row r="238" spans="2:49" s="117" customFormat="1" ht="18" customHeight="1">
      <c r="D238" s="1"/>
      <c r="E238" s="679" t="s">
        <v>59</v>
      </c>
      <c r="F238" s="679"/>
      <c r="G238" s="679"/>
      <c r="H238" s="679"/>
      <c r="I238" s="679"/>
      <c r="J238" s="1"/>
      <c r="K238" s="1"/>
      <c r="L238" s="678">
        <f>L252</f>
        <v>114581965</v>
      </c>
      <c r="M238" s="678"/>
      <c r="N238" s="678"/>
      <c r="O238" s="678"/>
      <c r="P238" s="678"/>
      <c r="Q238" s="678"/>
      <c r="R238" s="678"/>
      <c r="S238" s="69"/>
      <c r="T238" s="69"/>
      <c r="U238" s="680" t="s">
        <v>466</v>
      </c>
      <c r="V238" s="680"/>
      <c r="W238" s="680"/>
      <c r="X238" s="680"/>
      <c r="Y238" s="69"/>
      <c r="Z238" s="69"/>
      <c r="AA238" s="679" t="s">
        <v>60</v>
      </c>
      <c r="AB238" s="679"/>
      <c r="AC238" s="679"/>
      <c r="AD238" s="679"/>
      <c r="AE238" s="679"/>
      <c r="AF238" s="1"/>
      <c r="AG238" s="1"/>
      <c r="AH238" s="678">
        <f>L267+L273-L259</f>
        <v>122053156</v>
      </c>
      <c r="AI238" s="678"/>
      <c r="AJ238" s="678"/>
      <c r="AK238" s="678"/>
      <c r="AL238" s="678"/>
      <c r="AM238" s="678"/>
      <c r="AN238" s="678"/>
      <c r="AO238" s="69"/>
      <c r="AP238" s="69"/>
      <c r="AQ238" s="680" t="s">
        <v>467</v>
      </c>
      <c r="AR238" s="680"/>
      <c r="AS238" s="680"/>
      <c r="AT238" s="680"/>
      <c r="AU238" s="69"/>
      <c r="AV238" s="69"/>
    </row>
    <row r="239" spans="2:49" s="117" customFormat="1" ht="9.9499999999999993" customHeight="1" thickBot="1">
      <c r="D239" s="1"/>
      <c r="E239" s="41"/>
      <c r="F239" s="41"/>
      <c r="G239" s="41"/>
      <c r="H239" s="41"/>
      <c r="I239" s="41"/>
      <c r="J239" s="681" t="s">
        <v>61</v>
      </c>
      <c r="K239" s="681"/>
      <c r="L239" s="42"/>
      <c r="M239" s="42"/>
      <c r="N239" s="42"/>
      <c r="O239" s="42"/>
      <c r="P239" s="42"/>
      <c r="Q239" s="42"/>
      <c r="R239" s="42"/>
      <c r="S239" s="678" t="s">
        <v>61</v>
      </c>
      <c r="T239" s="678"/>
      <c r="U239" s="680"/>
      <c r="V239" s="680"/>
      <c r="W239" s="680"/>
      <c r="X239" s="680"/>
      <c r="Y239" s="69"/>
      <c r="Z239" s="69"/>
      <c r="AA239" s="41"/>
      <c r="AB239" s="41"/>
      <c r="AC239" s="41"/>
      <c r="AD239" s="41"/>
      <c r="AE239" s="41"/>
      <c r="AF239" s="681" t="s">
        <v>61</v>
      </c>
      <c r="AG239" s="681"/>
      <c r="AH239" s="42"/>
      <c r="AI239" s="42"/>
      <c r="AJ239" s="42"/>
      <c r="AK239" s="42"/>
      <c r="AL239" s="42"/>
      <c r="AM239" s="42"/>
      <c r="AN239" s="42"/>
      <c r="AO239" s="678" t="s">
        <v>61</v>
      </c>
      <c r="AP239" s="678"/>
      <c r="AQ239" s="680"/>
      <c r="AR239" s="680"/>
      <c r="AS239" s="680"/>
      <c r="AT239" s="680"/>
      <c r="AU239" s="69"/>
      <c r="AV239" s="69"/>
    </row>
    <row r="240" spans="2:49" s="117" customFormat="1" ht="9.9499999999999993" customHeight="1">
      <c r="D240" s="1"/>
      <c r="E240" s="2"/>
      <c r="F240" s="2"/>
      <c r="G240" s="2"/>
      <c r="H240" s="2"/>
      <c r="I240" s="2"/>
      <c r="J240" s="681"/>
      <c r="K240" s="681"/>
      <c r="L240" s="69"/>
      <c r="M240" s="69"/>
      <c r="N240" s="69"/>
      <c r="O240" s="69"/>
      <c r="P240" s="69"/>
      <c r="Q240" s="69"/>
      <c r="R240" s="69"/>
      <c r="S240" s="678"/>
      <c r="T240" s="678"/>
      <c r="U240" s="680"/>
      <c r="V240" s="680"/>
      <c r="W240" s="680"/>
      <c r="X240" s="680"/>
      <c r="Y240" s="69"/>
      <c r="Z240" s="69"/>
      <c r="AA240" s="1"/>
      <c r="AB240" s="1"/>
      <c r="AC240" s="1"/>
      <c r="AD240" s="1"/>
      <c r="AE240" s="1"/>
      <c r="AF240" s="681"/>
      <c r="AG240" s="681"/>
      <c r="AH240" s="69"/>
      <c r="AI240" s="69"/>
      <c r="AJ240" s="69"/>
      <c r="AK240" s="69"/>
      <c r="AL240" s="69"/>
      <c r="AM240" s="69"/>
      <c r="AN240" s="69"/>
      <c r="AO240" s="678"/>
      <c r="AP240" s="678"/>
      <c r="AQ240" s="680"/>
      <c r="AR240" s="680"/>
      <c r="AS240" s="680"/>
      <c r="AT240" s="680"/>
      <c r="AU240" s="69"/>
      <c r="AV240" s="69"/>
    </row>
    <row r="241" spans="1:48" s="117" customFormat="1" ht="18" customHeight="1">
      <c r="D241" s="1"/>
      <c r="E241" s="679" t="s">
        <v>56</v>
      </c>
      <c r="F241" s="679"/>
      <c r="G241" s="679"/>
      <c r="H241" s="679"/>
      <c r="I241" s="679"/>
      <c r="J241" s="1"/>
      <c r="K241" s="1"/>
      <c r="L241" s="678">
        <f>P228</f>
        <v>464653</v>
      </c>
      <c r="M241" s="678"/>
      <c r="N241" s="678"/>
      <c r="O241" s="678"/>
      <c r="P241" s="678"/>
      <c r="Q241" s="678"/>
      <c r="R241" s="678"/>
      <c r="S241" s="69"/>
      <c r="T241" s="69"/>
      <c r="U241" s="680"/>
      <c r="V241" s="680"/>
      <c r="W241" s="680"/>
      <c r="X241" s="680"/>
      <c r="Y241" s="69"/>
      <c r="Z241" s="69"/>
      <c r="AA241" s="679" t="s">
        <v>56</v>
      </c>
      <c r="AB241" s="679"/>
      <c r="AC241" s="679"/>
      <c r="AD241" s="679"/>
      <c r="AE241" s="679"/>
      <c r="AF241" s="1"/>
      <c r="AG241" s="1"/>
      <c r="AH241" s="678">
        <f>P228</f>
        <v>464653</v>
      </c>
      <c r="AI241" s="678"/>
      <c r="AJ241" s="678"/>
      <c r="AK241" s="678"/>
      <c r="AL241" s="678"/>
      <c r="AM241" s="678"/>
      <c r="AN241" s="678"/>
      <c r="AO241" s="69"/>
      <c r="AP241" s="69"/>
      <c r="AQ241" s="680"/>
      <c r="AR241" s="680"/>
      <c r="AS241" s="680"/>
      <c r="AT241" s="680"/>
      <c r="AU241" s="69"/>
      <c r="AV241" s="69"/>
    </row>
    <row r="242" spans="1:48" s="117" customFormat="1" ht="18" customHeight="1">
      <c r="D242" s="1"/>
      <c r="E242" s="170"/>
      <c r="F242" s="170"/>
      <c r="G242" s="170"/>
      <c r="H242" s="170"/>
      <c r="I242" s="170"/>
      <c r="J242" s="1"/>
      <c r="K242" s="1"/>
      <c r="L242" s="171"/>
      <c r="M242" s="171"/>
      <c r="N242" s="171"/>
      <c r="O242" s="171"/>
      <c r="P242" s="171"/>
      <c r="Q242" s="171"/>
      <c r="R242" s="171"/>
      <c r="S242" s="69"/>
      <c r="T242" s="69"/>
      <c r="U242" s="186"/>
      <c r="V242" s="186"/>
      <c r="W242" s="186"/>
      <c r="X242" s="186"/>
      <c r="Y242" s="69"/>
      <c r="Z242" s="69"/>
      <c r="AA242" s="170"/>
      <c r="AB242" s="170"/>
      <c r="AC242" s="170"/>
      <c r="AD242" s="170"/>
      <c r="AE242" s="170"/>
      <c r="AF242" s="1"/>
      <c r="AG242" s="1"/>
      <c r="AH242" s="171"/>
      <c r="AI242" s="171"/>
      <c r="AJ242" s="171"/>
      <c r="AK242" s="171"/>
      <c r="AL242" s="171"/>
      <c r="AM242" s="171"/>
      <c r="AN242" s="171"/>
      <c r="AO242" s="69"/>
      <c r="AP242" s="69"/>
      <c r="AQ242" s="186"/>
      <c r="AR242" s="186"/>
      <c r="AS242" s="186"/>
      <c r="AT242" s="186"/>
      <c r="AU242" s="69"/>
      <c r="AV242" s="69"/>
    </row>
    <row r="243" spans="1:48" s="5" customFormat="1" ht="18" customHeight="1">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V243" s="172"/>
    </row>
    <row r="244" spans="1:48" s="5" customFormat="1" ht="18" customHeight="1">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V244" s="172"/>
    </row>
    <row r="245" spans="1:48" s="5" customFormat="1" ht="18" customHeight="1">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V245" s="172"/>
    </row>
    <row r="246" spans="1:48" s="117" customFormat="1" ht="18" customHeight="1">
      <c r="D246" s="1"/>
      <c r="E246" s="170"/>
      <c r="F246" s="170"/>
      <c r="G246" s="170"/>
      <c r="H246" s="170"/>
      <c r="I246" s="170"/>
      <c r="J246" s="1"/>
      <c r="K246" s="1"/>
      <c r="L246" s="171"/>
      <c r="M246" s="171"/>
      <c r="N246" s="171"/>
      <c r="O246" s="171"/>
      <c r="P246" s="171"/>
      <c r="Q246" s="171"/>
      <c r="R246" s="171"/>
      <c r="S246" s="69"/>
      <c r="T246" s="69"/>
      <c r="U246" s="186"/>
      <c r="V246" s="186"/>
      <c r="W246" s="186"/>
      <c r="X246" s="186"/>
      <c r="Y246" s="69"/>
      <c r="Z246" s="69"/>
      <c r="AA246" s="170"/>
      <c r="AB246" s="170"/>
      <c r="AC246" s="170"/>
      <c r="AD246" s="170"/>
      <c r="AE246" s="170"/>
      <c r="AF246" s="1"/>
      <c r="AG246" s="1"/>
      <c r="AH246" s="171"/>
      <c r="AI246" s="171"/>
      <c r="AJ246" s="171"/>
      <c r="AK246" s="171"/>
      <c r="AL246" s="171"/>
      <c r="AM246" s="171"/>
      <c r="AN246" s="171"/>
      <c r="AO246" s="69"/>
      <c r="AP246" s="69"/>
      <c r="AQ246" s="186"/>
      <c r="AR246" s="186"/>
      <c r="AS246" s="186"/>
      <c r="AT246" s="186"/>
      <c r="AU246" s="69"/>
      <c r="AV246" s="69"/>
    </row>
    <row r="247" spans="1:48" ht="18" customHeight="1">
      <c r="A247" s="117"/>
      <c r="B247" s="117" t="s">
        <v>62</v>
      </c>
      <c r="C247" s="117"/>
      <c r="D247" s="117"/>
      <c r="E247" s="117"/>
      <c r="F247" s="117"/>
      <c r="G247" s="117"/>
      <c r="H247" s="117"/>
      <c r="I247" s="117"/>
      <c r="J247" s="117"/>
      <c r="K247" s="10"/>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7"/>
      <c r="AI247" s="117"/>
      <c r="AJ247" s="117"/>
      <c r="AK247" s="117"/>
      <c r="AL247" s="117"/>
      <c r="AM247" s="117"/>
      <c r="AN247" s="117"/>
      <c r="AO247" s="117"/>
      <c r="AP247" s="117"/>
      <c r="AQ247" s="117"/>
      <c r="AR247" s="117"/>
      <c r="AS247" s="117"/>
      <c r="AT247" s="117"/>
      <c r="AU247" s="5"/>
      <c r="AV247" s="5"/>
    </row>
    <row r="248" spans="1:48" s="117" customFormat="1" ht="18" customHeight="1">
      <c r="B248" s="5" t="s">
        <v>63</v>
      </c>
      <c r="K248" s="10"/>
      <c r="AM248" s="175"/>
      <c r="AN248" s="175"/>
      <c r="AO248" s="478" t="s">
        <v>101</v>
      </c>
      <c r="AP248" s="478"/>
      <c r="AQ248" s="478"/>
      <c r="AR248" s="478"/>
      <c r="AS248" s="478"/>
      <c r="AT248" s="478"/>
      <c r="AU248" s="478"/>
      <c r="AV248" s="174"/>
    </row>
    <row r="249" spans="1:48" s="117" customFormat="1" ht="18" customHeight="1">
      <c r="B249" s="584" t="s">
        <v>64</v>
      </c>
      <c r="C249" s="585"/>
      <c r="D249" s="585"/>
      <c r="E249" s="585"/>
      <c r="F249" s="585"/>
      <c r="G249" s="585"/>
      <c r="H249" s="585"/>
      <c r="I249" s="585"/>
      <c r="J249" s="585"/>
      <c r="K249" s="586"/>
      <c r="L249" s="590" t="s">
        <v>386</v>
      </c>
      <c r="M249" s="590"/>
      <c r="N249" s="590"/>
      <c r="O249" s="590"/>
      <c r="P249" s="590"/>
      <c r="Q249" s="590"/>
      <c r="R249" s="590"/>
      <c r="S249" s="590"/>
      <c r="T249" s="590" t="s">
        <v>299</v>
      </c>
      <c r="U249" s="590"/>
      <c r="V249" s="590"/>
      <c r="W249" s="590"/>
      <c r="X249" s="590"/>
      <c r="Y249" s="590"/>
      <c r="Z249" s="590"/>
      <c r="AA249" s="590"/>
      <c r="AB249" s="647" t="s">
        <v>39</v>
      </c>
      <c r="AC249" s="648"/>
      <c r="AD249" s="648"/>
      <c r="AE249" s="648"/>
      <c r="AF249" s="648"/>
      <c r="AG249" s="648"/>
      <c r="AH249" s="648"/>
      <c r="AI249" s="648"/>
      <c r="AJ249" s="648"/>
      <c r="AK249" s="649"/>
      <c r="AL249" s="590" t="s">
        <v>40</v>
      </c>
      <c r="AM249" s="590"/>
      <c r="AN249" s="590"/>
      <c r="AO249" s="590"/>
      <c r="AP249" s="590"/>
      <c r="AQ249" s="590"/>
      <c r="AR249" s="590"/>
      <c r="AS249" s="590"/>
      <c r="AT249" s="590"/>
      <c r="AU249" s="590"/>
      <c r="AV249" s="5"/>
    </row>
    <row r="250" spans="1:48" s="117" customFormat="1" ht="18" customHeight="1">
      <c r="B250" s="587"/>
      <c r="C250" s="588"/>
      <c r="D250" s="588"/>
      <c r="E250" s="588"/>
      <c r="F250" s="588"/>
      <c r="G250" s="588"/>
      <c r="H250" s="588"/>
      <c r="I250" s="588"/>
      <c r="J250" s="588"/>
      <c r="K250" s="589"/>
      <c r="L250" s="590"/>
      <c r="M250" s="590"/>
      <c r="N250" s="590"/>
      <c r="O250" s="590"/>
      <c r="P250" s="590"/>
      <c r="Q250" s="590"/>
      <c r="R250" s="590"/>
      <c r="S250" s="590"/>
      <c r="T250" s="590"/>
      <c r="U250" s="590"/>
      <c r="V250" s="590"/>
      <c r="W250" s="590"/>
      <c r="X250" s="590"/>
      <c r="Y250" s="590"/>
      <c r="Z250" s="590"/>
      <c r="AA250" s="590"/>
      <c r="AB250" s="647" t="s">
        <v>41</v>
      </c>
      <c r="AC250" s="648"/>
      <c r="AD250" s="648"/>
      <c r="AE250" s="648"/>
      <c r="AF250" s="648"/>
      <c r="AG250" s="649"/>
      <c r="AH250" s="647" t="s">
        <v>42</v>
      </c>
      <c r="AI250" s="648"/>
      <c r="AJ250" s="648"/>
      <c r="AK250" s="649"/>
      <c r="AL250" s="590"/>
      <c r="AM250" s="590"/>
      <c r="AN250" s="590"/>
      <c r="AO250" s="590"/>
      <c r="AP250" s="590"/>
      <c r="AQ250" s="590"/>
      <c r="AR250" s="590"/>
      <c r="AS250" s="590"/>
      <c r="AT250" s="590"/>
      <c r="AU250" s="590"/>
      <c r="AV250" s="5"/>
    </row>
    <row r="251" spans="1:48" s="117" customFormat="1" ht="18" customHeight="1">
      <c r="B251" s="694" t="s">
        <v>65</v>
      </c>
      <c r="C251" s="695"/>
      <c r="D251" s="695"/>
      <c r="E251" s="695"/>
      <c r="F251" s="695"/>
      <c r="G251" s="695"/>
      <c r="H251" s="695"/>
      <c r="I251" s="695"/>
      <c r="J251" s="695"/>
      <c r="K251" s="696"/>
      <c r="L251" s="658">
        <f>SUM(L252:R253)</f>
        <v>115093749</v>
      </c>
      <c r="M251" s="659"/>
      <c r="N251" s="659"/>
      <c r="O251" s="659"/>
      <c r="P251" s="659"/>
      <c r="Q251" s="659"/>
      <c r="R251" s="659"/>
      <c r="S251" s="29"/>
      <c r="T251" s="658">
        <f>SUM(T252:Z253)</f>
        <v>112795621</v>
      </c>
      <c r="U251" s="659"/>
      <c r="V251" s="659"/>
      <c r="W251" s="659"/>
      <c r="X251" s="659"/>
      <c r="Y251" s="659"/>
      <c r="Z251" s="659"/>
      <c r="AA251" s="29"/>
      <c r="AB251" s="660">
        <f>L251-T251</f>
        <v>2298128</v>
      </c>
      <c r="AC251" s="661"/>
      <c r="AD251" s="661"/>
      <c r="AE251" s="661"/>
      <c r="AF251" s="661"/>
      <c r="AG251" s="30"/>
      <c r="AH251" s="689">
        <f t="shared" ref="AH251:AH262" si="2">IF(AB251=0,"---",IF(T251&lt;&gt;0,AB251/T251,"皆増"))</f>
        <v>2.0374266125100727E-2</v>
      </c>
      <c r="AI251" s="690"/>
      <c r="AJ251" s="690"/>
      <c r="AK251" s="691"/>
      <c r="AL251" s="590"/>
      <c r="AM251" s="590"/>
      <c r="AN251" s="590"/>
      <c r="AO251" s="590"/>
      <c r="AP251" s="590"/>
      <c r="AQ251" s="590"/>
      <c r="AR251" s="590"/>
      <c r="AS251" s="590"/>
      <c r="AT251" s="590"/>
      <c r="AU251" s="590"/>
      <c r="AV251" s="5"/>
    </row>
    <row r="252" spans="1:48" s="117" customFormat="1" ht="18" customHeight="1">
      <c r="B252" s="684" t="s">
        <v>59</v>
      </c>
      <c r="C252" s="685"/>
      <c r="D252" s="685"/>
      <c r="E252" s="685"/>
      <c r="F252" s="685"/>
      <c r="G252" s="685"/>
      <c r="H252" s="685"/>
      <c r="I252" s="685"/>
      <c r="J252" s="685"/>
      <c r="K252" s="686"/>
      <c r="L252" s="658">
        <v>114581965</v>
      </c>
      <c r="M252" s="659"/>
      <c r="N252" s="659"/>
      <c r="O252" s="659"/>
      <c r="P252" s="659"/>
      <c r="Q252" s="659"/>
      <c r="R252" s="659"/>
      <c r="S252" s="29"/>
      <c r="T252" s="658">
        <v>112274080</v>
      </c>
      <c r="U252" s="659"/>
      <c r="V252" s="659"/>
      <c r="W252" s="659"/>
      <c r="X252" s="659"/>
      <c r="Y252" s="659"/>
      <c r="Z252" s="659"/>
      <c r="AA252" s="29"/>
      <c r="AB252" s="692">
        <f t="shared" ref="AB252:AB261" si="3">L252-T252</f>
        <v>2307885</v>
      </c>
      <c r="AC252" s="693"/>
      <c r="AD252" s="693"/>
      <c r="AE252" s="693"/>
      <c r="AF252" s="693"/>
      <c r="AG252" s="31"/>
      <c r="AH252" s="689">
        <f t="shared" si="2"/>
        <v>2.0555813060325234E-2</v>
      </c>
      <c r="AI252" s="690"/>
      <c r="AJ252" s="690"/>
      <c r="AK252" s="691"/>
      <c r="AL252" s="590"/>
      <c r="AM252" s="590"/>
      <c r="AN252" s="590"/>
      <c r="AO252" s="590"/>
      <c r="AP252" s="590"/>
      <c r="AQ252" s="590"/>
      <c r="AR252" s="590"/>
      <c r="AS252" s="590"/>
      <c r="AT252" s="590"/>
      <c r="AU252" s="590"/>
      <c r="AV252" s="5"/>
    </row>
    <row r="253" spans="1:48" s="117" customFormat="1" ht="18" customHeight="1">
      <c r="B253" s="684" t="s">
        <v>66</v>
      </c>
      <c r="C253" s="685"/>
      <c r="D253" s="685"/>
      <c r="E253" s="685"/>
      <c r="F253" s="685"/>
      <c r="G253" s="685"/>
      <c r="H253" s="685"/>
      <c r="I253" s="685"/>
      <c r="J253" s="685"/>
      <c r="K253" s="686"/>
      <c r="L253" s="658">
        <v>511784</v>
      </c>
      <c r="M253" s="659"/>
      <c r="N253" s="659"/>
      <c r="O253" s="659"/>
      <c r="P253" s="659"/>
      <c r="Q253" s="659"/>
      <c r="R253" s="659"/>
      <c r="S253" s="29"/>
      <c r="T253" s="658">
        <v>521541</v>
      </c>
      <c r="U253" s="659"/>
      <c r="V253" s="659"/>
      <c r="W253" s="659"/>
      <c r="X253" s="659"/>
      <c r="Y253" s="659"/>
      <c r="Z253" s="659"/>
      <c r="AA253" s="29"/>
      <c r="AB253" s="687">
        <f t="shared" si="3"/>
        <v>-9757</v>
      </c>
      <c r="AC253" s="688"/>
      <c r="AD253" s="688"/>
      <c r="AE253" s="688"/>
      <c r="AF253" s="688"/>
      <c r="AG253" s="33"/>
      <c r="AH253" s="689">
        <f t="shared" si="2"/>
        <v>-1.8708021037655717E-2</v>
      </c>
      <c r="AI253" s="690"/>
      <c r="AJ253" s="690"/>
      <c r="AK253" s="691"/>
      <c r="AL253" s="590"/>
      <c r="AM253" s="590"/>
      <c r="AN253" s="590"/>
      <c r="AO253" s="590"/>
      <c r="AP253" s="590"/>
      <c r="AQ253" s="590"/>
      <c r="AR253" s="590"/>
      <c r="AS253" s="590"/>
      <c r="AT253" s="590"/>
      <c r="AU253" s="590"/>
      <c r="AV253" s="5"/>
    </row>
    <row r="254" spans="1:48" s="117" customFormat="1" ht="18" customHeight="1">
      <c r="B254" s="694" t="s">
        <v>67</v>
      </c>
      <c r="C254" s="695"/>
      <c r="D254" s="695"/>
      <c r="E254" s="695"/>
      <c r="F254" s="695"/>
      <c r="G254" s="695"/>
      <c r="H254" s="695"/>
      <c r="I254" s="695"/>
      <c r="J254" s="695"/>
      <c r="K254" s="696"/>
      <c r="L254" s="697">
        <f>SUM(L255:R259)</f>
        <v>38711569</v>
      </c>
      <c r="M254" s="698"/>
      <c r="N254" s="698"/>
      <c r="O254" s="698"/>
      <c r="P254" s="698"/>
      <c r="Q254" s="698"/>
      <c r="R254" s="698"/>
      <c r="S254" s="29"/>
      <c r="T254" s="697">
        <f>SUM(T255:Z259)</f>
        <v>43735454</v>
      </c>
      <c r="U254" s="698"/>
      <c r="V254" s="698"/>
      <c r="W254" s="698"/>
      <c r="X254" s="698"/>
      <c r="Y254" s="698"/>
      <c r="Z254" s="698"/>
      <c r="AA254" s="29"/>
      <c r="AB254" s="692">
        <f t="shared" si="3"/>
        <v>-5023885</v>
      </c>
      <c r="AC254" s="693"/>
      <c r="AD254" s="693"/>
      <c r="AE254" s="693"/>
      <c r="AF254" s="693"/>
      <c r="AG254" s="31"/>
      <c r="AH254" s="689">
        <f t="shared" si="2"/>
        <v>-0.11486984907027603</v>
      </c>
      <c r="AI254" s="690"/>
      <c r="AJ254" s="690"/>
      <c r="AK254" s="691"/>
      <c r="AL254" s="590"/>
      <c r="AM254" s="590"/>
      <c r="AN254" s="590"/>
      <c r="AO254" s="590"/>
      <c r="AP254" s="590"/>
      <c r="AQ254" s="590"/>
      <c r="AR254" s="590"/>
      <c r="AS254" s="590"/>
      <c r="AT254" s="590"/>
      <c r="AU254" s="590"/>
      <c r="AV254" s="5"/>
    </row>
    <row r="255" spans="1:48" s="117" customFormat="1" ht="18" customHeight="1">
      <c r="B255" s="684" t="s">
        <v>68</v>
      </c>
      <c r="C255" s="685"/>
      <c r="D255" s="685"/>
      <c r="E255" s="685"/>
      <c r="F255" s="685"/>
      <c r="G255" s="685"/>
      <c r="H255" s="685"/>
      <c r="I255" s="685"/>
      <c r="J255" s="685"/>
      <c r="K255" s="686"/>
      <c r="L255" s="658">
        <v>100</v>
      </c>
      <c r="M255" s="659"/>
      <c r="N255" s="659"/>
      <c r="O255" s="659"/>
      <c r="P255" s="659"/>
      <c r="Q255" s="659"/>
      <c r="R255" s="659"/>
      <c r="S255" s="29"/>
      <c r="T255" s="658">
        <v>500</v>
      </c>
      <c r="U255" s="659"/>
      <c r="V255" s="659"/>
      <c r="W255" s="659"/>
      <c r="X255" s="659"/>
      <c r="Y255" s="659"/>
      <c r="Z255" s="659"/>
      <c r="AA255" s="29"/>
      <c r="AB255" s="687">
        <f t="shared" si="3"/>
        <v>-400</v>
      </c>
      <c r="AC255" s="688"/>
      <c r="AD255" s="688"/>
      <c r="AE255" s="688"/>
      <c r="AF255" s="688"/>
      <c r="AG255" s="33"/>
      <c r="AH255" s="689">
        <f t="shared" si="2"/>
        <v>-0.8</v>
      </c>
      <c r="AI255" s="690"/>
      <c r="AJ255" s="690"/>
      <c r="AK255" s="691"/>
      <c r="AL255" s="590"/>
      <c r="AM255" s="590"/>
      <c r="AN255" s="590"/>
      <c r="AO255" s="590"/>
      <c r="AP255" s="590"/>
      <c r="AQ255" s="590"/>
      <c r="AR255" s="590"/>
      <c r="AS255" s="590"/>
      <c r="AT255" s="590"/>
      <c r="AU255" s="590"/>
      <c r="AV255" s="5"/>
    </row>
    <row r="256" spans="1:48" s="117" customFormat="1" ht="18" customHeight="1">
      <c r="B256" s="684" t="s">
        <v>69</v>
      </c>
      <c r="C256" s="685"/>
      <c r="D256" s="685"/>
      <c r="E256" s="685"/>
      <c r="F256" s="685"/>
      <c r="G256" s="685"/>
      <c r="H256" s="685"/>
      <c r="I256" s="685"/>
      <c r="J256" s="685"/>
      <c r="K256" s="686"/>
      <c r="L256" s="658">
        <v>14060942</v>
      </c>
      <c r="M256" s="659"/>
      <c r="N256" s="659"/>
      <c r="O256" s="659"/>
      <c r="P256" s="659"/>
      <c r="Q256" s="659"/>
      <c r="R256" s="659"/>
      <c r="S256" s="29"/>
      <c r="T256" s="658">
        <v>16471709</v>
      </c>
      <c r="U256" s="659"/>
      <c r="V256" s="659"/>
      <c r="W256" s="659"/>
      <c r="X256" s="659"/>
      <c r="Y256" s="659"/>
      <c r="Z256" s="659"/>
      <c r="AA256" s="29"/>
      <c r="AB256" s="692">
        <f t="shared" si="3"/>
        <v>-2410767</v>
      </c>
      <c r="AC256" s="693"/>
      <c r="AD256" s="693"/>
      <c r="AE256" s="693"/>
      <c r="AF256" s="693"/>
      <c r="AG256" s="31"/>
      <c r="AH256" s="689">
        <f t="shared" si="2"/>
        <v>-0.14635803728684132</v>
      </c>
      <c r="AI256" s="690"/>
      <c r="AJ256" s="690"/>
      <c r="AK256" s="691"/>
      <c r="AL256" s="590"/>
      <c r="AM256" s="590"/>
      <c r="AN256" s="590"/>
      <c r="AO256" s="590"/>
      <c r="AP256" s="590"/>
      <c r="AQ256" s="590"/>
      <c r="AR256" s="590"/>
      <c r="AS256" s="590"/>
      <c r="AT256" s="590"/>
      <c r="AU256" s="590"/>
      <c r="AV256" s="5"/>
    </row>
    <row r="257" spans="1:48" s="117" customFormat="1" ht="18" customHeight="1">
      <c r="B257" s="684" t="s">
        <v>302</v>
      </c>
      <c r="C257" s="685"/>
      <c r="D257" s="685"/>
      <c r="E257" s="685"/>
      <c r="F257" s="685"/>
      <c r="G257" s="685"/>
      <c r="H257" s="685"/>
      <c r="I257" s="685"/>
      <c r="J257" s="685"/>
      <c r="K257" s="686"/>
      <c r="L257" s="658">
        <v>0</v>
      </c>
      <c r="M257" s="659"/>
      <c r="N257" s="659"/>
      <c r="O257" s="659"/>
      <c r="P257" s="659"/>
      <c r="Q257" s="659"/>
      <c r="R257" s="659"/>
      <c r="S257" s="29"/>
      <c r="T257" s="658">
        <v>2843027</v>
      </c>
      <c r="U257" s="659"/>
      <c r="V257" s="659"/>
      <c r="W257" s="659"/>
      <c r="X257" s="659"/>
      <c r="Y257" s="659"/>
      <c r="Z257" s="659"/>
      <c r="AA257" s="29"/>
      <c r="AB257" s="692">
        <f t="shared" si="3"/>
        <v>-2843027</v>
      </c>
      <c r="AC257" s="693"/>
      <c r="AD257" s="693"/>
      <c r="AE257" s="693"/>
      <c r="AF257" s="693"/>
      <c r="AG257" s="31"/>
      <c r="AH257" s="689">
        <f>IF(AB257=0,"---",IF(T257&lt;&gt;0,AB257/T257,"皆増"))</f>
        <v>-1</v>
      </c>
      <c r="AI257" s="690"/>
      <c r="AJ257" s="690"/>
      <c r="AK257" s="691"/>
      <c r="AL257" s="163"/>
      <c r="AM257" s="168"/>
      <c r="AN257" s="168"/>
      <c r="AO257" s="168"/>
      <c r="AP257" s="168"/>
      <c r="AQ257" s="168"/>
      <c r="AR257" s="168"/>
      <c r="AS257" s="168"/>
      <c r="AT257" s="168"/>
      <c r="AU257" s="164"/>
      <c r="AV257" s="5"/>
    </row>
    <row r="258" spans="1:48" s="117" customFormat="1" ht="18" customHeight="1">
      <c r="B258" s="684" t="s">
        <v>70</v>
      </c>
      <c r="C258" s="685"/>
      <c r="D258" s="685"/>
      <c r="E258" s="685"/>
      <c r="F258" s="685"/>
      <c r="G258" s="685"/>
      <c r="H258" s="685"/>
      <c r="I258" s="685"/>
      <c r="J258" s="685"/>
      <c r="K258" s="686"/>
      <c r="L258" s="658">
        <v>586705</v>
      </c>
      <c r="M258" s="659"/>
      <c r="N258" s="659"/>
      <c r="O258" s="659"/>
      <c r="P258" s="659"/>
      <c r="Q258" s="659"/>
      <c r="R258" s="659"/>
      <c r="S258" s="29"/>
      <c r="T258" s="658">
        <v>614170</v>
      </c>
      <c r="U258" s="659"/>
      <c r="V258" s="659"/>
      <c r="W258" s="659"/>
      <c r="X258" s="659"/>
      <c r="Y258" s="659"/>
      <c r="Z258" s="659"/>
      <c r="AA258" s="29"/>
      <c r="AB258" s="692">
        <f>L258-T258</f>
        <v>-27465</v>
      </c>
      <c r="AC258" s="693"/>
      <c r="AD258" s="693"/>
      <c r="AE258" s="693"/>
      <c r="AF258" s="693"/>
      <c r="AG258" s="31"/>
      <c r="AH258" s="689">
        <f>IF(AB258=0,"---",IF(T258&lt;&gt;0,AB258/T258,"皆増"))</f>
        <v>-4.4718888906980149E-2</v>
      </c>
      <c r="AI258" s="690"/>
      <c r="AJ258" s="690"/>
      <c r="AK258" s="691"/>
      <c r="AL258" s="647"/>
      <c r="AM258" s="648"/>
      <c r="AN258" s="648"/>
      <c r="AO258" s="648"/>
      <c r="AP258" s="648"/>
      <c r="AQ258" s="648"/>
      <c r="AR258" s="648"/>
      <c r="AS258" s="648"/>
      <c r="AT258" s="648"/>
      <c r="AU258" s="649"/>
      <c r="AV258" s="5"/>
    </row>
    <row r="259" spans="1:48" s="117" customFormat="1" ht="18" customHeight="1">
      <c r="B259" s="684" t="s">
        <v>71</v>
      </c>
      <c r="C259" s="685"/>
      <c r="D259" s="685"/>
      <c r="E259" s="685"/>
      <c r="F259" s="685"/>
      <c r="G259" s="685"/>
      <c r="H259" s="685"/>
      <c r="I259" s="685"/>
      <c r="J259" s="685"/>
      <c r="K259" s="686"/>
      <c r="L259" s="658">
        <v>24063822</v>
      </c>
      <c r="M259" s="659"/>
      <c r="N259" s="659"/>
      <c r="O259" s="659"/>
      <c r="P259" s="659"/>
      <c r="Q259" s="659"/>
      <c r="R259" s="659"/>
      <c r="S259" s="29"/>
      <c r="T259" s="658">
        <v>23806048</v>
      </c>
      <c r="U259" s="659"/>
      <c r="V259" s="659"/>
      <c r="W259" s="659"/>
      <c r="X259" s="659"/>
      <c r="Y259" s="659"/>
      <c r="Z259" s="659"/>
      <c r="AA259" s="29"/>
      <c r="AB259" s="692">
        <f>L259-T259</f>
        <v>257774</v>
      </c>
      <c r="AC259" s="693"/>
      <c r="AD259" s="693"/>
      <c r="AE259" s="693"/>
      <c r="AF259" s="693"/>
      <c r="AG259" s="31"/>
      <c r="AH259" s="689">
        <f>IF(AB259=0,"---",IF(T259&lt;&gt;0,AB259/T259,"皆増"))</f>
        <v>1.0828088727704825E-2</v>
      </c>
      <c r="AI259" s="690"/>
      <c r="AJ259" s="690"/>
      <c r="AK259" s="691"/>
      <c r="AL259" s="590"/>
      <c r="AM259" s="590"/>
      <c r="AN259" s="590"/>
      <c r="AO259" s="590"/>
      <c r="AP259" s="590"/>
      <c r="AQ259" s="590"/>
      <c r="AR259" s="590"/>
      <c r="AS259" s="590"/>
      <c r="AT259" s="590"/>
      <c r="AU259" s="590"/>
      <c r="AV259" s="5"/>
    </row>
    <row r="260" spans="1:48" s="123" customFormat="1" ht="18" hidden="1" customHeight="1">
      <c r="B260" s="699" t="s">
        <v>72</v>
      </c>
      <c r="C260" s="700"/>
      <c r="D260" s="700"/>
      <c r="E260" s="700"/>
      <c r="F260" s="700"/>
      <c r="G260" s="700"/>
      <c r="H260" s="700"/>
      <c r="I260" s="700"/>
      <c r="J260" s="700"/>
      <c r="K260" s="701"/>
      <c r="L260" s="676">
        <f>SUM(L261)</f>
        <v>0</v>
      </c>
      <c r="M260" s="677"/>
      <c r="N260" s="677"/>
      <c r="O260" s="677"/>
      <c r="P260" s="677"/>
      <c r="Q260" s="677"/>
      <c r="R260" s="677"/>
      <c r="S260" s="44"/>
      <c r="T260" s="676">
        <f>SUM(T261)</f>
        <v>0</v>
      </c>
      <c r="U260" s="677"/>
      <c r="V260" s="677"/>
      <c r="W260" s="677"/>
      <c r="X260" s="677"/>
      <c r="Y260" s="677"/>
      <c r="Z260" s="677"/>
      <c r="AA260" s="44"/>
      <c r="AB260" s="702">
        <f>L260-T260</f>
        <v>0</v>
      </c>
      <c r="AC260" s="703"/>
      <c r="AD260" s="703"/>
      <c r="AE260" s="703"/>
      <c r="AF260" s="703"/>
      <c r="AG260" s="45"/>
      <c r="AH260" s="704" t="str">
        <f>IF(AB260=0,"---",IF(T260&lt;&gt;0,AB260/T260,"皆増"))</f>
        <v>---</v>
      </c>
      <c r="AI260" s="705"/>
      <c r="AJ260" s="705"/>
      <c r="AK260" s="46"/>
      <c r="AL260" s="590"/>
      <c r="AM260" s="590"/>
      <c r="AN260" s="590"/>
      <c r="AO260" s="590"/>
      <c r="AP260" s="590"/>
      <c r="AQ260" s="590"/>
      <c r="AR260" s="590"/>
      <c r="AS260" s="590"/>
      <c r="AT260" s="590"/>
      <c r="AU260" s="590"/>
      <c r="AV260" s="47"/>
    </row>
    <row r="261" spans="1:48" s="123" customFormat="1" ht="18" hidden="1" customHeight="1">
      <c r="B261" s="706" t="s">
        <v>73</v>
      </c>
      <c r="C261" s="707"/>
      <c r="D261" s="707"/>
      <c r="E261" s="707"/>
      <c r="F261" s="707"/>
      <c r="G261" s="707"/>
      <c r="H261" s="707"/>
      <c r="I261" s="707"/>
      <c r="J261" s="707"/>
      <c r="K261" s="708"/>
      <c r="L261" s="676">
        <v>0</v>
      </c>
      <c r="M261" s="677"/>
      <c r="N261" s="677"/>
      <c r="O261" s="677"/>
      <c r="P261" s="677"/>
      <c r="Q261" s="677"/>
      <c r="R261" s="677"/>
      <c r="S261" s="44"/>
      <c r="T261" s="676">
        <v>0</v>
      </c>
      <c r="U261" s="677"/>
      <c r="V261" s="677"/>
      <c r="W261" s="677"/>
      <c r="X261" s="677"/>
      <c r="Y261" s="677"/>
      <c r="Z261" s="677"/>
      <c r="AA261" s="44"/>
      <c r="AB261" s="709">
        <f t="shared" si="3"/>
        <v>0</v>
      </c>
      <c r="AC261" s="710"/>
      <c r="AD261" s="710"/>
      <c r="AE261" s="710"/>
      <c r="AF261" s="710"/>
      <c r="AG261" s="48"/>
      <c r="AH261" s="711" t="str">
        <f t="shared" si="2"/>
        <v>---</v>
      </c>
      <c r="AI261" s="712"/>
      <c r="AJ261" s="712"/>
      <c r="AK261" s="49"/>
      <c r="AL261" s="590"/>
      <c r="AM261" s="590"/>
      <c r="AN261" s="590"/>
      <c r="AO261" s="590"/>
      <c r="AP261" s="590"/>
      <c r="AQ261" s="590"/>
      <c r="AR261" s="590"/>
      <c r="AS261" s="590"/>
      <c r="AT261" s="590"/>
      <c r="AU261" s="590"/>
      <c r="AV261" s="47"/>
    </row>
    <row r="262" spans="1:48" s="117" customFormat="1" ht="18" customHeight="1">
      <c r="B262" s="647" t="s">
        <v>13</v>
      </c>
      <c r="C262" s="648"/>
      <c r="D262" s="648"/>
      <c r="E262" s="648"/>
      <c r="F262" s="648"/>
      <c r="G262" s="648"/>
      <c r="H262" s="648"/>
      <c r="I262" s="648"/>
      <c r="J262" s="648"/>
      <c r="K262" s="649"/>
      <c r="L262" s="658">
        <f>L251+L254+L260</f>
        <v>153805318</v>
      </c>
      <c r="M262" s="659"/>
      <c r="N262" s="659"/>
      <c r="O262" s="659"/>
      <c r="P262" s="659"/>
      <c r="Q262" s="659"/>
      <c r="R262" s="659"/>
      <c r="S262" s="29"/>
      <c r="T262" s="658">
        <f>T251+T254+T260</f>
        <v>156531075</v>
      </c>
      <c r="U262" s="659"/>
      <c r="V262" s="659"/>
      <c r="W262" s="659"/>
      <c r="X262" s="659"/>
      <c r="Y262" s="659"/>
      <c r="Z262" s="659"/>
      <c r="AA262" s="29"/>
      <c r="AB262" s="692">
        <f>L262-T262</f>
        <v>-2725757</v>
      </c>
      <c r="AC262" s="693"/>
      <c r="AD262" s="693"/>
      <c r="AE262" s="693"/>
      <c r="AF262" s="693"/>
      <c r="AG262" s="31"/>
      <c r="AH262" s="689">
        <f t="shared" si="2"/>
        <v>-1.7413519967201401E-2</v>
      </c>
      <c r="AI262" s="690"/>
      <c r="AJ262" s="690"/>
      <c r="AK262" s="691"/>
      <c r="AL262" s="590"/>
      <c r="AM262" s="590"/>
      <c r="AN262" s="590"/>
      <c r="AO262" s="590"/>
      <c r="AP262" s="590"/>
      <c r="AQ262" s="590"/>
      <c r="AR262" s="590"/>
      <c r="AS262" s="590"/>
      <c r="AT262" s="590"/>
      <c r="AU262" s="590"/>
      <c r="AV262" s="5"/>
    </row>
    <row r="263" spans="1:48" s="117" customFormat="1" ht="18" customHeight="1">
      <c r="A263" s="170"/>
      <c r="B263" s="170"/>
      <c r="C263" s="170"/>
      <c r="D263" s="170"/>
      <c r="E263" s="170"/>
      <c r="F263" s="170"/>
      <c r="G263" s="170"/>
      <c r="H263" s="170"/>
      <c r="I263" s="170"/>
      <c r="J263" s="170"/>
      <c r="K263" s="170"/>
      <c r="L263" s="170"/>
      <c r="M263" s="170"/>
      <c r="N263" s="50"/>
      <c r="O263" s="50"/>
      <c r="P263" s="50"/>
      <c r="Q263" s="50"/>
      <c r="R263" s="50"/>
      <c r="S263" s="50"/>
      <c r="T263" s="50"/>
      <c r="U263" s="171"/>
      <c r="V263" s="50"/>
      <c r="W263" s="50"/>
      <c r="X263" s="50"/>
      <c r="Y263" s="50"/>
      <c r="Z263" s="50"/>
      <c r="AA263" s="50"/>
      <c r="AB263" s="50"/>
      <c r="AC263" s="37"/>
      <c r="AD263" s="169"/>
      <c r="AE263" s="169"/>
      <c r="AF263" s="169"/>
      <c r="AG263" s="169"/>
      <c r="AH263" s="169"/>
      <c r="AI263" s="51"/>
      <c r="AJ263" s="52"/>
      <c r="AK263" s="52"/>
      <c r="AL263" s="52"/>
      <c r="AM263" s="5"/>
      <c r="AN263" s="5"/>
      <c r="AO263" s="5"/>
      <c r="AP263" s="5"/>
      <c r="AQ263" s="5"/>
      <c r="AR263" s="5"/>
      <c r="AS263" s="5"/>
      <c r="AT263" s="5"/>
      <c r="AU263" s="5"/>
      <c r="AV263" s="5"/>
    </row>
    <row r="264" spans="1:48" s="117" customFormat="1" ht="18" customHeight="1">
      <c r="B264" s="5" t="s">
        <v>74</v>
      </c>
      <c r="C264" s="5"/>
      <c r="D264" s="5"/>
      <c r="M264" s="10"/>
      <c r="AM264" s="175"/>
      <c r="AN264" s="175"/>
      <c r="AO264" s="478" t="s">
        <v>101</v>
      </c>
      <c r="AP264" s="478"/>
      <c r="AQ264" s="478"/>
      <c r="AR264" s="478"/>
      <c r="AS264" s="478"/>
      <c r="AT264" s="478"/>
      <c r="AU264" s="478"/>
      <c r="AV264" s="174"/>
    </row>
    <row r="265" spans="1:48" s="117" customFormat="1" ht="18" customHeight="1">
      <c r="B265" s="584" t="s">
        <v>64</v>
      </c>
      <c r="C265" s="585"/>
      <c r="D265" s="585"/>
      <c r="E265" s="585"/>
      <c r="F265" s="585"/>
      <c r="G265" s="585"/>
      <c r="H265" s="585"/>
      <c r="I265" s="585"/>
      <c r="J265" s="585"/>
      <c r="K265" s="586"/>
      <c r="L265" s="590" t="s">
        <v>386</v>
      </c>
      <c r="M265" s="590"/>
      <c r="N265" s="590"/>
      <c r="O265" s="590"/>
      <c r="P265" s="590"/>
      <c r="Q265" s="590"/>
      <c r="R265" s="590"/>
      <c r="S265" s="590"/>
      <c r="T265" s="590" t="s">
        <v>299</v>
      </c>
      <c r="U265" s="590"/>
      <c r="V265" s="590"/>
      <c r="W265" s="590"/>
      <c r="X265" s="590"/>
      <c r="Y265" s="590"/>
      <c r="Z265" s="590"/>
      <c r="AA265" s="590"/>
      <c r="AB265" s="647" t="s">
        <v>39</v>
      </c>
      <c r="AC265" s="648"/>
      <c r="AD265" s="648"/>
      <c r="AE265" s="648"/>
      <c r="AF265" s="648"/>
      <c r="AG265" s="648"/>
      <c r="AH265" s="648"/>
      <c r="AI265" s="648"/>
      <c r="AJ265" s="648"/>
      <c r="AK265" s="649"/>
      <c r="AL265" s="590" t="s">
        <v>40</v>
      </c>
      <c r="AM265" s="590"/>
      <c r="AN265" s="590"/>
      <c r="AO265" s="590"/>
      <c r="AP265" s="590"/>
      <c r="AQ265" s="590"/>
      <c r="AR265" s="590"/>
      <c r="AS265" s="590"/>
      <c r="AT265" s="590"/>
      <c r="AU265" s="590"/>
      <c r="AV265" s="5"/>
    </row>
    <row r="266" spans="1:48" s="117" customFormat="1" ht="18" customHeight="1">
      <c r="B266" s="587"/>
      <c r="C266" s="588"/>
      <c r="D266" s="588"/>
      <c r="E266" s="588"/>
      <c r="F266" s="588"/>
      <c r="G266" s="588"/>
      <c r="H266" s="588"/>
      <c r="I266" s="588"/>
      <c r="J266" s="588"/>
      <c r="K266" s="589"/>
      <c r="L266" s="590"/>
      <c r="M266" s="590"/>
      <c r="N266" s="590"/>
      <c r="O266" s="590"/>
      <c r="P266" s="590"/>
      <c r="Q266" s="590"/>
      <c r="R266" s="590"/>
      <c r="S266" s="590"/>
      <c r="T266" s="590"/>
      <c r="U266" s="590"/>
      <c r="V266" s="590"/>
      <c r="W266" s="590"/>
      <c r="X266" s="590"/>
      <c r="Y266" s="590"/>
      <c r="Z266" s="590"/>
      <c r="AA266" s="590"/>
      <c r="AB266" s="647" t="s">
        <v>41</v>
      </c>
      <c r="AC266" s="648"/>
      <c r="AD266" s="648"/>
      <c r="AE266" s="648"/>
      <c r="AF266" s="648"/>
      <c r="AG266" s="649"/>
      <c r="AH266" s="647" t="s">
        <v>42</v>
      </c>
      <c r="AI266" s="648"/>
      <c r="AJ266" s="648"/>
      <c r="AK266" s="649"/>
      <c r="AL266" s="590"/>
      <c r="AM266" s="590"/>
      <c r="AN266" s="590"/>
      <c r="AO266" s="590"/>
      <c r="AP266" s="590"/>
      <c r="AQ266" s="590"/>
      <c r="AR266" s="590"/>
      <c r="AS266" s="590"/>
      <c r="AT266" s="590"/>
      <c r="AU266" s="590"/>
    </row>
    <row r="267" spans="1:48" s="117" customFormat="1" ht="18" customHeight="1">
      <c r="B267" s="581" t="s">
        <v>75</v>
      </c>
      <c r="C267" s="582"/>
      <c r="D267" s="582"/>
      <c r="E267" s="582"/>
      <c r="F267" s="582"/>
      <c r="G267" s="582"/>
      <c r="H267" s="582"/>
      <c r="I267" s="582"/>
      <c r="J267" s="582"/>
      <c r="K267" s="583"/>
      <c r="L267" s="719">
        <f>SUM(L268:R272)</f>
        <v>139249531</v>
      </c>
      <c r="M267" s="720"/>
      <c r="N267" s="720"/>
      <c r="O267" s="720"/>
      <c r="P267" s="720"/>
      <c r="Q267" s="720"/>
      <c r="R267" s="720"/>
      <c r="S267" s="155"/>
      <c r="T267" s="719">
        <f>SUM(T268:Z272)</f>
        <v>136454824</v>
      </c>
      <c r="U267" s="720"/>
      <c r="V267" s="720"/>
      <c r="W267" s="720"/>
      <c r="X267" s="720"/>
      <c r="Y267" s="720"/>
      <c r="Z267" s="720"/>
      <c r="AA267" s="155"/>
      <c r="AB267" s="715">
        <f t="shared" ref="AB267:AB277" si="4">L267-T267</f>
        <v>2794707</v>
      </c>
      <c r="AC267" s="716"/>
      <c r="AD267" s="716"/>
      <c r="AE267" s="716"/>
      <c r="AF267" s="716"/>
      <c r="AG267" s="177"/>
      <c r="AH267" s="689">
        <f>IF(AB267=0,"---",IF(T267&lt;&gt;0,AB267/T267,"皆増"))</f>
        <v>2.0480822282985027E-2</v>
      </c>
      <c r="AI267" s="690"/>
      <c r="AJ267" s="690"/>
      <c r="AK267" s="691"/>
      <c r="AL267" s="590"/>
      <c r="AM267" s="590"/>
      <c r="AN267" s="590"/>
      <c r="AO267" s="590"/>
      <c r="AP267" s="590"/>
      <c r="AQ267" s="590"/>
      <c r="AR267" s="590"/>
      <c r="AS267" s="590"/>
      <c r="AT267" s="590"/>
      <c r="AU267" s="590"/>
    </row>
    <row r="268" spans="1:48" s="117" customFormat="1" ht="18" customHeight="1">
      <c r="B268" s="684" t="s">
        <v>76</v>
      </c>
      <c r="C268" s="685"/>
      <c r="D268" s="685"/>
      <c r="E268" s="685"/>
      <c r="F268" s="685"/>
      <c r="G268" s="685"/>
      <c r="H268" s="685"/>
      <c r="I268" s="685"/>
      <c r="J268" s="685"/>
      <c r="K268" s="686"/>
      <c r="L268" s="713">
        <v>21845254</v>
      </c>
      <c r="M268" s="714"/>
      <c r="N268" s="714"/>
      <c r="O268" s="714"/>
      <c r="P268" s="714"/>
      <c r="Q268" s="714"/>
      <c r="R268" s="714"/>
      <c r="S268" s="53"/>
      <c r="T268" s="713">
        <v>21002326</v>
      </c>
      <c r="U268" s="714"/>
      <c r="V268" s="714"/>
      <c r="W268" s="714"/>
      <c r="X268" s="714"/>
      <c r="Y268" s="714"/>
      <c r="Z268" s="714"/>
      <c r="AA268" s="53"/>
      <c r="AB268" s="717">
        <f t="shared" si="4"/>
        <v>842928</v>
      </c>
      <c r="AC268" s="718"/>
      <c r="AD268" s="718"/>
      <c r="AE268" s="718"/>
      <c r="AF268" s="718"/>
      <c r="AH268" s="689">
        <f t="shared" ref="AH268:AH277" si="5">IF(AB268=0,"---",IF(T268&lt;&gt;0,AB268/T268,"皆増"))</f>
        <v>4.0134983144247925E-2</v>
      </c>
      <c r="AI268" s="690"/>
      <c r="AJ268" s="690"/>
      <c r="AK268" s="691"/>
      <c r="AL268" s="590"/>
      <c r="AM268" s="590"/>
      <c r="AN268" s="590"/>
      <c r="AO268" s="590"/>
      <c r="AP268" s="590"/>
      <c r="AQ268" s="590"/>
      <c r="AR268" s="590"/>
      <c r="AS268" s="590"/>
      <c r="AT268" s="590"/>
      <c r="AU268" s="590"/>
    </row>
    <row r="269" spans="1:48" s="117" customFormat="1" ht="18" customHeight="1">
      <c r="B269" s="684" t="s">
        <v>77</v>
      </c>
      <c r="C269" s="685"/>
      <c r="D269" s="685"/>
      <c r="E269" s="685"/>
      <c r="F269" s="685"/>
      <c r="G269" s="685"/>
      <c r="H269" s="685"/>
      <c r="I269" s="685"/>
      <c r="J269" s="685"/>
      <c r="K269" s="686"/>
      <c r="L269" s="713">
        <v>9656463</v>
      </c>
      <c r="M269" s="714"/>
      <c r="N269" s="714"/>
      <c r="O269" s="714"/>
      <c r="P269" s="714"/>
      <c r="Q269" s="714"/>
      <c r="R269" s="714"/>
      <c r="S269" s="53"/>
      <c r="T269" s="713">
        <v>7750269</v>
      </c>
      <c r="U269" s="714"/>
      <c r="V269" s="714"/>
      <c r="W269" s="714"/>
      <c r="X269" s="714"/>
      <c r="Y269" s="714"/>
      <c r="Z269" s="714"/>
      <c r="AA269" s="53"/>
      <c r="AB269" s="715">
        <f t="shared" si="4"/>
        <v>1906194</v>
      </c>
      <c r="AC269" s="716"/>
      <c r="AD269" s="716"/>
      <c r="AE269" s="716"/>
      <c r="AF269" s="716"/>
      <c r="AG269" s="177"/>
      <c r="AH269" s="689">
        <f t="shared" si="5"/>
        <v>0.24595197921517306</v>
      </c>
      <c r="AI269" s="690"/>
      <c r="AJ269" s="690"/>
      <c r="AK269" s="691"/>
      <c r="AL269" s="590"/>
      <c r="AM269" s="590"/>
      <c r="AN269" s="590"/>
      <c r="AO269" s="590"/>
      <c r="AP269" s="590"/>
      <c r="AQ269" s="590"/>
      <c r="AR269" s="590"/>
      <c r="AS269" s="590"/>
      <c r="AT269" s="590"/>
      <c r="AU269" s="590"/>
    </row>
    <row r="270" spans="1:48" s="117" customFormat="1" ht="18" customHeight="1">
      <c r="B270" s="684" t="s">
        <v>78</v>
      </c>
      <c r="C270" s="685"/>
      <c r="D270" s="685"/>
      <c r="E270" s="685"/>
      <c r="F270" s="685"/>
      <c r="G270" s="685"/>
      <c r="H270" s="685"/>
      <c r="I270" s="685"/>
      <c r="J270" s="685"/>
      <c r="K270" s="686"/>
      <c r="L270" s="713">
        <v>20106315</v>
      </c>
      <c r="M270" s="714"/>
      <c r="N270" s="714"/>
      <c r="O270" s="714"/>
      <c r="P270" s="714"/>
      <c r="Q270" s="714"/>
      <c r="R270" s="714"/>
      <c r="S270" s="53"/>
      <c r="T270" s="713">
        <v>22321622</v>
      </c>
      <c r="U270" s="714"/>
      <c r="V270" s="714"/>
      <c r="W270" s="714"/>
      <c r="X270" s="714"/>
      <c r="Y270" s="714"/>
      <c r="Z270" s="714"/>
      <c r="AA270" s="53"/>
      <c r="AB270" s="717">
        <f t="shared" si="4"/>
        <v>-2215307</v>
      </c>
      <c r="AC270" s="718"/>
      <c r="AD270" s="718"/>
      <c r="AE270" s="718"/>
      <c r="AF270" s="718"/>
      <c r="AH270" s="689">
        <f t="shared" si="5"/>
        <v>-9.9244893583450164E-2</v>
      </c>
      <c r="AI270" s="690"/>
      <c r="AJ270" s="690"/>
      <c r="AK270" s="691"/>
      <c r="AL270" s="590"/>
      <c r="AM270" s="590"/>
      <c r="AN270" s="590"/>
      <c r="AO270" s="590"/>
      <c r="AP270" s="590"/>
      <c r="AQ270" s="590"/>
      <c r="AR270" s="590"/>
      <c r="AS270" s="590"/>
      <c r="AT270" s="590"/>
      <c r="AU270" s="590"/>
    </row>
    <row r="271" spans="1:48" s="117" customFormat="1" ht="18" customHeight="1">
      <c r="B271" s="684" t="s">
        <v>79</v>
      </c>
      <c r="C271" s="685"/>
      <c r="D271" s="685"/>
      <c r="E271" s="685"/>
      <c r="F271" s="685"/>
      <c r="G271" s="685"/>
      <c r="H271" s="685"/>
      <c r="I271" s="685"/>
      <c r="J271" s="685"/>
      <c r="K271" s="686"/>
      <c r="L271" s="713">
        <v>87641499</v>
      </c>
      <c r="M271" s="714"/>
      <c r="N271" s="714"/>
      <c r="O271" s="714"/>
      <c r="P271" s="714"/>
      <c r="Q271" s="714"/>
      <c r="R271" s="714"/>
      <c r="S271" s="53"/>
      <c r="T271" s="713">
        <v>85380607</v>
      </c>
      <c r="U271" s="714"/>
      <c r="V271" s="714"/>
      <c r="W271" s="714"/>
      <c r="X271" s="714"/>
      <c r="Y271" s="714"/>
      <c r="Z271" s="714"/>
      <c r="AA271" s="53"/>
      <c r="AB271" s="715">
        <f t="shared" si="4"/>
        <v>2260892</v>
      </c>
      <c r="AC271" s="716"/>
      <c r="AD271" s="716"/>
      <c r="AE271" s="716"/>
      <c r="AF271" s="716"/>
      <c r="AG271" s="177"/>
      <c r="AH271" s="689">
        <f t="shared" si="5"/>
        <v>2.6480158427545496E-2</v>
      </c>
      <c r="AI271" s="690"/>
      <c r="AJ271" s="690"/>
      <c r="AK271" s="691"/>
      <c r="AL271" s="590"/>
      <c r="AM271" s="590"/>
      <c r="AN271" s="590"/>
      <c r="AO271" s="590"/>
      <c r="AP271" s="590"/>
      <c r="AQ271" s="590"/>
      <c r="AR271" s="590"/>
      <c r="AS271" s="590"/>
      <c r="AT271" s="590"/>
      <c r="AU271" s="590"/>
    </row>
    <row r="272" spans="1:48" s="123" customFormat="1" ht="18" hidden="1" customHeight="1">
      <c r="B272" s="706" t="s">
        <v>80</v>
      </c>
      <c r="C272" s="707"/>
      <c r="D272" s="707"/>
      <c r="E272" s="707"/>
      <c r="F272" s="707"/>
      <c r="G272" s="707"/>
      <c r="H272" s="707"/>
      <c r="I272" s="707"/>
      <c r="J272" s="707"/>
      <c r="K272" s="708"/>
      <c r="L272" s="726">
        <v>0</v>
      </c>
      <c r="M272" s="727"/>
      <c r="N272" s="727"/>
      <c r="O272" s="727"/>
      <c r="P272" s="727"/>
      <c r="Q272" s="727"/>
      <c r="R272" s="727"/>
      <c r="S272" s="54"/>
      <c r="T272" s="726">
        <v>0</v>
      </c>
      <c r="U272" s="727"/>
      <c r="V272" s="727"/>
      <c r="W272" s="727"/>
      <c r="X272" s="727"/>
      <c r="Y272" s="727"/>
      <c r="Z272" s="727"/>
      <c r="AA272" s="54"/>
      <c r="AB272" s="721">
        <f>L272-T272</f>
        <v>0</v>
      </c>
      <c r="AC272" s="722"/>
      <c r="AD272" s="722"/>
      <c r="AE272" s="722"/>
      <c r="AF272" s="722"/>
      <c r="AG272" s="179"/>
      <c r="AH272" s="704" t="str">
        <f>IF(AB272=0,"---",IF(T272&lt;&gt;0,AB272/T272,"皆増"))</f>
        <v>---</v>
      </c>
      <c r="AI272" s="705"/>
      <c r="AJ272" s="705"/>
      <c r="AK272" s="55"/>
      <c r="AL272" s="590"/>
      <c r="AM272" s="590"/>
      <c r="AN272" s="590"/>
      <c r="AO272" s="590"/>
      <c r="AP272" s="590"/>
      <c r="AQ272" s="590"/>
      <c r="AR272" s="590"/>
      <c r="AS272" s="590"/>
      <c r="AT272" s="590"/>
      <c r="AU272" s="590"/>
    </row>
    <row r="273" spans="1:47" s="117" customFormat="1" ht="18" customHeight="1">
      <c r="B273" s="694" t="s">
        <v>81</v>
      </c>
      <c r="C273" s="695"/>
      <c r="D273" s="695"/>
      <c r="E273" s="695"/>
      <c r="F273" s="695"/>
      <c r="G273" s="695"/>
      <c r="H273" s="695"/>
      <c r="I273" s="695"/>
      <c r="J273" s="695"/>
      <c r="K273" s="696"/>
      <c r="L273" s="719">
        <f>SUM(L274:R275)</f>
        <v>6867447</v>
      </c>
      <c r="M273" s="720"/>
      <c r="N273" s="720"/>
      <c r="O273" s="720"/>
      <c r="P273" s="720"/>
      <c r="Q273" s="720"/>
      <c r="R273" s="720"/>
      <c r="S273" s="155"/>
      <c r="T273" s="719">
        <f>SUM(T274:Z275)</f>
        <v>7724703</v>
      </c>
      <c r="U273" s="720"/>
      <c r="V273" s="720"/>
      <c r="W273" s="720"/>
      <c r="X273" s="720"/>
      <c r="Y273" s="720"/>
      <c r="Z273" s="720"/>
      <c r="AA273" s="155"/>
      <c r="AB273" s="715">
        <f t="shared" si="4"/>
        <v>-857256</v>
      </c>
      <c r="AC273" s="716"/>
      <c r="AD273" s="716"/>
      <c r="AE273" s="716"/>
      <c r="AF273" s="716"/>
      <c r="AG273" s="177"/>
      <c r="AH273" s="689">
        <f t="shared" si="5"/>
        <v>-0.110975917132348</v>
      </c>
      <c r="AI273" s="690"/>
      <c r="AJ273" s="690"/>
      <c r="AK273" s="691"/>
      <c r="AL273" s="590"/>
      <c r="AM273" s="590"/>
      <c r="AN273" s="590"/>
      <c r="AO273" s="590"/>
      <c r="AP273" s="590"/>
      <c r="AQ273" s="590"/>
      <c r="AR273" s="590"/>
      <c r="AS273" s="590"/>
      <c r="AT273" s="590"/>
      <c r="AU273" s="590"/>
    </row>
    <row r="274" spans="1:47" s="117" customFormat="1" ht="18" customHeight="1">
      <c r="B274" s="684" t="s">
        <v>82</v>
      </c>
      <c r="C274" s="685"/>
      <c r="D274" s="685"/>
      <c r="E274" s="685"/>
      <c r="F274" s="685"/>
      <c r="G274" s="685"/>
      <c r="H274" s="685"/>
      <c r="I274" s="685"/>
      <c r="J274" s="685"/>
      <c r="K274" s="686"/>
      <c r="L274" s="713">
        <v>6822167</v>
      </c>
      <c r="M274" s="714"/>
      <c r="N274" s="714"/>
      <c r="O274" s="714"/>
      <c r="P274" s="714"/>
      <c r="Q274" s="714"/>
      <c r="R274" s="714"/>
      <c r="S274" s="53"/>
      <c r="T274" s="713">
        <v>7421177</v>
      </c>
      <c r="U274" s="714"/>
      <c r="V274" s="714"/>
      <c r="W274" s="714"/>
      <c r="X274" s="714"/>
      <c r="Y274" s="714"/>
      <c r="Z274" s="714"/>
      <c r="AA274" s="53"/>
      <c r="AB274" s="717">
        <f t="shared" si="4"/>
        <v>-599010</v>
      </c>
      <c r="AC274" s="718"/>
      <c r="AD274" s="718"/>
      <c r="AE274" s="718"/>
      <c r="AF274" s="718"/>
      <c r="AH274" s="689">
        <f t="shared" si="5"/>
        <v>-8.0716306860758077E-2</v>
      </c>
      <c r="AI274" s="690"/>
      <c r="AJ274" s="690"/>
      <c r="AK274" s="691"/>
      <c r="AL274" s="590"/>
      <c r="AM274" s="590"/>
      <c r="AN274" s="590"/>
      <c r="AO274" s="590"/>
      <c r="AP274" s="590"/>
      <c r="AQ274" s="590"/>
      <c r="AR274" s="590"/>
      <c r="AS274" s="590"/>
      <c r="AT274" s="590"/>
      <c r="AU274" s="590"/>
    </row>
    <row r="275" spans="1:47" s="117" customFormat="1" ht="18" customHeight="1">
      <c r="B275" s="684" t="s">
        <v>83</v>
      </c>
      <c r="C275" s="685"/>
      <c r="D275" s="685"/>
      <c r="E275" s="685"/>
      <c r="F275" s="685"/>
      <c r="G275" s="685"/>
      <c r="H275" s="685"/>
      <c r="I275" s="685"/>
      <c r="J275" s="685"/>
      <c r="K275" s="686"/>
      <c r="L275" s="713">
        <v>45280</v>
      </c>
      <c r="M275" s="714"/>
      <c r="N275" s="714"/>
      <c r="O275" s="714"/>
      <c r="P275" s="714"/>
      <c r="Q275" s="714"/>
      <c r="R275" s="714"/>
      <c r="S275" s="53"/>
      <c r="T275" s="713">
        <v>303526</v>
      </c>
      <c r="U275" s="714"/>
      <c r="V275" s="714"/>
      <c r="W275" s="714"/>
      <c r="X275" s="714"/>
      <c r="Y275" s="714"/>
      <c r="Z275" s="714"/>
      <c r="AA275" s="53"/>
      <c r="AB275" s="715">
        <f t="shared" si="4"/>
        <v>-258246</v>
      </c>
      <c r="AC275" s="716"/>
      <c r="AD275" s="716"/>
      <c r="AE275" s="716"/>
      <c r="AF275" s="716"/>
      <c r="AG275" s="177"/>
      <c r="AH275" s="689">
        <f t="shared" si="5"/>
        <v>-0.85082002859722061</v>
      </c>
      <c r="AI275" s="690"/>
      <c r="AJ275" s="690"/>
      <c r="AK275" s="691"/>
      <c r="AL275" s="590"/>
      <c r="AM275" s="590"/>
      <c r="AN275" s="590"/>
      <c r="AO275" s="590"/>
      <c r="AP275" s="590"/>
      <c r="AQ275" s="590"/>
      <c r="AR275" s="590"/>
      <c r="AS275" s="590"/>
      <c r="AT275" s="590"/>
      <c r="AU275" s="590"/>
    </row>
    <row r="276" spans="1:47" s="123" customFormat="1" ht="18" hidden="1" customHeight="1">
      <c r="B276" s="723" t="s">
        <v>84</v>
      </c>
      <c r="C276" s="724"/>
      <c r="D276" s="724"/>
      <c r="E276" s="724"/>
      <c r="F276" s="724"/>
      <c r="G276" s="724"/>
      <c r="H276" s="724"/>
      <c r="I276" s="724"/>
      <c r="J276" s="724"/>
      <c r="K276" s="725"/>
      <c r="L276" s="726">
        <v>0</v>
      </c>
      <c r="M276" s="727"/>
      <c r="N276" s="727"/>
      <c r="O276" s="727"/>
      <c r="P276" s="727"/>
      <c r="Q276" s="727"/>
      <c r="R276" s="727"/>
      <c r="S276" s="54"/>
      <c r="T276" s="726">
        <v>0</v>
      </c>
      <c r="U276" s="727"/>
      <c r="V276" s="727"/>
      <c r="W276" s="727"/>
      <c r="X276" s="727"/>
      <c r="Y276" s="727"/>
      <c r="Z276" s="727"/>
      <c r="AA276" s="54"/>
      <c r="AB276" s="721">
        <f>L276-T276</f>
        <v>0</v>
      </c>
      <c r="AC276" s="722"/>
      <c r="AD276" s="722"/>
      <c r="AE276" s="722"/>
      <c r="AF276" s="722"/>
      <c r="AG276" s="179"/>
      <c r="AH276" s="704" t="str">
        <f>IF(AB276=0,"---",IF(T276&lt;&gt;0,AB276/T276,"皆増"))</f>
        <v>---</v>
      </c>
      <c r="AI276" s="705"/>
      <c r="AJ276" s="705"/>
      <c r="AK276" s="55"/>
      <c r="AL276" s="590"/>
      <c r="AM276" s="590"/>
      <c r="AN276" s="590"/>
      <c r="AO276" s="590"/>
      <c r="AP276" s="590"/>
      <c r="AQ276" s="590"/>
      <c r="AR276" s="590"/>
      <c r="AS276" s="590"/>
      <c r="AT276" s="590"/>
      <c r="AU276" s="590"/>
    </row>
    <row r="277" spans="1:47" s="117" customFormat="1" ht="18" customHeight="1">
      <c r="B277" s="647" t="s">
        <v>13</v>
      </c>
      <c r="C277" s="648"/>
      <c r="D277" s="648"/>
      <c r="E277" s="648"/>
      <c r="F277" s="648"/>
      <c r="G277" s="648"/>
      <c r="H277" s="648"/>
      <c r="I277" s="648"/>
      <c r="J277" s="648"/>
      <c r="K277" s="649"/>
      <c r="L277" s="719">
        <f>L267+L273+L276</f>
        <v>146116978</v>
      </c>
      <c r="M277" s="720"/>
      <c r="N277" s="720"/>
      <c r="O277" s="720"/>
      <c r="P277" s="720"/>
      <c r="Q277" s="720"/>
      <c r="R277" s="720"/>
      <c r="S277" s="155"/>
      <c r="T277" s="719">
        <f>T267+T273+T276</f>
        <v>144179527</v>
      </c>
      <c r="U277" s="720"/>
      <c r="V277" s="720"/>
      <c r="W277" s="720"/>
      <c r="X277" s="720"/>
      <c r="Y277" s="720"/>
      <c r="Z277" s="720"/>
      <c r="AA277" s="155"/>
      <c r="AB277" s="715">
        <f t="shared" si="4"/>
        <v>1937451</v>
      </c>
      <c r="AC277" s="716"/>
      <c r="AD277" s="716"/>
      <c r="AE277" s="716"/>
      <c r="AF277" s="716"/>
      <c r="AG277" s="177"/>
      <c r="AH277" s="689">
        <f t="shared" si="5"/>
        <v>1.3437767762964016E-2</v>
      </c>
      <c r="AI277" s="690"/>
      <c r="AJ277" s="690"/>
      <c r="AK277" s="691"/>
      <c r="AL277" s="590"/>
      <c r="AM277" s="590"/>
      <c r="AN277" s="590"/>
      <c r="AO277" s="590"/>
      <c r="AP277" s="590"/>
      <c r="AQ277" s="590"/>
      <c r="AR277" s="590"/>
      <c r="AS277" s="590"/>
      <c r="AT277" s="590"/>
      <c r="AU277" s="590"/>
    </row>
    <row r="278" spans="1:47" s="117" customFormat="1" ht="18" customHeight="1">
      <c r="A278" s="170"/>
      <c r="B278" s="170"/>
      <c r="C278" s="170"/>
      <c r="D278" s="170"/>
      <c r="E278" s="7"/>
      <c r="F278" s="7"/>
      <c r="G278" s="7"/>
      <c r="H278" s="7"/>
      <c r="I278" s="7"/>
      <c r="J278" s="176"/>
      <c r="K278" s="56"/>
      <c r="L278" s="5"/>
      <c r="M278" s="5"/>
    </row>
    <row r="279" spans="1:47" s="117" customFormat="1" ht="18" customHeight="1">
      <c r="A279" s="170"/>
      <c r="B279" s="170"/>
      <c r="C279" s="170"/>
      <c r="D279" s="170"/>
      <c r="E279" s="7"/>
      <c r="F279" s="7"/>
      <c r="G279" s="7"/>
      <c r="H279" s="7"/>
      <c r="I279" s="7"/>
      <c r="J279" s="176"/>
      <c r="K279" s="56"/>
      <c r="L279" s="5"/>
      <c r="M279" s="5"/>
    </row>
    <row r="280" spans="1:47" s="117" customFormat="1" ht="18" customHeight="1">
      <c r="A280" s="170"/>
      <c r="B280" s="170"/>
      <c r="C280" s="170"/>
      <c r="D280" s="170"/>
      <c r="E280" s="7"/>
      <c r="F280" s="7"/>
      <c r="G280" s="7"/>
      <c r="H280" s="7"/>
      <c r="I280" s="7"/>
      <c r="J280" s="176"/>
      <c r="K280" s="56"/>
      <c r="L280" s="5"/>
      <c r="M280" s="5"/>
    </row>
    <row r="281" spans="1:47" s="117" customFormat="1" ht="18" customHeight="1">
      <c r="A281" s="170"/>
      <c r="B281" s="170"/>
      <c r="C281" s="170"/>
      <c r="D281" s="170"/>
      <c r="E281" s="7"/>
      <c r="F281" s="7"/>
      <c r="G281" s="7"/>
      <c r="H281" s="7"/>
      <c r="I281" s="7"/>
      <c r="J281" s="176"/>
      <c r="K281" s="56"/>
      <c r="L281" s="5"/>
      <c r="M281" s="5"/>
    </row>
    <row r="282" spans="1:47" s="117" customFormat="1" ht="18" customHeight="1">
      <c r="A282" s="170"/>
      <c r="B282" s="170"/>
      <c r="C282" s="170"/>
      <c r="D282" s="170"/>
      <c r="E282" s="7"/>
      <c r="F282" s="7"/>
      <c r="G282" s="7"/>
      <c r="H282" s="7"/>
      <c r="I282" s="7"/>
      <c r="J282" s="176"/>
      <c r="K282" s="56"/>
      <c r="L282" s="5"/>
      <c r="M282" s="5"/>
    </row>
    <row r="283" spans="1:47" s="117" customFormat="1" ht="18" customHeight="1">
      <c r="B283" s="5" t="s">
        <v>85</v>
      </c>
      <c r="K283" s="10"/>
      <c r="AM283" s="2"/>
      <c r="AN283" s="2"/>
      <c r="AO283" s="478" t="s">
        <v>101</v>
      </c>
      <c r="AP283" s="478"/>
      <c r="AQ283" s="478"/>
      <c r="AR283" s="478"/>
      <c r="AS283" s="478"/>
      <c r="AT283" s="478"/>
      <c r="AU283" s="478"/>
    </row>
    <row r="284" spans="1:47" s="117" customFormat="1" ht="18" customHeight="1">
      <c r="B284" s="584" t="s">
        <v>64</v>
      </c>
      <c r="C284" s="585"/>
      <c r="D284" s="585"/>
      <c r="E284" s="585"/>
      <c r="F284" s="585"/>
      <c r="G284" s="585"/>
      <c r="H284" s="585"/>
      <c r="I284" s="585"/>
      <c r="J284" s="585"/>
      <c r="K284" s="586"/>
      <c r="L284" s="590" t="s">
        <v>386</v>
      </c>
      <c r="M284" s="590"/>
      <c r="N284" s="590"/>
      <c r="O284" s="590"/>
      <c r="P284" s="590"/>
      <c r="Q284" s="590"/>
      <c r="R284" s="590"/>
      <c r="S284" s="590"/>
      <c r="T284" s="590" t="s">
        <v>299</v>
      </c>
      <c r="U284" s="590"/>
      <c r="V284" s="590"/>
      <c r="W284" s="590"/>
      <c r="X284" s="590"/>
      <c r="Y284" s="590"/>
      <c r="Z284" s="590"/>
      <c r="AA284" s="590"/>
      <c r="AB284" s="647" t="s">
        <v>39</v>
      </c>
      <c r="AC284" s="648"/>
      <c r="AD284" s="648"/>
      <c r="AE284" s="648"/>
      <c r="AF284" s="648"/>
      <c r="AG284" s="648"/>
      <c r="AH284" s="648"/>
      <c r="AI284" s="648"/>
      <c r="AJ284" s="648"/>
      <c r="AK284" s="649"/>
      <c r="AL284" s="590" t="s">
        <v>40</v>
      </c>
      <c r="AM284" s="590"/>
      <c r="AN284" s="590"/>
      <c r="AO284" s="590"/>
      <c r="AP284" s="590"/>
      <c r="AQ284" s="590"/>
      <c r="AR284" s="590"/>
      <c r="AS284" s="590"/>
      <c r="AT284" s="590"/>
      <c r="AU284" s="590"/>
    </row>
    <row r="285" spans="1:47" s="117" customFormat="1" ht="18" customHeight="1">
      <c r="B285" s="587"/>
      <c r="C285" s="588"/>
      <c r="D285" s="588"/>
      <c r="E285" s="588"/>
      <c r="F285" s="588"/>
      <c r="G285" s="588"/>
      <c r="H285" s="588"/>
      <c r="I285" s="588"/>
      <c r="J285" s="588"/>
      <c r="K285" s="589"/>
      <c r="L285" s="590"/>
      <c r="M285" s="590"/>
      <c r="N285" s="590"/>
      <c r="O285" s="590"/>
      <c r="P285" s="590"/>
      <c r="Q285" s="590"/>
      <c r="R285" s="590"/>
      <c r="S285" s="590"/>
      <c r="T285" s="590"/>
      <c r="U285" s="590"/>
      <c r="V285" s="590"/>
      <c r="W285" s="590"/>
      <c r="X285" s="590"/>
      <c r="Y285" s="590"/>
      <c r="Z285" s="590"/>
      <c r="AA285" s="590"/>
      <c r="AB285" s="647" t="s">
        <v>41</v>
      </c>
      <c r="AC285" s="648"/>
      <c r="AD285" s="648"/>
      <c r="AE285" s="648"/>
      <c r="AF285" s="648"/>
      <c r="AG285" s="649"/>
      <c r="AH285" s="647" t="s">
        <v>42</v>
      </c>
      <c r="AI285" s="648"/>
      <c r="AJ285" s="648"/>
      <c r="AK285" s="649"/>
      <c r="AL285" s="590"/>
      <c r="AM285" s="590"/>
      <c r="AN285" s="590"/>
      <c r="AO285" s="590"/>
      <c r="AP285" s="590"/>
      <c r="AQ285" s="590"/>
      <c r="AR285" s="590"/>
      <c r="AS285" s="590"/>
      <c r="AT285" s="590"/>
      <c r="AU285" s="590"/>
    </row>
    <row r="286" spans="1:47" s="117" customFormat="1" ht="18" customHeight="1">
      <c r="B286" s="694" t="s">
        <v>86</v>
      </c>
      <c r="C286" s="695"/>
      <c r="D286" s="695"/>
      <c r="E286" s="695"/>
      <c r="F286" s="695"/>
      <c r="G286" s="695"/>
      <c r="H286" s="695"/>
      <c r="I286" s="695"/>
      <c r="J286" s="695"/>
      <c r="K286" s="696"/>
      <c r="L286" s="713">
        <v>18594465</v>
      </c>
      <c r="M286" s="714"/>
      <c r="N286" s="714"/>
      <c r="O286" s="714"/>
      <c r="P286" s="714"/>
      <c r="Q286" s="714"/>
      <c r="R286" s="714"/>
      <c r="S286" s="53"/>
      <c r="T286" s="713">
        <v>13710050</v>
      </c>
      <c r="U286" s="714"/>
      <c r="V286" s="714"/>
      <c r="W286" s="714"/>
      <c r="X286" s="714"/>
      <c r="Y286" s="714"/>
      <c r="Z286" s="714"/>
      <c r="AA286" s="53"/>
      <c r="AB286" s="715">
        <f>L286-T286</f>
        <v>4884415</v>
      </c>
      <c r="AC286" s="716"/>
      <c r="AD286" s="716"/>
      <c r="AE286" s="716"/>
      <c r="AF286" s="716"/>
      <c r="AG286" s="57"/>
      <c r="AH286" s="689">
        <f>IF(AB286=0,"---",IF(T286&lt;&gt;0,AB286/T286,"皆増"))</f>
        <v>0.35626529443729232</v>
      </c>
      <c r="AI286" s="690"/>
      <c r="AJ286" s="690"/>
      <c r="AK286" s="691"/>
      <c r="AL286" s="590"/>
      <c r="AM286" s="590"/>
      <c r="AN286" s="590"/>
      <c r="AO286" s="590"/>
      <c r="AP286" s="590"/>
      <c r="AQ286" s="590"/>
      <c r="AR286" s="590"/>
      <c r="AS286" s="590"/>
      <c r="AT286" s="590"/>
      <c r="AU286" s="590"/>
    </row>
    <row r="287" spans="1:47" s="117" customFormat="1" ht="18" customHeight="1">
      <c r="B287" s="694" t="s">
        <v>136</v>
      </c>
      <c r="C287" s="695"/>
      <c r="D287" s="695"/>
      <c r="E287" s="695"/>
      <c r="F287" s="695"/>
      <c r="G287" s="695"/>
      <c r="H287" s="695"/>
      <c r="I287" s="695"/>
      <c r="J287" s="695"/>
      <c r="K287" s="696"/>
      <c r="L287" s="713">
        <v>12700000</v>
      </c>
      <c r="M287" s="714"/>
      <c r="N287" s="714"/>
      <c r="O287" s="714"/>
      <c r="P287" s="714"/>
      <c r="Q287" s="714"/>
      <c r="R287" s="714"/>
      <c r="S287" s="53"/>
      <c r="T287" s="713">
        <v>16000000</v>
      </c>
      <c r="U287" s="714"/>
      <c r="V287" s="714"/>
      <c r="W287" s="714"/>
      <c r="X287" s="714"/>
      <c r="Y287" s="714"/>
      <c r="Z287" s="714"/>
      <c r="AA287" s="53"/>
      <c r="AB287" s="715">
        <f>L287-T287</f>
        <v>-3300000</v>
      </c>
      <c r="AC287" s="716"/>
      <c r="AD287" s="716"/>
      <c r="AE287" s="716"/>
      <c r="AF287" s="716"/>
      <c r="AG287" s="57"/>
      <c r="AH287" s="728">
        <f>IF(AB287=0,"---",IF(T287&lt;&gt;0,AB287/T287,"皆増"))</f>
        <v>-0.20624999999999999</v>
      </c>
      <c r="AI287" s="729"/>
      <c r="AJ287" s="729"/>
      <c r="AK287" s="730"/>
      <c r="AL287" s="590"/>
      <c r="AM287" s="590"/>
      <c r="AN287" s="590"/>
      <c r="AO287" s="590"/>
      <c r="AP287" s="590"/>
      <c r="AQ287" s="590"/>
      <c r="AR287" s="590"/>
      <c r="AS287" s="590"/>
      <c r="AT287" s="590"/>
      <c r="AU287" s="590"/>
    </row>
    <row r="288" spans="1:47" s="117" customFormat="1" ht="18" customHeight="1">
      <c r="B288" s="694" t="s">
        <v>87</v>
      </c>
      <c r="C288" s="695"/>
      <c r="D288" s="695"/>
      <c r="E288" s="695"/>
      <c r="F288" s="695"/>
      <c r="G288" s="695"/>
      <c r="H288" s="695"/>
      <c r="I288" s="695"/>
      <c r="J288" s="695"/>
      <c r="K288" s="696"/>
      <c r="L288" s="713">
        <v>24300000</v>
      </c>
      <c r="M288" s="714"/>
      <c r="N288" s="714"/>
      <c r="O288" s="714"/>
      <c r="P288" s="714"/>
      <c r="Q288" s="714"/>
      <c r="R288" s="714"/>
      <c r="S288" s="53"/>
      <c r="T288" s="713">
        <v>13700000</v>
      </c>
      <c r="U288" s="714"/>
      <c r="V288" s="714"/>
      <c r="W288" s="714"/>
      <c r="X288" s="714"/>
      <c r="Y288" s="714"/>
      <c r="Z288" s="714"/>
      <c r="AA288" s="53"/>
      <c r="AB288" s="715">
        <f>L288-T288</f>
        <v>10600000</v>
      </c>
      <c r="AC288" s="716"/>
      <c r="AD288" s="716"/>
      <c r="AE288" s="716"/>
      <c r="AF288" s="716"/>
      <c r="AG288" s="57"/>
      <c r="AH288" s="728">
        <f>IF(AB288=0,"---",IF(T288&lt;&gt;0,AB288/T288,"皆増"))</f>
        <v>0.77372262773722633</v>
      </c>
      <c r="AI288" s="729"/>
      <c r="AJ288" s="729"/>
      <c r="AK288" s="730"/>
      <c r="AL288" s="590"/>
      <c r="AM288" s="590"/>
      <c r="AN288" s="590"/>
      <c r="AO288" s="590"/>
      <c r="AP288" s="590"/>
      <c r="AQ288" s="590"/>
      <c r="AR288" s="590"/>
      <c r="AS288" s="590"/>
      <c r="AT288" s="590"/>
      <c r="AU288" s="590"/>
    </row>
    <row r="289" spans="1:48" s="117" customFormat="1" ht="18" customHeight="1">
      <c r="B289" s="647" t="s">
        <v>13</v>
      </c>
      <c r="C289" s="648"/>
      <c r="D289" s="648"/>
      <c r="E289" s="648"/>
      <c r="F289" s="648"/>
      <c r="G289" s="648"/>
      <c r="H289" s="648"/>
      <c r="I289" s="648"/>
      <c r="J289" s="648"/>
      <c r="K289" s="649"/>
      <c r="L289" s="719">
        <f>SUM(L286:R288)</f>
        <v>55594465</v>
      </c>
      <c r="M289" s="720"/>
      <c r="N289" s="720"/>
      <c r="O289" s="720"/>
      <c r="P289" s="720"/>
      <c r="Q289" s="720"/>
      <c r="R289" s="720"/>
      <c r="S289" s="155"/>
      <c r="T289" s="719">
        <f>SUM(T286:Z288)</f>
        <v>43410050</v>
      </c>
      <c r="U289" s="720"/>
      <c r="V289" s="720"/>
      <c r="W289" s="720"/>
      <c r="X289" s="720"/>
      <c r="Y289" s="720"/>
      <c r="Z289" s="720"/>
      <c r="AA289" s="155"/>
      <c r="AB289" s="715">
        <f>L289-T289</f>
        <v>12184415</v>
      </c>
      <c r="AC289" s="716"/>
      <c r="AD289" s="716"/>
      <c r="AE289" s="716"/>
      <c r="AF289" s="716"/>
      <c r="AG289" s="57"/>
      <c r="AH289" s="689">
        <f>IF(AB289=0,"---",IF(T289&lt;&gt;0,AB289/T289,"皆増"))</f>
        <v>0.28068189278749966</v>
      </c>
      <c r="AI289" s="690"/>
      <c r="AJ289" s="690"/>
      <c r="AK289" s="691"/>
      <c r="AL289" s="590"/>
      <c r="AM289" s="590"/>
      <c r="AN289" s="590"/>
      <c r="AO289" s="590"/>
      <c r="AP289" s="590"/>
      <c r="AQ289" s="590"/>
      <c r="AR289" s="590"/>
      <c r="AS289" s="590"/>
      <c r="AT289" s="590"/>
      <c r="AU289" s="590"/>
    </row>
    <row r="290" spans="1:48" s="117" customFormat="1" ht="18" customHeight="1">
      <c r="A290" s="170"/>
      <c r="B290" s="170"/>
      <c r="C290" s="170"/>
      <c r="D290" s="170"/>
      <c r="E290" s="170"/>
      <c r="F290" s="170"/>
      <c r="G290" s="170"/>
      <c r="H290" s="170"/>
      <c r="I290" s="170"/>
      <c r="J290" s="170"/>
      <c r="K290" s="170"/>
      <c r="L290" s="170"/>
      <c r="M290" s="170"/>
      <c r="N290" s="7"/>
      <c r="O290" s="7"/>
      <c r="P290" s="7"/>
      <c r="Q290" s="7"/>
      <c r="R290" s="7"/>
      <c r="S290" s="7"/>
      <c r="T290" s="170"/>
      <c r="U290" s="170"/>
      <c r="V290" s="7"/>
      <c r="W290" s="7"/>
      <c r="X290" s="7"/>
      <c r="Y290" s="7"/>
      <c r="Z290" s="7"/>
      <c r="AA290" s="7"/>
      <c r="AB290" s="7"/>
      <c r="AC290" s="7"/>
      <c r="AD290" s="176"/>
      <c r="AE290" s="176"/>
      <c r="AF290" s="176"/>
      <c r="AG290" s="176"/>
      <c r="AH290" s="176"/>
      <c r="AI290" s="176"/>
      <c r="AJ290" s="56"/>
      <c r="AK290" s="56"/>
      <c r="AL290" s="56"/>
      <c r="AM290" s="5"/>
      <c r="AN290" s="5"/>
      <c r="AO290" s="5"/>
      <c r="AP290" s="5"/>
      <c r="AQ290" s="5"/>
      <c r="AR290" s="5"/>
      <c r="AS290" s="5"/>
      <c r="AT290" s="5"/>
      <c r="AU290" s="5"/>
      <c r="AV290" s="5"/>
    </row>
    <row r="291" spans="1:48" s="117" customFormat="1" ht="18" customHeight="1">
      <c r="B291" s="5" t="s">
        <v>88</v>
      </c>
      <c r="K291" s="10"/>
      <c r="AM291" s="2"/>
      <c r="AN291" s="2"/>
      <c r="AO291" s="478" t="s">
        <v>101</v>
      </c>
      <c r="AP291" s="478"/>
      <c r="AQ291" s="478"/>
      <c r="AR291" s="478"/>
      <c r="AS291" s="478"/>
      <c r="AT291" s="478"/>
      <c r="AU291" s="478"/>
    </row>
    <row r="292" spans="1:48" s="117" customFormat="1" ht="18" customHeight="1">
      <c r="B292" s="584" t="s">
        <v>64</v>
      </c>
      <c r="C292" s="585"/>
      <c r="D292" s="585"/>
      <c r="E292" s="585"/>
      <c r="F292" s="585"/>
      <c r="G292" s="585"/>
      <c r="H292" s="585"/>
      <c r="I292" s="585"/>
      <c r="J292" s="585"/>
      <c r="K292" s="586"/>
      <c r="L292" s="590" t="s">
        <v>386</v>
      </c>
      <c r="M292" s="590"/>
      <c r="N292" s="590"/>
      <c r="O292" s="590"/>
      <c r="P292" s="590"/>
      <c r="Q292" s="590"/>
      <c r="R292" s="590"/>
      <c r="S292" s="590"/>
      <c r="T292" s="590" t="s">
        <v>299</v>
      </c>
      <c r="U292" s="590"/>
      <c r="V292" s="590"/>
      <c r="W292" s="590"/>
      <c r="X292" s="590"/>
      <c r="Y292" s="590"/>
      <c r="Z292" s="590"/>
      <c r="AA292" s="590"/>
      <c r="AB292" s="647" t="s">
        <v>39</v>
      </c>
      <c r="AC292" s="648"/>
      <c r="AD292" s="648"/>
      <c r="AE292" s="648"/>
      <c r="AF292" s="648"/>
      <c r="AG292" s="648"/>
      <c r="AH292" s="648"/>
      <c r="AI292" s="648"/>
      <c r="AJ292" s="648"/>
      <c r="AK292" s="649"/>
      <c r="AL292" s="590" t="s">
        <v>40</v>
      </c>
      <c r="AM292" s="590"/>
      <c r="AN292" s="590"/>
      <c r="AO292" s="590"/>
      <c r="AP292" s="590"/>
      <c r="AQ292" s="590"/>
      <c r="AR292" s="590"/>
      <c r="AS292" s="590"/>
      <c r="AT292" s="590"/>
      <c r="AU292" s="590"/>
    </row>
    <row r="293" spans="1:48" s="117" customFormat="1" ht="18" customHeight="1">
      <c r="B293" s="587"/>
      <c r="C293" s="588"/>
      <c r="D293" s="588"/>
      <c r="E293" s="588"/>
      <c r="F293" s="588"/>
      <c r="G293" s="588"/>
      <c r="H293" s="588"/>
      <c r="I293" s="588"/>
      <c r="J293" s="588"/>
      <c r="K293" s="589"/>
      <c r="L293" s="590"/>
      <c r="M293" s="590"/>
      <c r="N293" s="590"/>
      <c r="O293" s="590"/>
      <c r="P293" s="590"/>
      <c r="Q293" s="590"/>
      <c r="R293" s="590"/>
      <c r="S293" s="590"/>
      <c r="T293" s="590"/>
      <c r="U293" s="590"/>
      <c r="V293" s="590"/>
      <c r="W293" s="590"/>
      <c r="X293" s="590"/>
      <c r="Y293" s="590"/>
      <c r="Z293" s="590"/>
      <c r="AA293" s="590"/>
      <c r="AB293" s="647" t="s">
        <v>41</v>
      </c>
      <c r="AC293" s="648"/>
      <c r="AD293" s="648"/>
      <c r="AE293" s="648"/>
      <c r="AF293" s="648"/>
      <c r="AG293" s="649"/>
      <c r="AH293" s="647" t="s">
        <v>42</v>
      </c>
      <c r="AI293" s="648"/>
      <c r="AJ293" s="648"/>
      <c r="AK293" s="649"/>
      <c r="AL293" s="590"/>
      <c r="AM293" s="590"/>
      <c r="AN293" s="590"/>
      <c r="AO293" s="590"/>
      <c r="AP293" s="590"/>
      <c r="AQ293" s="590"/>
      <c r="AR293" s="590"/>
      <c r="AS293" s="590"/>
      <c r="AT293" s="590"/>
      <c r="AU293" s="590"/>
    </row>
    <row r="294" spans="1:48" s="117" customFormat="1" ht="18" customHeight="1">
      <c r="B294" s="581" t="s">
        <v>89</v>
      </c>
      <c r="C294" s="582"/>
      <c r="D294" s="582"/>
      <c r="E294" s="582"/>
      <c r="F294" s="582"/>
      <c r="G294" s="582"/>
      <c r="H294" s="582"/>
      <c r="I294" s="582"/>
      <c r="J294" s="582"/>
      <c r="K294" s="583"/>
      <c r="L294" s="713">
        <v>81438000</v>
      </c>
      <c r="M294" s="714"/>
      <c r="N294" s="714"/>
      <c r="O294" s="714"/>
      <c r="P294" s="714"/>
      <c r="Q294" s="714"/>
      <c r="R294" s="714"/>
      <c r="S294" s="53"/>
      <c r="T294" s="713">
        <v>62610999</v>
      </c>
      <c r="U294" s="714"/>
      <c r="V294" s="714"/>
      <c r="W294" s="714"/>
      <c r="X294" s="714"/>
      <c r="Y294" s="714"/>
      <c r="Z294" s="714"/>
      <c r="AA294" s="53"/>
      <c r="AB294" s="715">
        <f>L294-T294</f>
        <v>18827001</v>
      </c>
      <c r="AC294" s="716"/>
      <c r="AD294" s="716"/>
      <c r="AE294" s="716"/>
      <c r="AF294" s="716"/>
      <c r="AG294" s="57"/>
      <c r="AH294" s="689">
        <f>IF(AB294=0,"---",IF(T294&lt;&gt;0,AB294/T294,"皆増"))</f>
        <v>0.3006979811965626</v>
      </c>
      <c r="AI294" s="690"/>
      <c r="AJ294" s="690"/>
      <c r="AK294" s="691"/>
      <c r="AL294" s="590"/>
      <c r="AM294" s="590"/>
      <c r="AN294" s="590"/>
      <c r="AO294" s="590"/>
      <c r="AP294" s="590"/>
      <c r="AQ294" s="590"/>
      <c r="AR294" s="590"/>
      <c r="AS294" s="590"/>
      <c r="AT294" s="590"/>
      <c r="AU294" s="590"/>
    </row>
    <row r="295" spans="1:48" s="117" customFormat="1" ht="18" customHeight="1">
      <c r="B295" s="581" t="s">
        <v>90</v>
      </c>
      <c r="C295" s="582"/>
      <c r="D295" s="582"/>
      <c r="E295" s="582"/>
      <c r="F295" s="582"/>
      <c r="G295" s="582"/>
      <c r="H295" s="582"/>
      <c r="I295" s="582"/>
      <c r="J295" s="582"/>
      <c r="K295" s="583"/>
      <c r="L295" s="713">
        <v>31095348</v>
      </c>
      <c r="M295" s="714"/>
      <c r="N295" s="714"/>
      <c r="O295" s="714"/>
      <c r="P295" s="714"/>
      <c r="Q295" s="714"/>
      <c r="R295" s="714"/>
      <c r="S295" s="53"/>
      <c r="T295" s="713">
        <v>28361145</v>
      </c>
      <c r="U295" s="714"/>
      <c r="V295" s="714"/>
      <c r="W295" s="714"/>
      <c r="X295" s="714"/>
      <c r="Y295" s="714"/>
      <c r="Z295" s="714"/>
      <c r="AA295" s="53"/>
      <c r="AB295" s="715">
        <f>L295-T295</f>
        <v>2734203</v>
      </c>
      <c r="AC295" s="716"/>
      <c r="AD295" s="716"/>
      <c r="AE295" s="716"/>
      <c r="AF295" s="716"/>
      <c r="AG295" s="57"/>
      <c r="AH295" s="689">
        <f>IF(AB295=0,"---",IF(T295&lt;&gt;0,AB295/T295,"皆増"))</f>
        <v>9.6406650718791495E-2</v>
      </c>
      <c r="AI295" s="690"/>
      <c r="AJ295" s="690"/>
      <c r="AK295" s="691"/>
      <c r="AL295" s="590"/>
      <c r="AM295" s="590"/>
      <c r="AN295" s="590"/>
      <c r="AO295" s="590"/>
      <c r="AP295" s="590"/>
      <c r="AQ295" s="590"/>
      <c r="AR295" s="590"/>
      <c r="AS295" s="590"/>
      <c r="AT295" s="590"/>
      <c r="AU295" s="590"/>
    </row>
    <row r="296" spans="1:48" s="117" customFormat="1" ht="18" customHeight="1">
      <c r="B296" s="647" t="s">
        <v>13</v>
      </c>
      <c r="C296" s="648"/>
      <c r="D296" s="648"/>
      <c r="E296" s="648"/>
      <c r="F296" s="648"/>
      <c r="G296" s="648"/>
      <c r="H296" s="648"/>
      <c r="I296" s="648"/>
      <c r="J296" s="648"/>
      <c r="K296" s="649"/>
      <c r="L296" s="719">
        <f>SUM(L294:N295)</f>
        <v>112533348</v>
      </c>
      <c r="M296" s="720"/>
      <c r="N296" s="720"/>
      <c r="O296" s="720"/>
      <c r="P296" s="720"/>
      <c r="Q296" s="720"/>
      <c r="R296" s="720"/>
      <c r="S296" s="155"/>
      <c r="T296" s="719">
        <f>SUM(T294:V295)</f>
        <v>90972144</v>
      </c>
      <c r="U296" s="720"/>
      <c r="V296" s="720"/>
      <c r="W296" s="720"/>
      <c r="X296" s="720"/>
      <c r="Y296" s="720"/>
      <c r="Z296" s="720"/>
      <c r="AA296" s="155"/>
      <c r="AB296" s="715">
        <f>L296-T296</f>
        <v>21561204</v>
      </c>
      <c r="AC296" s="716"/>
      <c r="AD296" s="716"/>
      <c r="AE296" s="716"/>
      <c r="AF296" s="716"/>
      <c r="AG296" s="57"/>
      <c r="AH296" s="689">
        <f>IF(AB296=0,"---",IF(T296&lt;&gt;0,AB296/T296,"皆増"))</f>
        <v>0.23700885844792224</v>
      </c>
      <c r="AI296" s="690"/>
      <c r="AJ296" s="690"/>
      <c r="AK296" s="691"/>
      <c r="AL296" s="590"/>
      <c r="AM296" s="590"/>
      <c r="AN296" s="590"/>
      <c r="AO296" s="590"/>
      <c r="AP296" s="590"/>
      <c r="AQ296" s="590"/>
      <c r="AR296" s="590"/>
      <c r="AS296" s="590"/>
      <c r="AT296" s="590"/>
      <c r="AU296" s="590"/>
    </row>
    <row r="297" spans="1:48" s="117" customFormat="1" ht="18" customHeight="1">
      <c r="A297" s="170"/>
      <c r="B297" s="170"/>
      <c r="C297" s="170"/>
      <c r="D297" s="170"/>
      <c r="E297" s="170"/>
      <c r="F297" s="170"/>
      <c r="G297" s="170"/>
      <c r="H297" s="170"/>
      <c r="I297" s="170"/>
      <c r="J297" s="170"/>
      <c r="K297" s="170"/>
      <c r="L297" s="170"/>
      <c r="M297" s="170"/>
      <c r="N297" s="7"/>
      <c r="O297" s="7"/>
      <c r="P297" s="7"/>
      <c r="Q297" s="7"/>
      <c r="R297" s="7"/>
      <c r="S297" s="7"/>
      <c r="T297" s="7"/>
      <c r="U297" s="7"/>
      <c r="V297" s="7"/>
      <c r="W297" s="7"/>
      <c r="X297" s="7"/>
      <c r="Y297" s="7"/>
      <c r="Z297" s="7"/>
      <c r="AA297" s="7"/>
      <c r="AB297" s="7"/>
      <c r="AC297" s="7"/>
      <c r="AD297" s="176"/>
      <c r="AE297" s="176"/>
      <c r="AF297" s="176"/>
      <c r="AG297" s="176"/>
      <c r="AH297" s="176"/>
      <c r="AI297" s="176"/>
      <c r="AJ297" s="56"/>
      <c r="AK297" s="56"/>
      <c r="AL297" s="56"/>
      <c r="AM297" s="5"/>
      <c r="AN297" s="5"/>
      <c r="AO297" s="5"/>
      <c r="AP297" s="5"/>
      <c r="AQ297" s="5"/>
      <c r="AR297" s="5"/>
      <c r="AS297" s="5"/>
      <c r="AT297" s="5"/>
      <c r="AU297" s="5"/>
      <c r="AV297" s="5"/>
    </row>
    <row r="298" spans="1:48" s="117" customFormat="1" ht="18" customHeight="1">
      <c r="B298" s="130" t="s">
        <v>91</v>
      </c>
      <c r="C298" s="130"/>
      <c r="D298" s="130"/>
      <c r="E298" s="130"/>
      <c r="F298" s="130"/>
      <c r="G298" s="130"/>
      <c r="H298" s="130"/>
      <c r="I298" s="130"/>
      <c r="J298" s="130"/>
      <c r="K298" s="145"/>
      <c r="L298" s="130"/>
      <c r="M298" s="130"/>
      <c r="N298" s="130"/>
      <c r="O298" s="130"/>
      <c r="P298" s="130"/>
      <c r="Q298" s="130"/>
      <c r="R298" s="130"/>
      <c r="S298" s="130"/>
      <c r="T298" s="130"/>
      <c r="U298" s="130"/>
      <c r="AE298" s="97"/>
      <c r="AF298" s="97"/>
      <c r="AG298" s="97"/>
      <c r="AH298" s="97"/>
    </row>
    <row r="299" spans="1:48" s="117" customFormat="1" ht="18" customHeight="1">
      <c r="B299" s="130"/>
      <c r="C299" s="130" t="s">
        <v>245</v>
      </c>
      <c r="D299" s="130"/>
      <c r="E299" s="130"/>
      <c r="F299" s="130"/>
      <c r="G299" s="130"/>
      <c r="H299" s="130"/>
      <c r="I299" s="130"/>
      <c r="J299" s="130"/>
      <c r="K299" s="130"/>
      <c r="L299" s="145"/>
      <c r="M299" s="130"/>
      <c r="N299" s="130"/>
      <c r="O299" s="130"/>
      <c r="P299" s="130"/>
      <c r="Q299" s="130"/>
      <c r="R299" s="130"/>
      <c r="S299" s="130"/>
      <c r="T299" s="130"/>
      <c r="U299" s="130"/>
      <c r="X299" s="117" t="s">
        <v>246</v>
      </c>
      <c r="Z299" s="58"/>
      <c r="AI299" s="97"/>
      <c r="AJ299" s="97"/>
      <c r="AK299" s="97"/>
      <c r="AL299" s="97"/>
      <c r="AM299" s="97"/>
    </row>
    <row r="300" spans="1:48" s="117" customFormat="1" ht="18" customHeight="1">
      <c r="B300" s="130"/>
      <c r="C300" s="130"/>
      <c r="D300" s="130"/>
      <c r="E300" s="130" t="s">
        <v>387</v>
      </c>
      <c r="F300" s="130"/>
      <c r="G300" s="130"/>
      <c r="H300" s="130"/>
      <c r="I300" s="130"/>
      <c r="J300" s="130"/>
      <c r="K300" s="130"/>
      <c r="L300" s="130"/>
      <c r="M300" s="130"/>
      <c r="N300" s="130"/>
      <c r="O300" s="130"/>
      <c r="P300" s="731">
        <v>126040162</v>
      </c>
      <c r="Q300" s="731"/>
      <c r="R300" s="731"/>
      <c r="S300" s="731"/>
      <c r="T300" s="130" t="s">
        <v>92</v>
      </c>
      <c r="U300" s="130"/>
      <c r="Y300" s="58"/>
      <c r="Z300" s="117" t="s">
        <v>93</v>
      </c>
      <c r="AI300" s="542" t="s">
        <v>464</v>
      </c>
      <c r="AJ300" s="542"/>
      <c r="AK300" s="542"/>
      <c r="AL300" s="97"/>
      <c r="AM300" s="97"/>
      <c r="AN300" s="97"/>
    </row>
    <row r="301" spans="1:48" s="117" customFormat="1" ht="18" customHeight="1">
      <c r="B301" s="130"/>
      <c r="C301" s="130"/>
      <c r="D301" s="130"/>
      <c r="E301" s="130" t="s">
        <v>388</v>
      </c>
      <c r="F301" s="130"/>
      <c r="G301" s="130"/>
      <c r="H301" s="130"/>
      <c r="I301" s="130"/>
      <c r="J301" s="130"/>
      <c r="K301" s="130"/>
      <c r="L301" s="130"/>
      <c r="M301" s="130"/>
      <c r="N301" s="130"/>
      <c r="O301" s="130"/>
      <c r="P301" s="731">
        <v>121530703</v>
      </c>
      <c r="Q301" s="731"/>
      <c r="R301" s="731"/>
      <c r="S301" s="731"/>
      <c r="T301" s="130" t="s">
        <v>92</v>
      </c>
      <c r="U301" s="130"/>
      <c r="Y301" s="58"/>
      <c r="Z301" s="117" t="s">
        <v>94</v>
      </c>
      <c r="AI301" s="542" t="s">
        <v>465</v>
      </c>
      <c r="AJ301" s="542"/>
      <c r="AK301" s="542"/>
      <c r="AL301" s="97"/>
      <c r="AM301" s="97"/>
      <c r="AN301" s="97"/>
    </row>
    <row r="302" spans="1:48" s="117" customFormat="1" ht="18" customHeight="1">
      <c r="B302" s="130"/>
      <c r="C302" s="130"/>
      <c r="D302" s="130"/>
      <c r="E302" s="130" t="s">
        <v>389</v>
      </c>
      <c r="F302" s="130"/>
      <c r="G302" s="130"/>
      <c r="H302" s="130"/>
      <c r="I302" s="130"/>
      <c r="J302" s="130"/>
      <c r="K302" s="130"/>
      <c r="L302" s="130"/>
      <c r="M302" s="130"/>
      <c r="N302" s="130"/>
      <c r="O302" s="130"/>
      <c r="P302" s="943">
        <f>ROUNDDOWN(P301/P300*100,2)</f>
        <v>96.42</v>
      </c>
      <c r="Q302" s="943"/>
      <c r="R302" s="943"/>
      <c r="S302" s="943"/>
      <c r="T302" s="130" t="s">
        <v>50</v>
      </c>
      <c r="U302" s="130"/>
      <c r="Y302" s="97"/>
      <c r="Z302" s="97"/>
      <c r="AA302" s="97"/>
      <c r="AB302" s="97"/>
      <c r="AG302" s="98"/>
      <c r="AH302" s="98"/>
      <c r="AI302" s="98"/>
    </row>
    <row r="303" spans="1:48" s="117" customFormat="1" ht="18" customHeight="1">
      <c r="P303" s="270"/>
      <c r="Q303" s="270"/>
      <c r="R303" s="270"/>
      <c r="S303" s="270"/>
    </row>
    <row r="304" spans="1:48" s="117" customFormat="1" ht="18" customHeight="1">
      <c r="B304" s="117" t="s">
        <v>95</v>
      </c>
    </row>
    <row r="305" spans="2:47" s="117" customFormat="1" ht="18" customHeight="1">
      <c r="B305" s="130" t="s">
        <v>96</v>
      </c>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130"/>
      <c r="AL305" s="184"/>
      <c r="AM305" s="184"/>
      <c r="AN305" s="184"/>
      <c r="AO305" s="623" t="s">
        <v>145</v>
      </c>
      <c r="AP305" s="623"/>
      <c r="AQ305" s="623"/>
      <c r="AR305" s="623"/>
      <c r="AS305" s="623"/>
      <c r="AT305" s="623"/>
      <c r="AU305" s="623"/>
    </row>
    <row r="306" spans="2:47" s="117" customFormat="1" ht="18" customHeight="1">
      <c r="B306" s="507" t="s">
        <v>97</v>
      </c>
      <c r="C306" s="507"/>
      <c r="D306" s="507"/>
      <c r="E306" s="507"/>
      <c r="F306" s="507"/>
      <c r="G306" s="507"/>
      <c r="H306" s="507" t="s">
        <v>98</v>
      </c>
      <c r="I306" s="507"/>
      <c r="J306" s="507"/>
      <c r="K306" s="507"/>
      <c r="L306" s="507"/>
      <c r="M306" s="595" t="s">
        <v>99</v>
      </c>
      <c r="N306" s="596"/>
      <c r="O306" s="596"/>
      <c r="P306" s="596"/>
      <c r="Q306" s="596"/>
      <c r="R306" s="596"/>
      <c r="S306" s="596"/>
      <c r="T306" s="596"/>
      <c r="U306" s="596"/>
      <c r="V306" s="596"/>
      <c r="W306" s="596"/>
      <c r="X306" s="596"/>
      <c r="Y306" s="596"/>
      <c r="Z306" s="596"/>
      <c r="AA306" s="596"/>
      <c r="AB306" s="596"/>
      <c r="AC306" s="596"/>
      <c r="AD306" s="596"/>
      <c r="AE306" s="596"/>
      <c r="AF306" s="596"/>
      <c r="AG306" s="596"/>
      <c r="AH306" s="596"/>
      <c r="AI306" s="597"/>
      <c r="AJ306" s="595" t="s">
        <v>100</v>
      </c>
      <c r="AK306" s="596"/>
      <c r="AL306" s="596"/>
      <c r="AM306" s="596"/>
      <c r="AN306" s="596"/>
      <c r="AO306" s="596"/>
      <c r="AP306" s="596"/>
      <c r="AQ306" s="596"/>
      <c r="AR306" s="596"/>
      <c r="AS306" s="596"/>
      <c r="AT306" s="596"/>
      <c r="AU306" s="597"/>
    </row>
    <row r="307" spans="2:47" s="117" customFormat="1" ht="18" customHeight="1">
      <c r="B307" s="507"/>
      <c r="C307" s="507"/>
      <c r="D307" s="507"/>
      <c r="E307" s="507"/>
      <c r="F307" s="507"/>
      <c r="G307" s="507"/>
      <c r="H307" s="507"/>
      <c r="I307" s="507"/>
      <c r="J307" s="507"/>
      <c r="K307" s="507"/>
      <c r="L307" s="507"/>
      <c r="M307" s="598"/>
      <c r="N307" s="599"/>
      <c r="O307" s="599"/>
      <c r="P307" s="599"/>
      <c r="Q307" s="599"/>
      <c r="R307" s="599"/>
      <c r="S307" s="599"/>
      <c r="T307" s="599"/>
      <c r="U307" s="599"/>
      <c r="V307" s="599"/>
      <c r="W307" s="599"/>
      <c r="X307" s="599"/>
      <c r="Y307" s="599"/>
      <c r="Z307" s="599"/>
      <c r="AA307" s="599"/>
      <c r="AB307" s="599"/>
      <c r="AC307" s="599"/>
      <c r="AD307" s="599"/>
      <c r="AE307" s="599"/>
      <c r="AF307" s="599"/>
      <c r="AG307" s="599"/>
      <c r="AH307" s="599"/>
      <c r="AI307" s="600"/>
      <c r="AJ307" s="598"/>
      <c r="AK307" s="599"/>
      <c r="AL307" s="599"/>
      <c r="AM307" s="599"/>
      <c r="AN307" s="599"/>
      <c r="AO307" s="599"/>
      <c r="AP307" s="599"/>
      <c r="AQ307" s="599"/>
      <c r="AR307" s="599"/>
      <c r="AS307" s="599"/>
      <c r="AT307" s="599"/>
      <c r="AU307" s="600"/>
    </row>
    <row r="308" spans="2:47" s="117" customFormat="1" ht="18" customHeight="1">
      <c r="B308" s="635">
        <v>44404</v>
      </c>
      <c r="C308" s="635"/>
      <c r="D308" s="635"/>
      <c r="E308" s="635"/>
      <c r="F308" s="635"/>
      <c r="G308" s="635"/>
      <c r="H308" s="632">
        <v>2915000</v>
      </c>
      <c r="I308" s="633"/>
      <c r="J308" s="633"/>
      <c r="K308" s="633"/>
      <c r="L308" s="634"/>
      <c r="M308" s="735" t="s">
        <v>502</v>
      </c>
      <c r="N308" s="736"/>
      <c r="O308" s="736"/>
      <c r="P308" s="736"/>
      <c r="Q308" s="736"/>
      <c r="R308" s="736"/>
      <c r="S308" s="736"/>
      <c r="T308" s="736"/>
      <c r="U308" s="736"/>
      <c r="V308" s="736"/>
      <c r="W308" s="736"/>
      <c r="X308" s="736"/>
      <c r="Y308" s="736"/>
      <c r="Z308" s="736"/>
      <c r="AA308" s="736"/>
      <c r="AB308" s="736"/>
      <c r="AC308" s="736"/>
      <c r="AD308" s="736"/>
      <c r="AE308" s="736"/>
      <c r="AF308" s="736"/>
      <c r="AG308" s="736"/>
      <c r="AH308" s="736"/>
      <c r="AI308" s="737"/>
      <c r="AJ308" s="694" t="s">
        <v>331</v>
      </c>
      <c r="AK308" s="695"/>
      <c r="AL308" s="695"/>
      <c r="AM308" s="695"/>
      <c r="AN308" s="695"/>
      <c r="AO308" s="695"/>
      <c r="AP308" s="695"/>
      <c r="AQ308" s="695"/>
      <c r="AR308" s="695"/>
      <c r="AS308" s="695"/>
      <c r="AT308" s="695"/>
      <c r="AU308" s="696"/>
    </row>
    <row r="309" spans="2:47" s="117" customFormat="1" ht="18" customHeight="1">
      <c r="B309" s="635">
        <v>44404</v>
      </c>
      <c r="C309" s="635"/>
      <c r="D309" s="635"/>
      <c r="E309" s="635"/>
      <c r="F309" s="635"/>
      <c r="G309" s="635"/>
      <c r="H309" s="632">
        <v>26642000</v>
      </c>
      <c r="I309" s="633"/>
      <c r="J309" s="633"/>
      <c r="K309" s="633"/>
      <c r="L309" s="634"/>
      <c r="M309" s="735" t="s">
        <v>503</v>
      </c>
      <c r="N309" s="736"/>
      <c r="O309" s="736"/>
      <c r="P309" s="736"/>
      <c r="Q309" s="736"/>
      <c r="R309" s="736"/>
      <c r="S309" s="736"/>
      <c r="T309" s="736"/>
      <c r="U309" s="736"/>
      <c r="V309" s="736"/>
      <c r="W309" s="736"/>
      <c r="X309" s="736"/>
      <c r="Y309" s="736"/>
      <c r="Z309" s="736"/>
      <c r="AA309" s="736"/>
      <c r="AB309" s="736"/>
      <c r="AC309" s="736"/>
      <c r="AD309" s="736"/>
      <c r="AE309" s="736"/>
      <c r="AF309" s="736"/>
      <c r="AG309" s="736"/>
      <c r="AH309" s="736"/>
      <c r="AI309" s="737"/>
      <c r="AJ309" s="694" t="s">
        <v>334</v>
      </c>
      <c r="AK309" s="695"/>
      <c r="AL309" s="695"/>
      <c r="AM309" s="695"/>
      <c r="AN309" s="695"/>
      <c r="AO309" s="695"/>
      <c r="AP309" s="695"/>
      <c r="AQ309" s="695"/>
      <c r="AR309" s="695"/>
      <c r="AS309" s="695"/>
      <c r="AT309" s="695"/>
      <c r="AU309" s="696"/>
    </row>
    <row r="310" spans="2:47" s="117" customFormat="1" ht="18" customHeight="1">
      <c r="B310" s="635">
        <v>44432</v>
      </c>
      <c r="C310" s="635"/>
      <c r="D310" s="635"/>
      <c r="E310" s="635"/>
      <c r="F310" s="635"/>
      <c r="G310" s="635"/>
      <c r="H310" s="632">
        <v>3245000</v>
      </c>
      <c r="I310" s="633"/>
      <c r="J310" s="633"/>
      <c r="K310" s="633"/>
      <c r="L310" s="634"/>
      <c r="M310" s="735" t="s">
        <v>476</v>
      </c>
      <c r="N310" s="736"/>
      <c r="O310" s="736"/>
      <c r="P310" s="736"/>
      <c r="Q310" s="736"/>
      <c r="R310" s="736"/>
      <c r="S310" s="736"/>
      <c r="T310" s="736"/>
      <c r="U310" s="736"/>
      <c r="V310" s="736"/>
      <c r="W310" s="736"/>
      <c r="X310" s="736"/>
      <c r="Y310" s="736"/>
      <c r="Z310" s="736"/>
      <c r="AA310" s="736"/>
      <c r="AB310" s="736"/>
      <c r="AC310" s="736"/>
      <c r="AD310" s="736"/>
      <c r="AE310" s="736"/>
      <c r="AF310" s="736"/>
      <c r="AG310" s="736"/>
      <c r="AH310" s="736"/>
      <c r="AI310" s="737"/>
      <c r="AJ310" s="581" t="s">
        <v>504</v>
      </c>
      <c r="AK310" s="582"/>
      <c r="AL310" s="582"/>
      <c r="AM310" s="582"/>
      <c r="AN310" s="582"/>
      <c r="AO310" s="582"/>
      <c r="AP310" s="582"/>
      <c r="AQ310" s="582"/>
      <c r="AR310" s="582"/>
      <c r="AS310" s="582"/>
      <c r="AT310" s="582"/>
      <c r="AU310" s="583"/>
    </row>
    <row r="311" spans="2:47" s="117" customFormat="1" ht="18" customHeight="1">
      <c r="B311" s="635">
        <v>44434</v>
      </c>
      <c r="C311" s="635"/>
      <c r="D311" s="635"/>
      <c r="E311" s="635"/>
      <c r="F311" s="635"/>
      <c r="G311" s="635"/>
      <c r="H311" s="632">
        <v>12507000</v>
      </c>
      <c r="I311" s="633"/>
      <c r="J311" s="633"/>
      <c r="K311" s="633"/>
      <c r="L311" s="634"/>
      <c r="M311" s="735" t="s">
        <v>478</v>
      </c>
      <c r="N311" s="736"/>
      <c r="O311" s="736"/>
      <c r="P311" s="736"/>
      <c r="Q311" s="736"/>
      <c r="R311" s="736"/>
      <c r="S311" s="736"/>
      <c r="T311" s="736"/>
      <c r="U311" s="736"/>
      <c r="V311" s="736"/>
      <c r="W311" s="736"/>
      <c r="X311" s="736"/>
      <c r="Y311" s="736"/>
      <c r="Z311" s="736"/>
      <c r="AA311" s="736"/>
      <c r="AB311" s="736"/>
      <c r="AC311" s="736"/>
      <c r="AD311" s="736"/>
      <c r="AE311" s="736"/>
      <c r="AF311" s="736"/>
      <c r="AG311" s="736"/>
      <c r="AH311" s="736"/>
      <c r="AI311" s="737"/>
      <c r="AJ311" s="694" t="s">
        <v>331</v>
      </c>
      <c r="AK311" s="695"/>
      <c r="AL311" s="695"/>
      <c r="AM311" s="695"/>
      <c r="AN311" s="695"/>
      <c r="AO311" s="695"/>
      <c r="AP311" s="695"/>
      <c r="AQ311" s="695"/>
      <c r="AR311" s="695"/>
      <c r="AS311" s="695"/>
      <c r="AT311" s="695"/>
      <c r="AU311" s="696"/>
    </row>
    <row r="312" spans="2:47" s="117" customFormat="1" ht="18" customHeight="1">
      <c r="B312" s="635">
        <v>44467</v>
      </c>
      <c r="C312" s="635"/>
      <c r="D312" s="635"/>
      <c r="E312" s="635"/>
      <c r="F312" s="635"/>
      <c r="G312" s="635"/>
      <c r="H312" s="645">
        <v>8690000</v>
      </c>
      <c r="I312" s="645"/>
      <c r="J312" s="645"/>
      <c r="K312" s="645"/>
      <c r="L312" s="645"/>
      <c r="M312" s="735" t="s">
        <v>480</v>
      </c>
      <c r="N312" s="736"/>
      <c r="O312" s="736"/>
      <c r="P312" s="736"/>
      <c r="Q312" s="736"/>
      <c r="R312" s="736"/>
      <c r="S312" s="736"/>
      <c r="T312" s="736"/>
      <c r="U312" s="736"/>
      <c r="V312" s="736"/>
      <c r="W312" s="736"/>
      <c r="X312" s="736"/>
      <c r="Y312" s="736"/>
      <c r="Z312" s="736"/>
      <c r="AA312" s="736"/>
      <c r="AB312" s="736"/>
      <c r="AC312" s="736"/>
      <c r="AD312" s="736"/>
      <c r="AE312" s="736"/>
      <c r="AF312" s="736"/>
      <c r="AG312" s="736"/>
      <c r="AH312" s="736"/>
      <c r="AI312" s="737"/>
      <c r="AJ312" s="694" t="s">
        <v>505</v>
      </c>
      <c r="AK312" s="695"/>
      <c r="AL312" s="695"/>
      <c r="AM312" s="695"/>
      <c r="AN312" s="695"/>
      <c r="AO312" s="695"/>
      <c r="AP312" s="695"/>
      <c r="AQ312" s="695"/>
      <c r="AR312" s="695"/>
      <c r="AS312" s="695"/>
      <c r="AT312" s="695"/>
      <c r="AU312" s="696"/>
    </row>
    <row r="313" spans="2:47" s="117" customFormat="1" ht="18" customHeight="1">
      <c r="B313" s="635">
        <v>44468</v>
      </c>
      <c r="C313" s="635"/>
      <c r="D313" s="635"/>
      <c r="E313" s="635"/>
      <c r="F313" s="635"/>
      <c r="G313" s="635"/>
      <c r="H313" s="645">
        <v>13750000</v>
      </c>
      <c r="I313" s="645"/>
      <c r="J313" s="645"/>
      <c r="K313" s="645"/>
      <c r="L313" s="645"/>
      <c r="M313" s="735" t="s">
        <v>482</v>
      </c>
      <c r="N313" s="736"/>
      <c r="O313" s="736"/>
      <c r="P313" s="736"/>
      <c r="Q313" s="736"/>
      <c r="R313" s="736"/>
      <c r="S313" s="736"/>
      <c r="T313" s="736"/>
      <c r="U313" s="736"/>
      <c r="V313" s="736"/>
      <c r="W313" s="736"/>
      <c r="X313" s="736"/>
      <c r="Y313" s="736"/>
      <c r="Z313" s="736"/>
      <c r="AA313" s="736"/>
      <c r="AB313" s="736"/>
      <c r="AC313" s="736"/>
      <c r="AD313" s="736"/>
      <c r="AE313" s="736"/>
      <c r="AF313" s="736"/>
      <c r="AG313" s="736"/>
      <c r="AH313" s="736"/>
      <c r="AI313" s="737"/>
      <c r="AJ313" s="581" t="s">
        <v>337</v>
      </c>
      <c r="AK313" s="582"/>
      <c r="AL313" s="582"/>
      <c r="AM313" s="582"/>
      <c r="AN313" s="582"/>
      <c r="AO313" s="582"/>
      <c r="AP313" s="582"/>
      <c r="AQ313" s="582"/>
      <c r="AR313" s="582"/>
      <c r="AS313" s="582"/>
      <c r="AT313" s="582"/>
      <c r="AU313" s="583"/>
    </row>
    <row r="314" spans="2:47" s="117" customFormat="1" ht="18" customHeight="1">
      <c r="B314" s="635">
        <v>44468</v>
      </c>
      <c r="C314" s="635"/>
      <c r="D314" s="635"/>
      <c r="E314" s="635"/>
      <c r="F314" s="635"/>
      <c r="G314" s="635"/>
      <c r="H314" s="645">
        <v>1815000</v>
      </c>
      <c r="I314" s="645"/>
      <c r="J314" s="645"/>
      <c r="K314" s="645"/>
      <c r="L314" s="645"/>
      <c r="M314" s="735" t="s">
        <v>484</v>
      </c>
      <c r="N314" s="736"/>
      <c r="O314" s="736"/>
      <c r="P314" s="736"/>
      <c r="Q314" s="736"/>
      <c r="R314" s="736"/>
      <c r="S314" s="736"/>
      <c r="T314" s="736"/>
      <c r="U314" s="736"/>
      <c r="V314" s="736"/>
      <c r="W314" s="736"/>
      <c r="X314" s="736"/>
      <c r="Y314" s="736"/>
      <c r="Z314" s="736"/>
      <c r="AA314" s="736"/>
      <c r="AB314" s="736"/>
      <c r="AC314" s="736"/>
      <c r="AD314" s="736"/>
      <c r="AE314" s="736"/>
      <c r="AF314" s="736"/>
      <c r="AG314" s="736"/>
      <c r="AH314" s="736"/>
      <c r="AI314" s="737"/>
      <c r="AJ314" s="694" t="s">
        <v>331</v>
      </c>
      <c r="AK314" s="695"/>
      <c r="AL314" s="695"/>
      <c r="AM314" s="695"/>
      <c r="AN314" s="695"/>
      <c r="AO314" s="695"/>
      <c r="AP314" s="695"/>
      <c r="AQ314" s="695"/>
      <c r="AR314" s="695"/>
      <c r="AS314" s="695"/>
      <c r="AT314" s="695"/>
      <c r="AU314" s="696"/>
    </row>
    <row r="315" spans="2:47" s="117" customFormat="1" ht="18" customHeight="1">
      <c r="B315" s="635">
        <v>44468</v>
      </c>
      <c r="C315" s="635"/>
      <c r="D315" s="635"/>
      <c r="E315" s="635"/>
      <c r="F315" s="635"/>
      <c r="G315" s="635"/>
      <c r="H315" s="645">
        <v>627000</v>
      </c>
      <c r="I315" s="645"/>
      <c r="J315" s="645"/>
      <c r="K315" s="645"/>
      <c r="L315" s="645"/>
      <c r="M315" s="735" t="s">
        <v>486</v>
      </c>
      <c r="N315" s="736"/>
      <c r="O315" s="736"/>
      <c r="P315" s="736"/>
      <c r="Q315" s="736"/>
      <c r="R315" s="736"/>
      <c r="S315" s="736"/>
      <c r="T315" s="736"/>
      <c r="U315" s="736"/>
      <c r="V315" s="736"/>
      <c r="W315" s="736"/>
      <c r="X315" s="736"/>
      <c r="Y315" s="736"/>
      <c r="Z315" s="736"/>
      <c r="AA315" s="736"/>
      <c r="AB315" s="736"/>
      <c r="AC315" s="736"/>
      <c r="AD315" s="736"/>
      <c r="AE315" s="736"/>
      <c r="AF315" s="736"/>
      <c r="AG315" s="736"/>
      <c r="AH315" s="736"/>
      <c r="AI315" s="737"/>
      <c r="AJ315" s="694" t="s">
        <v>506</v>
      </c>
      <c r="AK315" s="695"/>
      <c r="AL315" s="695"/>
      <c r="AM315" s="695"/>
      <c r="AN315" s="695"/>
      <c r="AO315" s="695"/>
      <c r="AP315" s="695"/>
      <c r="AQ315" s="695"/>
      <c r="AR315" s="695"/>
      <c r="AS315" s="695"/>
      <c r="AT315" s="695"/>
      <c r="AU315" s="696"/>
    </row>
    <row r="316" spans="2:47" s="5" customFormat="1" ht="18" customHeight="1">
      <c r="B316" s="127"/>
      <c r="C316" s="127"/>
      <c r="D316" s="127"/>
      <c r="E316" s="127"/>
      <c r="F316" s="127"/>
      <c r="G316" s="127"/>
      <c r="H316" s="127"/>
      <c r="I316" s="127"/>
      <c r="J316" s="127"/>
      <c r="K316" s="127"/>
      <c r="L316" s="133"/>
      <c r="M316" s="133"/>
      <c r="N316" s="133"/>
      <c r="O316" s="133"/>
      <c r="P316" s="133"/>
      <c r="Q316" s="133"/>
      <c r="R316" s="133"/>
      <c r="S316" s="133"/>
      <c r="T316" s="133"/>
      <c r="U316" s="133"/>
      <c r="V316" s="133"/>
      <c r="W316" s="133"/>
      <c r="X316" s="133"/>
      <c r="Y316" s="133"/>
      <c r="Z316" s="133"/>
      <c r="AA316" s="133"/>
      <c r="AB316" s="134"/>
      <c r="AC316" s="134"/>
      <c r="AD316" s="134"/>
      <c r="AE316" s="134"/>
      <c r="AF316" s="134"/>
      <c r="AG316" s="134"/>
      <c r="AH316" s="135"/>
      <c r="AI316" s="135"/>
      <c r="AJ316" s="135"/>
      <c r="AK316" s="135"/>
      <c r="AL316" s="127"/>
      <c r="AM316" s="127"/>
      <c r="AN316" s="127"/>
      <c r="AO316" s="127"/>
      <c r="AP316" s="127"/>
      <c r="AQ316" s="127"/>
      <c r="AR316" s="127"/>
      <c r="AS316" s="127"/>
      <c r="AT316" s="127"/>
      <c r="AU316" s="127"/>
    </row>
    <row r="317" spans="2:47" s="117" customFormat="1" ht="18" customHeight="1">
      <c r="B317" s="130"/>
      <c r="C317" s="130"/>
      <c r="D317" s="130"/>
      <c r="E317" s="136"/>
      <c r="F317" s="130"/>
      <c r="G317" s="130"/>
      <c r="H317" s="130"/>
      <c r="I317" s="130"/>
      <c r="J317" s="130"/>
      <c r="K317" s="130"/>
      <c r="L317" s="130"/>
      <c r="M317" s="130"/>
      <c r="N317" s="185"/>
      <c r="O317" s="130"/>
      <c r="P317" s="185"/>
      <c r="Q317" s="185"/>
      <c r="R317" s="185"/>
      <c r="S317" s="130"/>
      <c r="T317" s="130"/>
      <c r="U317" s="130"/>
      <c r="V317" s="130"/>
      <c r="W317" s="130"/>
      <c r="X317" s="130"/>
      <c r="Y317" s="130"/>
      <c r="Z317" s="130"/>
      <c r="AA317" s="130"/>
      <c r="AB317" s="130"/>
      <c r="AC317" s="130"/>
      <c r="AD317" s="130"/>
      <c r="AE317" s="130"/>
      <c r="AF317" s="130"/>
      <c r="AG317" s="130"/>
      <c r="AH317" s="130"/>
      <c r="AI317" s="130"/>
      <c r="AJ317" s="138"/>
      <c r="AK317" s="138"/>
      <c r="AL317" s="138"/>
      <c r="AM317" s="138"/>
      <c r="AN317" s="139"/>
      <c r="AO317" s="140"/>
      <c r="AP317" s="138"/>
      <c r="AQ317" s="138"/>
      <c r="AR317" s="138"/>
      <c r="AS317" s="138"/>
      <c r="AT317" s="138"/>
      <c r="AU317" s="138"/>
    </row>
    <row r="318" spans="2:47" s="117" customFormat="1" ht="18" customHeight="1">
      <c r="B318" s="130"/>
      <c r="C318" s="130"/>
      <c r="D318" s="130"/>
      <c r="E318" s="136"/>
      <c r="F318" s="130"/>
      <c r="G318" s="130"/>
      <c r="H318" s="130"/>
      <c r="I318" s="130"/>
      <c r="J318" s="130"/>
      <c r="K318" s="130"/>
      <c r="L318" s="130"/>
      <c r="M318" s="130"/>
      <c r="N318" s="185"/>
      <c r="O318" s="130"/>
      <c r="P318" s="185"/>
      <c r="Q318" s="185"/>
      <c r="R318" s="185"/>
      <c r="S318" s="130"/>
      <c r="T318" s="130"/>
      <c r="U318" s="130"/>
      <c r="V318" s="130"/>
      <c r="W318" s="130"/>
      <c r="X318" s="130"/>
      <c r="Y318" s="130"/>
      <c r="Z318" s="130"/>
      <c r="AA318" s="130"/>
      <c r="AB318" s="130"/>
      <c r="AC318" s="130"/>
      <c r="AD318" s="130"/>
      <c r="AE318" s="130"/>
      <c r="AF318" s="130"/>
      <c r="AG318" s="130"/>
      <c r="AH318" s="130"/>
      <c r="AI318" s="130"/>
      <c r="AJ318" s="130"/>
      <c r="AK318" s="130"/>
      <c r="AL318" s="130"/>
      <c r="AM318" s="130"/>
      <c r="AN318" s="141"/>
      <c r="AO318" s="136"/>
      <c r="AP318" s="130"/>
      <c r="AQ318" s="130"/>
      <c r="AR318" s="130"/>
      <c r="AS318" s="130"/>
      <c r="AT318" s="130"/>
      <c r="AU318" s="130"/>
    </row>
    <row r="319" spans="2:47" s="117" customFormat="1" ht="18" customHeight="1">
      <c r="B319" s="130"/>
      <c r="C319" s="130"/>
      <c r="D319" s="130"/>
      <c r="E319" s="136"/>
      <c r="F319" s="130"/>
      <c r="G319" s="130"/>
      <c r="H319" s="130"/>
      <c r="I319" s="130"/>
      <c r="J319" s="130"/>
      <c r="K319" s="130"/>
      <c r="L319" s="130"/>
      <c r="M319" s="130"/>
      <c r="N319" s="185"/>
      <c r="O319" s="130"/>
      <c r="P319" s="185"/>
      <c r="Q319" s="185"/>
      <c r="R319" s="185"/>
      <c r="S319" s="130"/>
      <c r="T319" s="130"/>
      <c r="U319" s="130"/>
      <c r="V319" s="130"/>
      <c r="W319" s="130"/>
      <c r="X319" s="130"/>
      <c r="Y319" s="130"/>
      <c r="Z319" s="130"/>
      <c r="AA319" s="130"/>
      <c r="AB319" s="130"/>
      <c r="AC319" s="130"/>
      <c r="AD319" s="130"/>
      <c r="AE319" s="130"/>
      <c r="AF319" s="130"/>
      <c r="AG319" s="130"/>
      <c r="AH319" s="130"/>
      <c r="AI319" s="130"/>
      <c r="AJ319" s="130"/>
      <c r="AK319" s="130"/>
      <c r="AL319" s="130"/>
      <c r="AM319" s="130"/>
      <c r="AN319" s="141"/>
      <c r="AO319" s="136"/>
      <c r="AP319" s="130"/>
      <c r="AQ319" s="130"/>
      <c r="AR319" s="130"/>
      <c r="AS319" s="130"/>
      <c r="AT319" s="130"/>
      <c r="AU319" s="130"/>
    </row>
    <row r="320" spans="2:47" s="117" customFormat="1" ht="18" customHeight="1">
      <c r="B320" s="130"/>
      <c r="C320" s="130"/>
      <c r="D320" s="130"/>
      <c r="E320" s="136"/>
      <c r="F320" s="130"/>
      <c r="G320" s="130"/>
      <c r="H320" s="130"/>
      <c r="I320" s="130"/>
      <c r="J320" s="130"/>
      <c r="K320" s="130"/>
      <c r="L320" s="130"/>
      <c r="M320" s="130"/>
      <c r="N320" s="185"/>
      <c r="O320" s="130"/>
      <c r="P320" s="185"/>
      <c r="Q320" s="185"/>
      <c r="R320" s="185"/>
      <c r="S320" s="130"/>
      <c r="T320" s="130"/>
      <c r="U320" s="130"/>
      <c r="V320" s="130"/>
      <c r="W320" s="130"/>
      <c r="X320" s="130"/>
      <c r="Y320" s="130"/>
      <c r="Z320" s="130"/>
      <c r="AA320" s="130"/>
      <c r="AB320" s="130"/>
      <c r="AC320" s="130"/>
      <c r="AD320" s="130"/>
      <c r="AE320" s="130"/>
      <c r="AF320" s="130"/>
      <c r="AG320" s="130"/>
      <c r="AH320" s="130"/>
      <c r="AI320" s="130"/>
      <c r="AJ320" s="130"/>
      <c r="AK320" s="130"/>
      <c r="AL320" s="130"/>
      <c r="AM320" s="130"/>
      <c r="AN320" s="141"/>
      <c r="AO320" s="136"/>
      <c r="AP320" s="130"/>
      <c r="AQ320" s="130"/>
      <c r="AR320" s="130"/>
      <c r="AS320" s="130"/>
      <c r="AT320" s="130"/>
      <c r="AU320" s="130"/>
    </row>
    <row r="321" spans="1:47" s="117" customFormat="1" ht="18" customHeight="1">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130"/>
      <c r="AL321" s="184"/>
      <c r="AM321" s="184"/>
      <c r="AN321" s="184"/>
      <c r="AO321" s="623" t="s">
        <v>145</v>
      </c>
      <c r="AP321" s="623"/>
      <c r="AQ321" s="623"/>
      <c r="AR321" s="623"/>
      <c r="AS321" s="623"/>
      <c r="AT321" s="623"/>
      <c r="AU321" s="623"/>
    </row>
    <row r="322" spans="1:47" s="117" customFormat="1" ht="18" customHeight="1">
      <c r="B322" s="507" t="s">
        <v>97</v>
      </c>
      <c r="C322" s="507"/>
      <c r="D322" s="507"/>
      <c r="E322" s="507"/>
      <c r="F322" s="507"/>
      <c r="G322" s="507"/>
      <c r="H322" s="507" t="s">
        <v>98</v>
      </c>
      <c r="I322" s="507"/>
      <c r="J322" s="507"/>
      <c r="K322" s="507"/>
      <c r="L322" s="507"/>
      <c r="M322" s="595" t="s">
        <v>99</v>
      </c>
      <c r="N322" s="596"/>
      <c r="O322" s="596"/>
      <c r="P322" s="596"/>
      <c r="Q322" s="596"/>
      <c r="R322" s="596"/>
      <c r="S322" s="596"/>
      <c r="T322" s="596"/>
      <c r="U322" s="596"/>
      <c r="V322" s="596"/>
      <c r="W322" s="596"/>
      <c r="X322" s="596"/>
      <c r="Y322" s="596"/>
      <c r="Z322" s="596"/>
      <c r="AA322" s="596"/>
      <c r="AB322" s="596"/>
      <c r="AC322" s="596"/>
      <c r="AD322" s="596"/>
      <c r="AE322" s="596"/>
      <c r="AF322" s="596"/>
      <c r="AG322" s="596"/>
      <c r="AH322" s="596"/>
      <c r="AI322" s="597"/>
      <c r="AJ322" s="595" t="s">
        <v>100</v>
      </c>
      <c r="AK322" s="596"/>
      <c r="AL322" s="596"/>
      <c r="AM322" s="596"/>
      <c r="AN322" s="596"/>
      <c r="AO322" s="596"/>
      <c r="AP322" s="596"/>
      <c r="AQ322" s="596"/>
      <c r="AR322" s="596"/>
      <c r="AS322" s="596"/>
      <c r="AT322" s="596"/>
      <c r="AU322" s="597"/>
    </row>
    <row r="323" spans="1:47" s="117" customFormat="1" ht="18" customHeight="1">
      <c r="B323" s="507"/>
      <c r="C323" s="507"/>
      <c r="D323" s="507"/>
      <c r="E323" s="507"/>
      <c r="F323" s="507"/>
      <c r="G323" s="507"/>
      <c r="H323" s="507"/>
      <c r="I323" s="507"/>
      <c r="J323" s="507"/>
      <c r="K323" s="507"/>
      <c r="L323" s="507"/>
      <c r="M323" s="598"/>
      <c r="N323" s="599"/>
      <c r="O323" s="599"/>
      <c r="P323" s="599"/>
      <c r="Q323" s="599"/>
      <c r="R323" s="599"/>
      <c r="S323" s="599"/>
      <c r="T323" s="599"/>
      <c r="U323" s="599"/>
      <c r="V323" s="599"/>
      <c r="W323" s="599"/>
      <c r="X323" s="599"/>
      <c r="Y323" s="599"/>
      <c r="Z323" s="599"/>
      <c r="AA323" s="599"/>
      <c r="AB323" s="599"/>
      <c r="AC323" s="599"/>
      <c r="AD323" s="599"/>
      <c r="AE323" s="599"/>
      <c r="AF323" s="599"/>
      <c r="AG323" s="599"/>
      <c r="AH323" s="599"/>
      <c r="AI323" s="600"/>
      <c r="AJ323" s="598"/>
      <c r="AK323" s="599"/>
      <c r="AL323" s="599"/>
      <c r="AM323" s="599"/>
      <c r="AN323" s="599"/>
      <c r="AO323" s="599"/>
      <c r="AP323" s="599"/>
      <c r="AQ323" s="599"/>
      <c r="AR323" s="599"/>
      <c r="AS323" s="599"/>
      <c r="AT323" s="599"/>
      <c r="AU323" s="600"/>
    </row>
    <row r="324" spans="1:47" s="117" customFormat="1" ht="18" customHeight="1">
      <c r="B324" s="635">
        <v>44468</v>
      </c>
      <c r="C324" s="635"/>
      <c r="D324" s="635"/>
      <c r="E324" s="635"/>
      <c r="F324" s="635"/>
      <c r="G324" s="635"/>
      <c r="H324" s="645">
        <v>15539700</v>
      </c>
      <c r="I324" s="645"/>
      <c r="J324" s="645"/>
      <c r="K324" s="645"/>
      <c r="L324" s="645"/>
      <c r="M324" s="735" t="s">
        <v>488</v>
      </c>
      <c r="N324" s="736"/>
      <c r="O324" s="736"/>
      <c r="P324" s="736"/>
      <c r="Q324" s="736"/>
      <c r="R324" s="736"/>
      <c r="S324" s="736"/>
      <c r="T324" s="736"/>
      <c r="U324" s="736"/>
      <c r="V324" s="736"/>
      <c r="W324" s="736"/>
      <c r="X324" s="736"/>
      <c r="Y324" s="736"/>
      <c r="Z324" s="736"/>
      <c r="AA324" s="736"/>
      <c r="AB324" s="736"/>
      <c r="AC324" s="736"/>
      <c r="AD324" s="736"/>
      <c r="AE324" s="736"/>
      <c r="AF324" s="736"/>
      <c r="AG324" s="736"/>
      <c r="AH324" s="736"/>
      <c r="AI324" s="737"/>
      <c r="AJ324" s="581" t="s">
        <v>336</v>
      </c>
      <c r="AK324" s="582"/>
      <c r="AL324" s="582"/>
      <c r="AM324" s="582"/>
      <c r="AN324" s="582"/>
      <c r="AO324" s="582"/>
      <c r="AP324" s="582"/>
      <c r="AQ324" s="582"/>
      <c r="AR324" s="582"/>
      <c r="AS324" s="582"/>
      <c r="AT324" s="582"/>
      <c r="AU324" s="583"/>
    </row>
    <row r="325" spans="1:47" s="117" customFormat="1" ht="18" customHeight="1">
      <c r="B325" s="635">
        <v>44524</v>
      </c>
      <c r="C325" s="635"/>
      <c r="D325" s="635"/>
      <c r="E325" s="635"/>
      <c r="F325" s="635"/>
      <c r="G325" s="635"/>
      <c r="H325" s="645">
        <v>1540000</v>
      </c>
      <c r="I325" s="645"/>
      <c r="J325" s="645"/>
      <c r="K325" s="645"/>
      <c r="L325" s="645"/>
      <c r="M325" s="735" t="s">
        <v>490</v>
      </c>
      <c r="N325" s="736"/>
      <c r="O325" s="736"/>
      <c r="P325" s="736"/>
      <c r="Q325" s="736"/>
      <c r="R325" s="736"/>
      <c r="S325" s="736"/>
      <c r="T325" s="736"/>
      <c r="U325" s="736"/>
      <c r="V325" s="736"/>
      <c r="W325" s="736"/>
      <c r="X325" s="736"/>
      <c r="Y325" s="736"/>
      <c r="Z325" s="736"/>
      <c r="AA325" s="736"/>
      <c r="AB325" s="736"/>
      <c r="AC325" s="736"/>
      <c r="AD325" s="736"/>
      <c r="AE325" s="736"/>
      <c r="AF325" s="736"/>
      <c r="AG325" s="736"/>
      <c r="AH325" s="736"/>
      <c r="AI325" s="737"/>
      <c r="AJ325" s="581" t="s">
        <v>338</v>
      </c>
      <c r="AK325" s="582"/>
      <c r="AL325" s="582"/>
      <c r="AM325" s="582"/>
      <c r="AN325" s="582"/>
      <c r="AO325" s="582"/>
      <c r="AP325" s="582"/>
      <c r="AQ325" s="582"/>
      <c r="AR325" s="582"/>
      <c r="AS325" s="582"/>
      <c r="AT325" s="582"/>
      <c r="AU325" s="583"/>
    </row>
    <row r="326" spans="1:47" s="117" customFormat="1" ht="18" customHeight="1">
      <c r="B326" s="635">
        <v>44510</v>
      </c>
      <c r="C326" s="635"/>
      <c r="D326" s="635"/>
      <c r="E326" s="635"/>
      <c r="F326" s="635"/>
      <c r="G326" s="635"/>
      <c r="H326" s="645">
        <v>964700</v>
      </c>
      <c r="I326" s="645"/>
      <c r="J326" s="645"/>
      <c r="K326" s="645"/>
      <c r="L326" s="645"/>
      <c r="M326" s="735" t="s">
        <v>492</v>
      </c>
      <c r="N326" s="736"/>
      <c r="O326" s="736"/>
      <c r="P326" s="736"/>
      <c r="Q326" s="736"/>
      <c r="R326" s="736"/>
      <c r="S326" s="736"/>
      <c r="T326" s="736"/>
      <c r="U326" s="736"/>
      <c r="V326" s="736"/>
      <c r="W326" s="736"/>
      <c r="X326" s="736"/>
      <c r="Y326" s="736"/>
      <c r="Z326" s="736"/>
      <c r="AA326" s="736"/>
      <c r="AB326" s="736"/>
      <c r="AC326" s="736"/>
      <c r="AD326" s="736"/>
      <c r="AE326" s="736"/>
      <c r="AF326" s="736"/>
      <c r="AG326" s="736"/>
      <c r="AH326" s="736"/>
      <c r="AI326" s="737"/>
      <c r="AJ326" s="694" t="s">
        <v>332</v>
      </c>
      <c r="AK326" s="695"/>
      <c r="AL326" s="695"/>
      <c r="AM326" s="695"/>
      <c r="AN326" s="695"/>
      <c r="AO326" s="695"/>
      <c r="AP326" s="695"/>
      <c r="AQ326" s="695"/>
      <c r="AR326" s="695"/>
      <c r="AS326" s="695"/>
      <c r="AT326" s="695"/>
      <c r="AU326" s="696"/>
    </row>
    <row r="327" spans="1:47" s="117" customFormat="1" ht="18" customHeight="1">
      <c r="B327" s="635">
        <v>44552</v>
      </c>
      <c r="C327" s="635"/>
      <c r="D327" s="635"/>
      <c r="E327" s="635"/>
      <c r="F327" s="635"/>
      <c r="G327" s="635"/>
      <c r="H327" s="645">
        <v>2860000</v>
      </c>
      <c r="I327" s="645"/>
      <c r="J327" s="645"/>
      <c r="K327" s="645"/>
      <c r="L327" s="645"/>
      <c r="M327" s="735" t="s">
        <v>494</v>
      </c>
      <c r="N327" s="736"/>
      <c r="O327" s="736"/>
      <c r="P327" s="736"/>
      <c r="Q327" s="736"/>
      <c r="R327" s="736"/>
      <c r="S327" s="736"/>
      <c r="T327" s="736"/>
      <c r="U327" s="736"/>
      <c r="V327" s="736"/>
      <c r="W327" s="736"/>
      <c r="X327" s="736"/>
      <c r="Y327" s="736"/>
      <c r="Z327" s="736"/>
      <c r="AA327" s="736"/>
      <c r="AB327" s="736"/>
      <c r="AC327" s="736"/>
      <c r="AD327" s="736"/>
      <c r="AE327" s="736"/>
      <c r="AF327" s="736"/>
      <c r="AG327" s="736"/>
      <c r="AH327" s="736"/>
      <c r="AI327" s="737"/>
      <c r="AJ327" s="694" t="s">
        <v>507</v>
      </c>
      <c r="AK327" s="695"/>
      <c r="AL327" s="695"/>
      <c r="AM327" s="695"/>
      <c r="AN327" s="695"/>
      <c r="AO327" s="695"/>
      <c r="AP327" s="695"/>
      <c r="AQ327" s="695"/>
      <c r="AR327" s="695"/>
      <c r="AS327" s="695"/>
      <c r="AT327" s="695"/>
      <c r="AU327" s="696"/>
    </row>
    <row r="328" spans="1:47" s="272" customFormat="1" ht="18" customHeight="1">
      <c r="B328" s="635">
        <v>44602</v>
      </c>
      <c r="C328" s="635"/>
      <c r="D328" s="635"/>
      <c r="E328" s="635"/>
      <c r="F328" s="635"/>
      <c r="G328" s="635"/>
      <c r="H328" s="645">
        <v>1958000</v>
      </c>
      <c r="I328" s="645"/>
      <c r="J328" s="645"/>
      <c r="K328" s="645"/>
      <c r="L328" s="645"/>
      <c r="M328" s="735" t="s">
        <v>498</v>
      </c>
      <c r="N328" s="736"/>
      <c r="O328" s="736"/>
      <c r="P328" s="736"/>
      <c r="Q328" s="736"/>
      <c r="R328" s="736"/>
      <c r="S328" s="736"/>
      <c r="T328" s="736"/>
      <c r="U328" s="736"/>
      <c r="V328" s="736"/>
      <c r="W328" s="736"/>
      <c r="X328" s="736"/>
      <c r="Y328" s="736"/>
      <c r="Z328" s="736"/>
      <c r="AA328" s="736"/>
      <c r="AB328" s="736"/>
      <c r="AC328" s="736"/>
      <c r="AD328" s="736"/>
      <c r="AE328" s="736"/>
      <c r="AF328" s="736"/>
      <c r="AG328" s="736"/>
      <c r="AH328" s="736"/>
      <c r="AI328" s="737"/>
      <c r="AJ328" s="581" t="s">
        <v>337</v>
      </c>
      <c r="AK328" s="582"/>
      <c r="AL328" s="582"/>
      <c r="AM328" s="582"/>
      <c r="AN328" s="582"/>
      <c r="AO328" s="582"/>
      <c r="AP328" s="582"/>
      <c r="AQ328" s="582"/>
      <c r="AR328" s="582"/>
      <c r="AS328" s="582"/>
      <c r="AT328" s="582"/>
      <c r="AU328" s="583"/>
    </row>
    <row r="329" spans="1:47" s="117" customFormat="1" ht="18" customHeight="1">
      <c r="B329" s="635">
        <v>44602</v>
      </c>
      <c r="C329" s="635"/>
      <c r="D329" s="635"/>
      <c r="E329" s="635"/>
      <c r="F329" s="635"/>
      <c r="G329" s="635"/>
      <c r="H329" s="645">
        <v>561000</v>
      </c>
      <c r="I329" s="645"/>
      <c r="J329" s="645"/>
      <c r="K329" s="645"/>
      <c r="L329" s="645"/>
      <c r="M329" s="735" t="s">
        <v>496</v>
      </c>
      <c r="N329" s="736"/>
      <c r="O329" s="736"/>
      <c r="P329" s="736"/>
      <c r="Q329" s="736"/>
      <c r="R329" s="736"/>
      <c r="S329" s="736"/>
      <c r="T329" s="736"/>
      <c r="U329" s="736"/>
      <c r="V329" s="736"/>
      <c r="W329" s="736"/>
      <c r="X329" s="736"/>
      <c r="Y329" s="736"/>
      <c r="Z329" s="736"/>
      <c r="AA329" s="736"/>
      <c r="AB329" s="736"/>
      <c r="AC329" s="736"/>
      <c r="AD329" s="736"/>
      <c r="AE329" s="736"/>
      <c r="AF329" s="736"/>
      <c r="AG329" s="736"/>
      <c r="AH329" s="736"/>
      <c r="AI329" s="737"/>
      <c r="AJ329" s="581" t="s">
        <v>339</v>
      </c>
      <c r="AK329" s="582"/>
      <c r="AL329" s="582"/>
      <c r="AM329" s="582"/>
      <c r="AN329" s="582"/>
      <c r="AO329" s="582"/>
      <c r="AP329" s="582"/>
      <c r="AQ329" s="582"/>
      <c r="AR329" s="582"/>
      <c r="AS329" s="582"/>
      <c r="AT329" s="582"/>
      <c r="AU329" s="583"/>
    </row>
    <row r="330" spans="1:47" s="5" customFormat="1" ht="20.100000000000001" customHeight="1">
      <c r="B330" s="756"/>
      <c r="C330" s="756"/>
      <c r="D330" s="756"/>
      <c r="E330" s="756"/>
      <c r="F330" s="756"/>
      <c r="G330" s="756"/>
      <c r="H330" s="757"/>
      <c r="I330" s="757"/>
      <c r="J330" s="757"/>
      <c r="K330" s="757"/>
      <c r="L330" s="757"/>
      <c r="M330" s="758"/>
      <c r="N330" s="758"/>
      <c r="O330" s="758"/>
      <c r="P330" s="758"/>
      <c r="Q330" s="758"/>
      <c r="R330" s="758"/>
      <c r="S330" s="758"/>
      <c r="T330" s="758"/>
      <c r="U330" s="758"/>
      <c r="V330" s="758"/>
      <c r="W330" s="758"/>
      <c r="X330" s="758"/>
      <c r="Y330" s="758"/>
      <c r="Z330" s="758"/>
      <c r="AA330" s="758"/>
      <c r="AB330" s="758"/>
      <c r="AC330" s="758"/>
      <c r="AD330" s="758"/>
      <c r="AE330" s="758"/>
      <c r="AF330" s="758"/>
      <c r="AG330" s="758"/>
      <c r="AH330" s="758"/>
      <c r="AI330" s="758"/>
      <c r="AJ330" s="759"/>
      <c r="AK330" s="759"/>
      <c r="AL330" s="759"/>
      <c r="AM330" s="759"/>
      <c r="AN330" s="759"/>
      <c r="AO330" s="759"/>
      <c r="AP330" s="759"/>
      <c r="AQ330" s="759"/>
      <c r="AR330" s="759"/>
      <c r="AS330" s="759"/>
      <c r="AT330" s="759"/>
      <c r="AU330" s="759"/>
    </row>
    <row r="331" spans="1:47" s="117" customFormat="1" ht="20.100000000000001" customHeight="1">
      <c r="A331" s="7"/>
      <c r="B331" s="7"/>
      <c r="C331" s="7"/>
      <c r="D331" s="7"/>
      <c r="E331" s="7"/>
      <c r="F331" s="7"/>
      <c r="G331" s="7"/>
      <c r="H331" s="7"/>
      <c r="I331" s="7"/>
      <c r="J331" s="7"/>
      <c r="K331" s="7"/>
      <c r="L331" s="5"/>
      <c r="M331" s="172"/>
      <c r="N331" s="172"/>
      <c r="O331" s="172"/>
      <c r="P331" s="172"/>
      <c r="Q331" s="172"/>
      <c r="R331" s="172"/>
      <c r="S331" s="172"/>
      <c r="T331" s="172"/>
      <c r="U331" s="172"/>
      <c r="V331" s="172"/>
      <c r="W331" s="172"/>
      <c r="X331" s="172"/>
      <c r="Y331" s="172"/>
      <c r="Z331" s="172"/>
      <c r="AA331" s="172"/>
      <c r="AB331" s="172"/>
      <c r="AC331" s="172"/>
      <c r="AD331" s="172"/>
      <c r="AE331" s="172"/>
      <c r="AF331" s="172"/>
      <c r="AG331" s="173"/>
      <c r="AH331" s="173"/>
      <c r="AI331" s="173"/>
      <c r="AJ331" s="173"/>
      <c r="AK331" s="173"/>
      <c r="AL331" s="173"/>
      <c r="AM331" s="173"/>
      <c r="AN331" s="173"/>
      <c r="AO331" s="173"/>
      <c r="AP331" s="173"/>
      <c r="AQ331" s="173"/>
      <c r="AR331" s="173"/>
      <c r="AS331" s="173"/>
      <c r="AT331" s="173"/>
      <c r="AU331" s="173"/>
    </row>
    <row r="332" spans="1:47" s="117" customFormat="1" ht="20.100000000000001" customHeight="1">
      <c r="B332" s="760" t="s">
        <v>247</v>
      </c>
      <c r="C332" s="760"/>
      <c r="D332" s="760"/>
      <c r="E332" s="760"/>
      <c r="F332" s="760"/>
      <c r="G332" s="760"/>
      <c r="H332" s="760"/>
      <c r="I332" s="130"/>
      <c r="J332" s="130"/>
      <c r="K332" s="130"/>
      <c r="L332" s="130"/>
      <c r="M332" s="130"/>
      <c r="N332" s="130"/>
      <c r="O332" s="130"/>
      <c r="P332" s="130"/>
      <c r="Q332" s="130"/>
      <c r="R332" s="130"/>
      <c r="S332" s="130"/>
      <c r="T332" s="130"/>
      <c r="U332" s="130"/>
      <c r="V332" s="130"/>
      <c r="W332" s="130"/>
      <c r="X332" s="130"/>
      <c r="Y332" s="130"/>
      <c r="Z332" s="761" t="s">
        <v>101</v>
      </c>
      <c r="AA332" s="761"/>
      <c r="AB332" s="761"/>
      <c r="AC332" s="761"/>
    </row>
    <row r="333" spans="1:47" s="117" customFormat="1" ht="20.100000000000001" customHeight="1">
      <c r="B333" s="595" t="s">
        <v>102</v>
      </c>
      <c r="C333" s="596"/>
      <c r="D333" s="596"/>
      <c r="E333" s="596"/>
      <c r="F333" s="596"/>
      <c r="G333" s="596"/>
      <c r="H333" s="597"/>
      <c r="I333" s="595" t="s">
        <v>103</v>
      </c>
      <c r="J333" s="596"/>
      <c r="K333" s="596"/>
      <c r="L333" s="596"/>
      <c r="M333" s="596"/>
      <c r="N333" s="596"/>
      <c r="O333" s="597"/>
      <c r="P333" s="595" t="s">
        <v>104</v>
      </c>
      <c r="Q333" s="596"/>
      <c r="R333" s="596"/>
      <c r="S333" s="596"/>
      <c r="T333" s="596"/>
      <c r="U333" s="596"/>
      <c r="V333" s="597"/>
      <c r="W333" s="595" t="s">
        <v>105</v>
      </c>
      <c r="X333" s="596"/>
      <c r="Y333" s="596"/>
      <c r="Z333" s="596"/>
      <c r="AA333" s="596"/>
      <c r="AB333" s="596"/>
      <c r="AC333" s="597"/>
    </row>
    <row r="334" spans="1:47" s="117" customFormat="1" ht="20.100000000000001" customHeight="1">
      <c r="B334" s="598"/>
      <c r="C334" s="599"/>
      <c r="D334" s="599"/>
      <c r="E334" s="599"/>
      <c r="F334" s="599"/>
      <c r="G334" s="599"/>
      <c r="H334" s="600"/>
      <c r="I334" s="598"/>
      <c r="J334" s="599"/>
      <c r="K334" s="599"/>
      <c r="L334" s="599"/>
      <c r="M334" s="599"/>
      <c r="N334" s="599"/>
      <c r="O334" s="600"/>
      <c r="P334" s="598"/>
      <c r="Q334" s="599"/>
      <c r="R334" s="599"/>
      <c r="S334" s="599"/>
      <c r="T334" s="599"/>
      <c r="U334" s="599"/>
      <c r="V334" s="600"/>
      <c r="W334" s="598"/>
      <c r="X334" s="599"/>
      <c r="Y334" s="599"/>
      <c r="Z334" s="599"/>
      <c r="AA334" s="599"/>
      <c r="AB334" s="599"/>
      <c r="AC334" s="600"/>
    </row>
    <row r="335" spans="1:47" s="117" customFormat="1" ht="20.100000000000001" customHeight="1">
      <c r="B335" s="980">
        <v>432195566</v>
      </c>
      <c r="C335" s="981"/>
      <c r="D335" s="981"/>
      <c r="E335" s="981"/>
      <c r="F335" s="981"/>
      <c r="G335" s="981"/>
      <c r="H335" s="982"/>
      <c r="I335" s="980">
        <v>12700000</v>
      </c>
      <c r="J335" s="981"/>
      <c r="K335" s="981"/>
      <c r="L335" s="981"/>
      <c r="M335" s="981"/>
      <c r="N335" s="981"/>
      <c r="O335" s="982"/>
      <c r="P335" s="980">
        <v>29693555</v>
      </c>
      <c r="Q335" s="981"/>
      <c r="R335" s="981"/>
      <c r="S335" s="981"/>
      <c r="T335" s="981"/>
      <c r="U335" s="981"/>
      <c r="V335" s="982"/>
      <c r="W335" s="980">
        <f>B335+I335-P335</f>
        <v>415202011</v>
      </c>
      <c r="X335" s="981"/>
      <c r="Y335" s="981"/>
      <c r="Z335" s="981"/>
      <c r="AA335" s="981"/>
      <c r="AB335" s="981"/>
      <c r="AC335" s="982"/>
    </row>
    <row r="336" spans="1:47" s="117" customFormat="1" ht="20.100000000000001" customHeight="1">
      <c r="B336" s="123"/>
      <c r="C336" s="126"/>
      <c r="D336" s="126"/>
      <c r="E336" s="126"/>
      <c r="F336" s="126"/>
      <c r="G336" s="126"/>
      <c r="H336" s="126"/>
      <c r="I336" s="47"/>
      <c r="J336" s="126"/>
      <c r="K336" s="126"/>
      <c r="L336" s="126"/>
      <c r="M336" s="126"/>
      <c r="N336" s="126"/>
      <c r="O336" s="126"/>
      <c r="P336" s="47"/>
      <c r="Q336" s="126"/>
      <c r="R336" s="126"/>
      <c r="S336" s="126"/>
      <c r="T336" s="126"/>
      <c r="U336" s="126"/>
      <c r="V336" s="126"/>
      <c r="W336" s="47"/>
      <c r="X336" s="126"/>
      <c r="Y336" s="126"/>
      <c r="Z336" s="126"/>
      <c r="AA336" s="126"/>
      <c r="AB336" s="126"/>
      <c r="AC336" s="126"/>
      <c r="AD336" s="5"/>
    </row>
    <row r="337" spans="1:48" s="117" customFormat="1" ht="20.100000000000001" customHeight="1">
      <c r="A337" s="130"/>
      <c r="B337" s="149" t="s">
        <v>248</v>
      </c>
      <c r="C337" s="149"/>
      <c r="D337" s="149"/>
      <c r="E337" s="149"/>
      <c r="F337" s="149"/>
      <c r="G337" s="149"/>
      <c r="H337" s="149"/>
      <c r="I337" s="150"/>
      <c r="J337" s="130"/>
      <c r="K337" s="130"/>
      <c r="L337" s="130"/>
      <c r="M337" s="130"/>
      <c r="N337" s="130"/>
      <c r="O337" s="130"/>
      <c r="P337" s="130"/>
      <c r="Q337" s="130"/>
      <c r="R337" s="130"/>
      <c r="S337" s="130"/>
      <c r="T337" s="130"/>
      <c r="U337" s="130"/>
      <c r="V337" s="130"/>
      <c r="W337" s="130"/>
      <c r="X337" s="130"/>
      <c r="Y337" s="130"/>
      <c r="Z337" s="761" t="s">
        <v>101</v>
      </c>
      <c r="AA337" s="761"/>
      <c r="AB337" s="761"/>
      <c r="AC337" s="761"/>
      <c r="AD337" s="130"/>
    </row>
    <row r="338" spans="1:48" s="117" customFormat="1" ht="20.100000000000001" customHeight="1">
      <c r="A338" s="130"/>
      <c r="B338" s="595" t="s">
        <v>102</v>
      </c>
      <c r="C338" s="596"/>
      <c r="D338" s="596"/>
      <c r="E338" s="596"/>
      <c r="F338" s="596"/>
      <c r="G338" s="596"/>
      <c r="H338" s="597"/>
      <c r="I338" s="595" t="s">
        <v>103</v>
      </c>
      <c r="J338" s="596"/>
      <c r="K338" s="596"/>
      <c r="L338" s="596"/>
      <c r="M338" s="596"/>
      <c r="N338" s="596"/>
      <c r="O338" s="597"/>
      <c r="P338" s="595" t="s">
        <v>104</v>
      </c>
      <c r="Q338" s="596"/>
      <c r="R338" s="596"/>
      <c r="S338" s="596"/>
      <c r="T338" s="596"/>
      <c r="U338" s="596"/>
      <c r="V338" s="597"/>
      <c r="W338" s="595" t="s">
        <v>105</v>
      </c>
      <c r="X338" s="596"/>
      <c r="Y338" s="596"/>
      <c r="Z338" s="596"/>
      <c r="AA338" s="596"/>
      <c r="AB338" s="596"/>
      <c r="AC338" s="597"/>
      <c r="AD338" s="130"/>
    </row>
    <row r="339" spans="1:48" s="117" customFormat="1" ht="20.100000000000001" customHeight="1">
      <c r="A339" s="130"/>
      <c r="B339" s="598"/>
      <c r="C339" s="599"/>
      <c r="D339" s="599"/>
      <c r="E339" s="599"/>
      <c r="F339" s="599"/>
      <c r="G339" s="599"/>
      <c r="H339" s="600"/>
      <c r="I339" s="598"/>
      <c r="J339" s="599"/>
      <c r="K339" s="599"/>
      <c r="L339" s="599"/>
      <c r="M339" s="599"/>
      <c r="N339" s="599"/>
      <c r="O339" s="600"/>
      <c r="P339" s="598"/>
      <c r="Q339" s="599"/>
      <c r="R339" s="599"/>
      <c r="S339" s="599"/>
      <c r="T339" s="599"/>
      <c r="U339" s="599"/>
      <c r="V339" s="600"/>
      <c r="W339" s="598"/>
      <c r="X339" s="599"/>
      <c r="Y339" s="599"/>
      <c r="Z339" s="599"/>
      <c r="AA339" s="599"/>
      <c r="AB339" s="599"/>
      <c r="AC339" s="600"/>
      <c r="AD339" s="130"/>
    </row>
    <row r="340" spans="1:48" s="117" customFormat="1" ht="20.100000000000001" customHeight="1">
      <c r="A340" s="130"/>
      <c r="B340" s="980">
        <v>6472967</v>
      </c>
      <c r="C340" s="981"/>
      <c r="D340" s="981"/>
      <c r="E340" s="981"/>
      <c r="F340" s="981"/>
      <c r="G340" s="981"/>
      <c r="H340" s="982"/>
      <c r="I340" s="980">
        <v>0</v>
      </c>
      <c r="J340" s="981"/>
      <c r="K340" s="981"/>
      <c r="L340" s="981"/>
      <c r="M340" s="981"/>
      <c r="N340" s="981"/>
      <c r="O340" s="982"/>
      <c r="P340" s="980">
        <v>1401793</v>
      </c>
      <c r="Q340" s="981"/>
      <c r="R340" s="981"/>
      <c r="S340" s="981"/>
      <c r="T340" s="981"/>
      <c r="U340" s="981"/>
      <c r="V340" s="982"/>
      <c r="W340" s="980">
        <f>B340+I340-P340</f>
        <v>5071174</v>
      </c>
      <c r="X340" s="981"/>
      <c r="Y340" s="981"/>
      <c r="Z340" s="981"/>
      <c r="AA340" s="981"/>
      <c r="AB340" s="981"/>
      <c r="AC340" s="982"/>
      <c r="AD340" s="130"/>
    </row>
    <row r="341" spans="1:48" s="117" customFormat="1" ht="20.100000000000001" customHeight="1">
      <c r="C341" s="7"/>
      <c r="D341" s="7"/>
      <c r="E341" s="7"/>
      <c r="F341" s="7"/>
      <c r="G341" s="7"/>
      <c r="H341" s="7"/>
      <c r="I341" s="5"/>
      <c r="J341" s="7"/>
      <c r="K341" s="7"/>
      <c r="L341" s="7"/>
      <c r="M341" s="7"/>
      <c r="N341" s="7"/>
      <c r="O341" s="7"/>
      <c r="P341" s="5"/>
      <c r="Q341" s="7"/>
      <c r="R341" s="7"/>
      <c r="S341" s="7"/>
      <c r="T341" s="7"/>
      <c r="U341" s="7"/>
      <c r="V341" s="7"/>
      <c r="W341" s="5"/>
      <c r="X341" s="7"/>
      <c r="Y341" s="7"/>
      <c r="Z341" s="7"/>
      <c r="AA341" s="7"/>
      <c r="AB341" s="7"/>
      <c r="AC341" s="7"/>
      <c r="AD341" s="5"/>
    </row>
    <row r="342" spans="1:48" s="117" customFormat="1" ht="20.100000000000001" customHeight="1">
      <c r="B342" s="130" t="s">
        <v>106</v>
      </c>
      <c r="C342" s="130"/>
      <c r="D342" s="130"/>
      <c r="E342" s="130"/>
      <c r="F342" s="130"/>
      <c r="G342" s="130"/>
      <c r="H342" s="130"/>
      <c r="I342" s="130"/>
      <c r="J342" s="130"/>
      <c r="K342" s="130"/>
      <c r="L342" s="130"/>
      <c r="M342" s="130"/>
      <c r="N342" s="123"/>
      <c r="O342" s="123"/>
      <c r="P342" s="123"/>
      <c r="Q342" s="123"/>
      <c r="R342" s="123"/>
      <c r="S342" s="123"/>
      <c r="T342" s="123"/>
      <c r="U342" s="123"/>
      <c r="V342" s="123"/>
      <c r="W342" s="123"/>
      <c r="X342" s="123"/>
      <c r="Y342" s="123"/>
      <c r="Z342" s="123"/>
      <c r="AA342" s="123"/>
      <c r="AB342" s="123"/>
      <c r="AC342" s="123"/>
      <c r="AD342" s="123"/>
      <c r="AE342" s="123"/>
      <c r="AF342" s="123"/>
      <c r="AG342" s="123"/>
      <c r="AH342" s="123"/>
      <c r="AI342" s="123"/>
      <c r="AJ342" s="123"/>
      <c r="AK342" s="123"/>
      <c r="AL342" s="123"/>
      <c r="AM342" s="123"/>
      <c r="AN342" s="123"/>
      <c r="AO342" s="123"/>
      <c r="AP342" s="123"/>
      <c r="AQ342" s="123"/>
      <c r="AR342" s="123"/>
      <c r="AS342" s="123"/>
      <c r="AT342" s="123"/>
      <c r="AU342" s="123"/>
      <c r="AV342" s="123"/>
    </row>
    <row r="343" spans="1:48" s="117" customFormat="1" ht="20.100000000000001" customHeight="1">
      <c r="B343" s="156" t="s">
        <v>107</v>
      </c>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c r="AA343" s="156"/>
      <c r="AB343" s="156"/>
      <c r="AC343" s="156"/>
      <c r="AD343" s="156"/>
      <c r="AE343" s="156"/>
      <c r="AF343" s="156"/>
      <c r="AG343" s="156"/>
      <c r="AH343" s="156"/>
      <c r="AI343" s="156"/>
      <c r="AJ343" s="156"/>
      <c r="AK343" s="156"/>
      <c r="AL343" s="156"/>
      <c r="AM343" s="156"/>
      <c r="AN343" s="156"/>
      <c r="AO343" s="156"/>
      <c r="AP343" s="156"/>
      <c r="AQ343" s="156"/>
      <c r="AR343" s="156"/>
      <c r="AS343" s="156"/>
      <c r="AT343" s="156"/>
      <c r="AU343" s="156"/>
      <c r="AV343" s="156"/>
    </row>
    <row r="344" spans="1:48" s="117" customFormat="1" ht="18" customHeight="1">
      <c r="A344" s="542" t="s">
        <v>468</v>
      </c>
      <c r="B344" s="542"/>
      <c r="C344" s="542"/>
      <c r="D344" s="542"/>
      <c r="E344" s="542"/>
      <c r="F344" s="542"/>
      <c r="G344" s="542"/>
      <c r="H344" s="542"/>
      <c r="I344" s="542"/>
      <c r="J344" s="542"/>
      <c r="K344" s="542"/>
      <c r="L344" s="542"/>
      <c r="M344" s="542"/>
      <c r="N344" s="542"/>
      <c r="O344" s="542"/>
      <c r="P344" s="542"/>
      <c r="Q344" s="542"/>
      <c r="R344" s="542"/>
      <c r="S344" s="542"/>
      <c r="T344" s="542"/>
      <c r="U344" s="542"/>
      <c r="V344" s="542"/>
      <c r="W344" s="542"/>
      <c r="X344" s="542"/>
      <c r="Y344" s="542"/>
      <c r="Z344" s="542"/>
      <c r="AA344" s="542"/>
      <c r="AB344" s="542"/>
      <c r="AC344" s="542"/>
      <c r="AD344" s="542"/>
      <c r="AE344" s="542"/>
      <c r="AF344" s="542"/>
      <c r="AG344" s="542"/>
      <c r="AH344" s="542"/>
      <c r="AI344" s="542"/>
      <c r="AJ344" s="542"/>
      <c r="AK344" s="542"/>
      <c r="AL344" s="542"/>
      <c r="AM344" s="542"/>
      <c r="AN344" s="542"/>
      <c r="AO344" s="542"/>
      <c r="AP344" s="542"/>
      <c r="AQ344" s="542"/>
      <c r="AR344" s="542"/>
      <c r="AS344" s="542"/>
      <c r="AT344" s="542"/>
      <c r="AU344" s="542"/>
      <c r="AV344" s="542"/>
    </row>
    <row r="345" spans="1:48" s="117" customFormat="1" ht="18" customHeight="1">
      <c r="A345" s="82" t="s">
        <v>249</v>
      </c>
      <c r="B345" s="130"/>
      <c r="C345" s="123"/>
      <c r="D345" s="541" t="s">
        <v>470</v>
      </c>
      <c r="E345" s="541"/>
      <c r="F345" s="541"/>
      <c r="G345" s="541"/>
      <c r="H345" s="541"/>
      <c r="I345" s="541"/>
      <c r="J345" s="541"/>
      <c r="K345" s="541"/>
      <c r="L345" s="541"/>
      <c r="M345" s="541"/>
      <c r="N345" s="541"/>
      <c r="O345" s="541"/>
      <c r="P345" s="541"/>
      <c r="Q345" s="541"/>
      <c r="R345" s="541"/>
      <c r="S345" s="541"/>
      <c r="T345" s="541"/>
      <c r="U345" s="541"/>
      <c r="V345" s="541"/>
      <c r="W345" s="541"/>
      <c r="X345" s="541"/>
      <c r="Y345" s="541"/>
      <c r="Z345" s="541"/>
      <c r="AA345" s="541"/>
      <c r="AB345" s="541"/>
      <c r="AC345" s="541"/>
      <c r="AD345" s="541"/>
      <c r="AE345" s="541"/>
      <c r="AF345" s="541"/>
      <c r="AG345" s="541"/>
      <c r="AH345" s="541"/>
      <c r="AI345" s="541"/>
      <c r="AJ345" s="541"/>
      <c r="AK345" s="541"/>
      <c r="AL345" s="541"/>
      <c r="AM345" s="541"/>
      <c r="AN345" s="541"/>
      <c r="AO345" s="541"/>
      <c r="AP345" s="541"/>
      <c r="AQ345" s="541"/>
      <c r="AR345" s="541"/>
      <c r="AS345" s="541"/>
      <c r="AT345" s="541"/>
      <c r="AU345" s="541"/>
      <c r="AV345" s="541"/>
    </row>
    <row r="346" spans="1:48" s="117" customFormat="1" ht="18" customHeight="1">
      <c r="A346" s="117" t="s">
        <v>251</v>
      </c>
      <c r="B346" s="156"/>
      <c r="C346" s="269"/>
      <c r="D346" s="521" t="s">
        <v>469</v>
      </c>
      <c r="E346" s="521"/>
      <c r="F346" s="521"/>
      <c r="G346" s="521"/>
      <c r="H346" s="521"/>
      <c r="I346" s="521"/>
      <c r="J346" s="521"/>
      <c r="K346" s="521"/>
      <c r="L346" s="521"/>
      <c r="M346" s="521"/>
      <c r="N346" s="521"/>
      <c r="O346" s="521"/>
      <c r="P346" s="521"/>
      <c r="Q346" s="521"/>
      <c r="R346" s="521"/>
      <c r="S346" s="521"/>
      <c r="T346" s="521"/>
      <c r="U346" s="521"/>
      <c r="V346" s="521"/>
      <c r="W346" s="521"/>
      <c r="X346" s="521"/>
      <c r="Y346" s="521"/>
      <c r="Z346" s="521"/>
      <c r="AA346" s="521"/>
      <c r="AB346" s="521"/>
      <c r="AC346" s="521"/>
      <c r="AD346" s="521"/>
      <c r="AE346" s="521"/>
      <c r="AF346" s="521"/>
      <c r="AG346" s="521"/>
      <c r="AH346" s="521"/>
      <c r="AI346" s="521"/>
      <c r="AJ346" s="521"/>
      <c r="AK346" s="521"/>
      <c r="AL346" s="521"/>
      <c r="AM346" s="521"/>
      <c r="AN346" s="521"/>
      <c r="AO346" s="521"/>
      <c r="AP346" s="521"/>
      <c r="AQ346" s="521"/>
      <c r="AR346" s="521"/>
      <c r="AS346" s="521"/>
      <c r="AT346" s="521"/>
      <c r="AU346" s="521"/>
      <c r="AV346" s="521"/>
    </row>
    <row r="347" spans="1:48" s="130" customFormat="1" ht="18" customHeight="1">
      <c r="A347" s="542" t="s">
        <v>528</v>
      </c>
      <c r="B347" s="542"/>
      <c r="C347" s="542"/>
      <c r="D347" s="542"/>
      <c r="E347" s="542"/>
      <c r="F347" s="542"/>
      <c r="G347" s="542"/>
      <c r="H347" s="542"/>
      <c r="I347" s="542"/>
      <c r="J347" s="542"/>
      <c r="K347" s="542"/>
      <c r="L347" s="542"/>
      <c r="M347" s="542"/>
      <c r="N347" s="542"/>
      <c r="O347" s="542"/>
      <c r="P347" s="542"/>
      <c r="Q347" s="542"/>
      <c r="R347" s="542"/>
      <c r="S347" s="542"/>
      <c r="T347" s="542"/>
      <c r="U347" s="542"/>
      <c r="V347" s="542"/>
      <c r="W347" s="542"/>
      <c r="X347" s="542"/>
      <c r="Y347" s="542"/>
      <c r="Z347" s="542"/>
      <c r="AA347" s="542"/>
      <c r="AB347" s="542"/>
      <c r="AC347" s="542"/>
      <c r="AD347" s="542"/>
      <c r="AE347" s="542"/>
      <c r="AF347" s="542"/>
      <c r="AG347" s="542"/>
      <c r="AH347" s="542"/>
      <c r="AI347" s="542"/>
      <c r="AJ347" s="542"/>
      <c r="AK347" s="542"/>
      <c r="AL347" s="542"/>
      <c r="AM347" s="542"/>
      <c r="AN347" s="542"/>
      <c r="AO347" s="542"/>
      <c r="AP347" s="542"/>
      <c r="AQ347" s="542"/>
      <c r="AR347" s="542"/>
      <c r="AS347" s="542"/>
      <c r="AT347" s="542"/>
      <c r="AU347" s="542"/>
      <c r="AV347" s="542"/>
    </row>
    <row r="348" spans="1:48" s="117" customFormat="1" ht="18" customHeight="1">
      <c r="A348" s="82" t="s">
        <v>261</v>
      </c>
      <c r="B348" s="123"/>
      <c r="C348" s="123"/>
      <c r="D348" s="521" t="s">
        <v>471</v>
      </c>
      <c r="E348" s="521"/>
      <c r="F348" s="521"/>
      <c r="G348" s="521"/>
      <c r="H348" s="521"/>
      <c r="I348" s="521"/>
      <c r="J348" s="521"/>
      <c r="K348" s="521"/>
      <c r="L348" s="521"/>
      <c r="M348" s="521"/>
      <c r="N348" s="521"/>
      <c r="O348" s="521"/>
      <c r="P348" s="521"/>
      <c r="Q348" s="521"/>
      <c r="R348" s="521"/>
      <c r="S348" s="521"/>
      <c r="T348" s="521"/>
      <c r="U348" s="521"/>
      <c r="V348" s="521"/>
      <c r="W348" s="521"/>
      <c r="X348" s="521"/>
      <c r="Y348" s="521"/>
      <c r="Z348" s="521"/>
      <c r="AA348" s="521"/>
      <c r="AB348" s="521"/>
      <c r="AC348" s="521"/>
      <c r="AD348" s="521"/>
      <c r="AE348" s="521"/>
      <c r="AF348" s="521"/>
      <c r="AG348" s="521"/>
      <c r="AH348" s="521"/>
      <c r="AI348" s="521"/>
      <c r="AJ348" s="521"/>
      <c r="AK348" s="521"/>
      <c r="AL348" s="521"/>
      <c r="AM348" s="521"/>
      <c r="AN348" s="521"/>
      <c r="AO348" s="521"/>
      <c r="AP348" s="521"/>
      <c r="AQ348" s="521"/>
      <c r="AR348" s="521"/>
      <c r="AS348" s="521"/>
      <c r="AT348" s="521"/>
      <c r="AU348" s="521"/>
      <c r="AV348" s="521"/>
    </row>
    <row r="349" spans="1:48" s="117" customFormat="1" ht="18" customHeight="1">
      <c r="A349" s="542"/>
      <c r="B349" s="542"/>
      <c r="C349" s="542"/>
      <c r="D349" s="542"/>
      <c r="E349" s="542"/>
      <c r="F349" s="542"/>
      <c r="G349" s="542"/>
      <c r="H349" s="542"/>
      <c r="I349" s="542"/>
      <c r="J349" s="542"/>
      <c r="K349" s="542"/>
      <c r="L349" s="542"/>
      <c r="M349" s="542"/>
      <c r="N349" s="542"/>
      <c r="O349" s="542"/>
      <c r="P349" s="542"/>
      <c r="Q349" s="542"/>
      <c r="R349" s="542"/>
      <c r="S349" s="542"/>
      <c r="T349" s="542"/>
      <c r="U349" s="542"/>
      <c r="V349" s="542"/>
      <c r="W349" s="542"/>
      <c r="X349" s="542"/>
      <c r="Y349" s="542"/>
      <c r="Z349" s="542"/>
      <c r="AA349" s="542"/>
      <c r="AB349" s="542"/>
      <c r="AC349" s="542"/>
      <c r="AD349" s="542"/>
      <c r="AE349" s="542"/>
      <c r="AF349" s="542"/>
      <c r="AG349" s="542"/>
      <c r="AH349" s="542"/>
      <c r="AI349" s="542"/>
      <c r="AJ349" s="542"/>
      <c r="AK349" s="542"/>
      <c r="AL349" s="542"/>
      <c r="AM349" s="542"/>
      <c r="AN349" s="542"/>
      <c r="AO349" s="542"/>
      <c r="AP349" s="542"/>
      <c r="AQ349" s="542"/>
      <c r="AR349" s="542"/>
      <c r="AS349" s="542"/>
      <c r="AT349" s="542"/>
      <c r="AU349" s="542"/>
      <c r="AV349" s="542"/>
    </row>
    <row r="350" spans="1:48" s="117" customFormat="1" ht="18" customHeight="1">
      <c r="A350" s="82"/>
      <c r="B350" s="123"/>
      <c r="C350" s="123"/>
      <c r="D350" s="762"/>
      <c r="E350" s="762"/>
      <c r="F350" s="762"/>
      <c r="G350" s="762"/>
      <c r="H350" s="762"/>
      <c r="I350" s="762"/>
      <c r="J350" s="762"/>
      <c r="K350" s="762"/>
      <c r="L350" s="762"/>
      <c r="M350" s="762"/>
      <c r="N350" s="762"/>
      <c r="O350" s="762"/>
      <c r="P350" s="762"/>
      <c r="Q350" s="762"/>
      <c r="R350" s="762"/>
      <c r="S350" s="762"/>
      <c r="T350" s="762"/>
      <c r="U350" s="762"/>
      <c r="V350" s="762"/>
      <c r="W350" s="762"/>
      <c r="X350" s="762"/>
      <c r="Y350" s="762"/>
      <c r="Z350" s="762"/>
      <c r="AA350" s="762"/>
      <c r="AB350" s="762"/>
      <c r="AC350" s="762"/>
      <c r="AD350" s="762"/>
      <c r="AE350" s="762"/>
      <c r="AF350" s="762"/>
      <c r="AG350" s="762"/>
      <c r="AH350" s="762"/>
      <c r="AI350" s="762"/>
      <c r="AJ350" s="762"/>
      <c r="AK350" s="762"/>
      <c r="AL350" s="762"/>
      <c r="AM350" s="762"/>
      <c r="AN350" s="762"/>
      <c r="AO350" s="762"/>
      <c r="AP350" s="762"/>
      <c r="AQ350" s="762"/>
      <c r="AR350" s="762"/>
      <c r="AS350" s="762"/>
      <c r="AT350" s="762"/>
      <c r="AU350" s="762"/>
      <c r="AV350" s="762"/>
    </row>
    <row r="351" spans="1:48" s="117" customFormat="1" ht="18" customHeight="1">
      <c r="A351" s="82"/>
      <c r="B351" s="123"/>
      <c r="C351" s="123"/>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122"/>
      <c r="AH351" s="122"/>
      <c r="AI351" s="122"/>
      <c r="AJ351" s="122"/>
      <c r="AK351" s="122"/>
      <c r="AL351" s="122"/>
      <c r="AM351" s="122"/>
      <c r="AN351" s="122"/>
      <c r="AO351" s="122"/>
      <c r="AP351" s="122"/>
      <c r="AQ351" s="122"/>
      <c r="AR351" s="122"/>
      <c r="AS351" s="122"/>
      <c r="AT351" s="122"/>
      <c r="AU351" s="122"/>
      <c r="AV351" s="122"/>
    </row>
    <row r="352" spans="1:48" s="117" customFormat="1" ht="18" customHeight="1">
      <c r="A352" s="117" t="s">
        <v>279</v>
      </c>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c r="AA352" s="82"/>
      <c r="AB352" s="82"/>
      <c r="AC352" s="82"/>
      <c r="AD352" s="82"/>
      <c r="AE352" s="82"/>
      <c r="AF352" s="82"/>
      <c r="AG352" s="82"/>
      <c r="AH352" s="82"/>
      <c r="AI352" s="82"/>
      <c r="AJ352" s="82"/>
      <c r="AK352" s="82"/>
      <c r="AL352" s="82"/>
      <c r="AM352" s="82"/>
      <c r="AN352" s="82"/>
      <c r="AO352" s="82"/>
      <c r="AP352" s="82"/>
      <c r="AQ352" s="82"/>
      <c r="AR352" s="82"/>
      <c r="AS352" s="82"/>
      <c r="AT352" s="82"/>
      <c r="AU352" s="82"/>
      <c r="AV352" s="82"/>
    </row>
    <row r="353" spans="2:47" ht="18" customHeight="1">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row>
    <row r="354" spans="2:47" ht="18" customHeight="1">
      <c r="B354" s="763" t="s">
        <v>390</v>
      </c>
      <c r="C354" s="763"/>
      <c r="D354" s="763"/>
      <c r="E354" s="763"/>
      <c r="F354" s="763"/>
      <c r="G354" s="763"/>
      <c r="H354" s="763"/>
      <c r="I354" s="763"/>
      <c r="J354" s="763"/>
      <c r="K354" s="763"/>
      <c r="L354" s="763"/>
      <c r="M354" s="763"/>
      <c r="N354" s="763"/>
      <c r="O354" s="763"/>
      <c r="P354" s="763"/>
      <c r="Q354" s="763"/>
      <c r="R354" s="763"/>
      <c r="S354" s="763"/>
      <c r="T354" s="763"/>
      <c r="U354" s="763"/>
      <c r="V354" s="763"/>
      <c r="W354" s="763"/>
      <c r="X354" s="763"/>
      <c r="Y354" s="763"/>
      <c r="Z354" s="763"/>
      <c r="AA354" s="763"/>
      <c r="AB354" s="763"/>
      <c r="AC354" s="763"/>
      <c r="AD354" s="763"/>
      <c r="AE354" s="763"/>
      <c r="AF354" s="763"/>
      <c r="AG354" s="763"/>
      <c r="AH354" s="763"/>
      <c r="AI354" s="763"/>
      <c r="AJ354" s="763"/>
      <c r="AK354" s="763"/>
      <c r="AL354" s="763"/>
      <c r="AM354" s="763"/>
      <c r="AN354" s="763"/>
      <c r="AO354" s="763"/>
      <c r="AP354" s="763"/>
      <c r="AQ354" s="763"/>
      <c r="AR354" s="763"/>
      <c r="AS354" s="763"/>
      <c r="AT354" s="763"/>
      <c r="AU354" s="763"/>
    </row>
    <row r="355" spans="2:47" ht="18" customHeight="1">
      <c r="B355" s="763"/>
      <c r="C355" s="763"/>
      <c r="D355" s="763"/>
      <c r="E355" s="763"/>
      <c r="F355" s="763"/>
      <c r="G355" s="763"/>
      <c r="H355" s="763"/>
      <c r="I355" s="763"/>
      <c r="J355" s="763"/>
      <c r="K355" s="763"/>
      <c r="L355" s="763"/>
      <c r="M355" s="763"/>
      <c r="N355" s="763"/>
      <c r="O355" s="763"/>
      <c r="P355" s="763"/>
      <c r="Q355" s="763"/>
      <c r="R355" s="763"/>
      <c r="S355" s="763"/>
      <c r="T355" s="763"/>
      <c r="U355" s="763"/>
      <c r="V355" s="763"/>
      <c r="W355" s="763"/>
      <c r="X355" s="763"/>
      <c r="Y355" s="763"/>
      <c r="Z355" s="763"/>
      <c r="AA355" s="763"/>
      <c r="AB355" s="763"/>
      <c r="AC355" s="763"/>
      <c r="AD355" s="763"/>
      <c r="AE355" s="763"/>
      <c r="AF355" s="763"/>
      <c r="AG355" s="763"/>
      <c r="AH355" s="763"/>
      <c r="AI355" s="763"/>
      <c r="AJ355" s="763"/>
      <c r="AK355" s="763"/>
      <c r="AL355" s="763"/>
      <c r="AM355" s="763"/>
      <c r="AN355" s="763"/>
      <c r="AO355" s="763"/>
      <c r="AP355" s="763"/>
      <c r="AQ355" s="763"/>
      <c r="AR355" s="763"/>
      <c r="AS355" s="763"/>
      <c r="AT355" s="763"/>
      <c r="AU355" s="763"/>
    </row>
    <row r="356" spans="2:47" ht="18" customHeight="1">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478" t="s">
        <v>109</v>
      </c>
      <c r="AP356" s="478"/>
      <c r="AQ356" s="478"/>
      <c r="AR356" s="478"/>
      <c r="AS356" s="478"/>
      <c r="AT356" s="478"/>
      <c r="AU356" s="478"/>
    </row>
    <row r="357" spans="2:47" ht="18" customHeight="1">
      <c r="B357" s="764" t="s">
        <v>148</v>
      </c>
      <c r="C357" s="764"/>
      <c r="D357" s="764"/>
      <c r="E357" s="764"/>
      <c r="F357" s="764"/>
      <c r="G357" s="764"/>
      <c r="H357" s="764"/>
      <c r="I357" s="764"/>
      <c r="J357" s="764" t="s">
        <v>149</v>
      </c>
      <c r="K357" s="764"/>
      <c r="L357" s="764"/>
      <c r="M357" s="764"/>
      <c r="N357" s="764"/>
      <c r="O357" s="764"/>
      <c r="P357" s="764"/>
      <c r="Q357" s="764"/>
      <c r="R357" s="764" t="s">
        <v>161</v>
      </c>
      <c r="S357" s="764"/>
      <c r="T357" s="764"/>
      <c r="U357" s="764"/>
      <c r="V357" s="764"/>
      <c r="W357" s="764"/>
      <c r="X357" s="764"/>
      <c r="Y357" s="764"/>
      <c r="Z357" s="764" t="s">
        <v>150</v>
      </c>
      <c r="AA357" s="764"/>
      <c r="AB357" s="764"/>
      <c r="AC357" s="764"/>
      <c r="AD357" s="764"/>
      <c r="AE357" s="764"/>
      <c r="AF357" s="764"/>
      <c r="AG357" s="764"/>
      <c r="AH357" s="764" t="s">
        <v>162</v>
      </c>
      <c r="AI357" s="764"/>
      <c r="AJ357" s="764"/>
      <c r="AK357" s="764"/>
      <c r="AL357" s="764"/>
      <c r="AM357" s="765"/>
      <c r="AN357" s="508" t="s">
        <v>160</v>
      </c>
      <c r="AO357" s="508"/>
      <c r="AP357" s="508"/>
      <c r="AQ357" s="508"/>
      <c r="AR357" s="508"/>
      <c r="AS357" s="508"/>
      <c r="AT357" s="508"/>
      <c r="AU357" s="508"/>
    </row>
    <row r="358" spans="2:47" ht="18" customHeight="1">
      <c r="B358" s="764"/>
      <c r="C358" s="764"/>
      <c r="D358" s="764"/>
      <c r="E358" s="764"/>
      <c r="F358" s="764"/>
      <c r="G358" s="764"/>
      <c r="H358" s="764"/>
      <c r="I358" s="764"/>
      <c r="J358" s="764"/>
      <c r="K358" s="764"/>
      <c r="L358" s="764"/>
      <c r="M358" s="764"/>
      <c r="N358" s="764"/>
      <c r="O358" s="764"/>
      <c r="P358" s="764"/>
      <c r="Q358" s="764"/>
      <c r="R358" s="764"/>
      <c r="S358" s="764"/>
      <c r="T358" s="764"/>
      <c r="U358" s="764"/>
      <c r="V358" s="764"/>
      <c r="W358" s="764"/>
      <c r="X358" s="764"/>
      <c r="Y358" s="764"/>
      <c r="Z358" s="764"/>
      <c r="AA358" s="764"/>
      <c r="AB358" s="764"/>
      <c r="AC358" s="764"/>
      <c r="AD358" s="764"/>
      <c r="AE358" s="764"/>
      <c r="AF358" s="764"/>
      <c r="AG358" s="764"/>
      <c r="AH358" s="764"/>
      <c r="AI358" s="764"/>
      <c r="AJ358" s="764"/>
      <c r="AK358" s="764"/>
      <c r="AL358" s="764"/>
      <c r="AM358" s="765"/>
      <c r="AN358" s="508"/>
      <c r="AO358" s="508"/>
      <c r="AP358" s="508"/>
      <c r="AQ358" s="508"/>
      <c r="AR358" s="508"/>
      <c r="AS358" s="508"/>
      <c r="AT358" s="508"/>
      <c r="AU358" s="508"/>
    </row>
    <row r="359" spans="2:47" ht="18" customHeight="1">
      <c r="B359" s="774" t="s">
        <v>151</v>
      </c>
      <c r="C359" s="758"/>
      <c r="D359" s="758"/>
      <c r="E359" s="758"/>
      <c r="F359" s="758"/>
      <c r="G359" s="758"/>
      <c r="H359" s="758"/>
      <c r="I359" s="775"/>
      <c r="J359" s="785"/>
      <c r="K359" s="785"/>
      <c r="L359" s="785"/>
      <c r="M359" s="785"/>
      <c r="N359" s="785"/>
      <c r="O359" s="785"/>
      <c r="P359" s="785"/>
      <c r="Q359" s="785"/>
      <c r="R359" s="785"/>
      <c r="S359" s="785"/>
      <c r="T359" s="785"/>
      <c r="U359" s="785"/>
      <c r="V359" s="785"/>
      <c r="W359" s="785"/>
      <c r="X359" s="785"/>
      <c r="Y359" s="785"/>
      <c r="Z359" s="786"/>
      <c r="AA359" s="786"/>
      <c r="AB359" s="786"/>
      <c r="AC359" s="786"/>
      <c r="AD359" s="786"/>
      <c r="AE359" s="786"/>
      <c r="AF359" s="786"/>
      <c r="AG359" s="786"/>
      <c r="AH359" s="776">
        <f>AH360+AH368</f>
        <v>160157856</v>
      </c>
      <c r="AI359" s="776"/>
      <c r="AJ359" s="776"/>
      <c r="AK359" s="776"/>
      <c r="AL359" s="776"/>
      <c r="AM359" s="776"/>
      <c r="AN359" s="778"/>
      <c r="AO359" s="778"/>
      <c r="AP359" s="778"/>
      <c r="AQ359" s="778"/>
      <c r="AR359" s="778"/>
      <c r="AS359" s="778"/>
      <c r="AT359" s="778"/>
      <c r="AU359" s="778"/>
    </row>
    <row r="360" spans="2:47" ht="18" customHeight="1">
      <c r="B360" s="768"/>
      <c r="C360" s="769"/>
      <c r="D360" s="769"/>
      <c r="E360" s="769"/>
      <c r="F360" s="769"/>
      <c r="G360" s="769"/>
      <c r="H360" s="769"/>
      <c r="I360" s="770"/>
      <c r="J360" s="774" t="s">
        <v>152</v>
      </c>
      <c r="K360" s="758"/>
      <c r="L360" s="758"/>
      <c r="M360" s="758"/>
      <c r="N360" s="758"/>
      <c r="O360" s="758"/>
      <c r="P360" s="758"/>
      <c r="Q360" s="775"/>
      <c r="R360" s="779"/>
      <c r="S360" s="780"/>
      <c r="T360" s="780"/>
      <c r="U360" s="780"/>
      <c r="V360" s="780"/>
      <c r="W360" s="780"/>
      <c r="X360" s="780"/>
      <c r="Y360" s="780"/>
      <c r="Z360" s="781"/>
      <c r="AA360" s="782"/>
      <c r="AB360" s="782"/>
      <c r="AC360" s="782"/>
      <c r="AD360" s="782"/>
      <c r="AE360" s="782"/>
      <c r="AF360" s="782"/>
      <c r="AG360" s="782"/>
      <c r="AH360" s="783">
        <f>AH361+AH363</f>
        <v>111755118</v>
      </c>
      <c r="AI360" s="784"/>
      <c r="AJ360" s="784"/>
      <c r="AK360" s="784"/>
      <c r="AL360" s="784"/>
      <c r="AM360" s="784"/>
      <c r="AN360" s="778"/>
      <c r="AO360" s="778"/>
      <c r="AP360" s="778"/>
      <c r="AQ360" s="778"/>
      <c r="AR360" s="778"/>
      <c r="AS360" s="778"/>
      <c r="AT360" s="778"/>
      <c r="AU360" s="778"/>
    </row>
    <row r="361" spans="2:47" ht="18" customHeight="1">
      <c r="B361" s="768"/>
      <c r="C361" s="769"/>
      <c r="D361" s="769"/>
      <c r="E361" s="769"/>
      <c r="F361" s="769"/>
      <c r="G361" s="769"/>
      <c r="H361" s="769"/>
      <c r="I361" s="770"/>
      <c r="J361" s="771"/>
      <c r="K361" s="772"/>
      <c r="L361" s="772"/>
      <c r="M361" s="772"/>
      <c r="N361" s="772"/>
      <c r="O361" s="772"/>
      <c r="P361" s="772"/>
      <c r="Q361" s="773"/>
      <c r="R361" s="774" t="s">
        <v>153</v>
      </c>
      <c r="S361" s="758"/>
      <c r="T361" s="758"/>
      <c r="U361" s="758"/>
      <c r="V361" s="758"/>
      <c r="W361" s="758"/>
      <c r="X361" s="758"/>
      <c r="Y361" s="775"/>
      <c r="Z361" s="508"/>
      <c r="AA361" s="508"/>
      <c r="AB361" s="508"/>
      <c r="AC361" s="508"/>
      <c r="AD361" s="508"/>
      <c r="AE361" s="508"/>
      <c r="AF361" s="508"/>
      <c r="AG361" s="508"/>
      <c r="AH361" s="776">
        <f>AH362</f>
        <v>111167503</v>
      </c>
      <c r="AI361" s="776"/>
      <c r="AJ361" s="776"/>
      <c r="AK361" s="776"/>
      <c r="AL361" s="776"/>
      <c r="AM361" s="777"/>
      <c r="AN361" s="778"/>
      <c r="AO361" s="778"/>
      <c r="AP361" s="778"/>
      <c r="AQ361" s="778"/>
      <c r="AR361" s="778"/>
      <c r="AS361" s="778"/>
      <c r="AT361" s="778"/>
      <c r="AU361" s="778"/>
    </row>
    <row r="362" spans="2:47" ht="18" customHeight="1">
      <c r="B362" s="768"/>
      <c r="C362" s="769"/>
      <c r="D362" s="769"/>
      <c r="E362" s="769"/>
      <c r="F362" s="769"/>
      <c r="G362" s="769"/>
      <c r="H362" s="769"/>
      <c r="I362" s="770"/>
      <c r="J362" s="771"/>
      <c r="K362" s="772"/>
      <c r="L362" s="772"/>
      <c r="M362" s="772"/>
      <c r="N362" s="772"/>
      <c r="O362" s="772"/>
      <c r="P362" s="772"/>
      <c r="Q362" s="773"/>
      <c r="R362" s="790"/>
      <c r="S362" s="791"/>
      <c r="T362" s="791"/>
      <c r="U362" s="791"/>
      <c r="V362" s="791"/>
      <c r="W362" s="791"/>
      <c r="X362" s="791"/>
      <c r="Y362" s="792"/>
      <c r="Z362" s="787" t="s">
        <v>154</v>
      </c>
      <c r="AA362" s="787"/>
      <c r="AB362" s="787"/>
      <c r="AC362" s="787"/>
      <c r="AD362" s="787"/>
      <c r="AE362" s="787"/>
      <c r="AF362" s="787"/>
      <c r="AG362" s="787"/>
      <c r="AH362" s="798">
        <v>111167503</v>
      </c>
      <c r="AI362" s="798"/>
      <c r="AJ362" s="798"/>
      <c r="AK362" s="798"/>
      <c r="AL362" s="798"/>
      <c r="AM362" s="939"/>
      <c r="AN362" s="778"/>
      <c r="AO362" s="778"/>
      <c r="AP362" s="778"/>
      <c r="AQ362" s="778"/>
      <c r="AR362" s="778"/>
      <c r="AS362" s="778"/>
      <c r="AT362" s="778"/>
      <c r="AU362" s="778"/>
    </row>
    <row r="363" spans="2:47" ht="18" customHeight="1">
      <c r="B363" s="768"/>
      <c r="C363" s="769"/>
      <c r="D363" s="769"/>
      <c r="E363" s="769"/>
      <c r="F363" s="769"/>
      <c r="G363" s="769"/>
      <c r="H363" s="769"/>
      <c r="I363" s="770"/>
      <c r="J363" s="771"/>
      <c r="K363" s="772"/>
      <c r="L363" s="772"/>
      <c r="M363" s="772"/>
      <c r="N363" s="772"/>
      <c r="O363" s="772"/>
      <c r="P363" s="772"/>
      <c r="Q363" s="773"/>
      <c r="R363" s="774" t="s">
        <v>155</v>
      </c>
      <c r="S363" s="758"/>
      <c r="T363" s="758"/>
      <c r="U363" s="758"/>
      <c r="V363" s="758"/>
      <c r="W363" s="758"/>
      <c r="X363" s="758"/>
      <c r="Y363" s="775"/>
      <c r="Z363" s="787"/>
      <c r="AA363" s="787"/>
      <c r="AB363" s="787"/>
      <c r="AC363" s="787"/>
      <c r="AD363" s="787"/>
      <c r="AE363" s="787"/>
      <c r="AF363" s="787"/>
      <c r="AG363" s="787"/>
      <c r="AH363" s="776">
        <f>SUM(AH364:AM367)</f>
        <v>587615</v>
      </c>
      <c r="AI363" s="776"/>
      <c r="AJ363" s="776"/>
      <c r="AK363" s="776"/>
      <c r="AL363" s="776"/>
      <c r="AM363" s="777"/>
      <c r="AN363" s="778"/>
      <c r="AO363" s="778"/>
      <c r="AP363" s="778"/>
      <c r="AQ363" s="778"/>
      <c r="AR363" s="778"/>
      <c r="AS363" s="778"/>
      <c r="AT363" s="778"/>
      <c r="AU363" s="778"/>
    </row>
    <row r="364" spans="2:47" ht="18" customHeight="1">
      <c r="B364" s="768"/>
      <c r="C364" s="769"/>
      <c r="D364" s="769"/>
      <c r="E364" s="769"/>
      <c r="F364" s="769"/>
      <c r="G364" s="769"/>
      <c r="H364" s="769"/>
      <c r="I364" s="770"/>
      <c r="J364" s="771"/>
      <c r="K364" s="772"/>
      <c r="L364" s="772"/>
      <c r="M364" s="772"/>
      <c r="N364" s="772"/>
      <c r="O364" s="772"/>
      <c r="P364" s="772"/>
      <c r="Q364" s="773"/>
      <c r="R364" s="771"/>
      <c r="S364" s="772"/>
      <c r="T364" s="772"/>
      <c r="U364" s="772"/>
      <c r="V364" s="772"/>
      <c r="W364" s="772"/>
      <c r="X364" s="772"/>
      <c r="Y364" s="773"/>
      <c r="Z364" s="787" t="s">
        <v>156</v>
      </c>
      <c r="AA364" s="787"/>
      <c r="AB364" s="787"/>
      <c r="AC364" s="787"/>
      <c r="AD364" s="787"/>
      <c r="AE364" s="787"/>
      <c r="AF364" s="787"/>
      <c r="AG364" s="787"/>
      <c r="AH364" s="798">
        <v>54400</v>
      </c>
      <c r="AI364" s="798"/>
      <c r="AJ364" s="798"/>
      <c r="AK364" s="798"/>
      <c r="AL364" s="798"/>
      <c r="AM364" s="939"/>
      <c r="AN364" s="778"/>
      <c r="AO364" s="778"/>
      <c r="AP364" s="778"/>
      <c r="AQ364" s="778"/>
      <c r="AR364" s="778"/>
      <c r="AS364" s="778"/>
      <c r="AT364" s="778"/>
      <c r="AU364" s="778"/>
    </row>
    <row r="365" spans="2:47" ht="18" customHeight="1">
      <c r="B365" s="768"/>
      <c r="C365" s="769"/>
      <c r="D365" s="769"/>
      <c r="E365" s="769"/>
      <c r="F365" s="769"/>
      <c r="G365" s="769"/>
      <c r="H365" s="769"/>
      <c r="I365" s="770"/>
      <c r="J365" s="771"/>
      <c r="K365" s="772"/>
      <c r="L365" s="772"/>
      <c r="M365" s="772"/>
      <c r="N365" s="772"/>
      <c r="O365" s="772"/>
      <c r="P365" s="772"/>
      <c r="Q365" s="773"/>
      <c r="R365" s="771"/>
      <c r="S365" s="772"/>
      <c r="T365" s="772"/>
      <c r="U365" s="772"/>
      <c r="V365" s="772"/>
      <c r="W365" s="772"/>
      <c r="X365" s="772"/>
      <c r="Y365" s="773"/>
      <c r="Z365" s="787" t="s">
        <v>157</v>
      </c>
      <c r="AA365" s="787"/>
      <c r="AB365" s="787"/>
      <c r="AC365" s="787"/>
      <c r="AD365" s="787"/>
      <c r="AE365" s="787"/>
      <c r="AF365" s="787"/>
      <c r="AG365" s="787"/>
      <c r="AH365" s="798">
        <v>0</v>
      </c>
      <c r="AI365" s="798"/>
      <c r="AJ365" s="798"/>
      <c r="AK365" s="798"/>
      <c r="AL365" s="798"/>
      <c r="AM365" s="939"/>
      <c r="AN365" s="778"/>
      <c r="AO365" s="778"/>
      <c r="AP365" s="778"/>
      <c r="AQ365" s="778"/>
      <c r="AR365" s="778"/>
      <c r="AS365" s="778"/>
      <c r="AT365" s="778"/>
      <c r="AU365" s="778"/>
    </row>
    <row r="366" spans="2:47" ht="18" customHeight="1">
      <c r="B366" s="768"/>
      <c r="C366" s="769"/>
      <c r="D366" s="769"/>
      <c r="E366" s="769"/>
      <c r="F366" s="769"/>
      <c r="G366" s="769"/>
      <c r="H366" s="769"/>
      <c r="I366" s="770"/>
      <c r="J366" s="771"/>
      <c r="K366" s="772"/>
      <c r="L366" s="772"/>
      <c r="M366" s="772"/>
      <c r="N366" s="772"/>
      <c r="O366" s="772"/>
      <c r="P366" s="772"/>
      <c r="Q366" s="773"/>
      <c r="R366" s="771"/>
      <c r="S366" s="772"/>
      <c r="T366" s="772"/>
      <c r="U366" s="772"/>
      <c r="V366" s="772"/>
      <c r="W366" s="772"/>
      <c r="X366" s="772"/>
      <c r="Y366" s="773"/>
      <c r="Z366" s="787" t="s">
        <v>158</v>
      </c>
      <c r="AA366" s="787"/>
      <c r="AB366" s="787"/>
      <c r="AC366" s="787"/>
      <c r="AD366" s="787"/>
      <c r="AE366" s="787"/>
      <c r="AF366" s="787"/>
      <c r="AG366" s="787"/>
      <c r="AH366" s="798">
        <v>423000</v>
      </c>
      <c r="AI366" s="798"/>
      <c r="AJ366" s="798"/>
      <c r="AK366" s="798"/>
      <c r="AL366" s="798"/>
      <c r="AM366" s="939"/>
      <c r="AN366" s="778"/>
      <c r="AO366" s="778"/>
      <c r="AP366" s="778"/>
      <c r="AQ366" s="778"/>
      <c r="AR366" s="778"/>
      <c r="AS366" s="778"/>
      <c r="AT366" s="778"/>
      <c r="AU366" s="778"/>
    </row>
    <row r="367" spans="2:47" ht="18" customHeight="1">
      <c r="B367" s="768"/>
      <c r="C367" s="769"/>
      <c r="D367" s="769"/>
      <c r="E367" s="769"/>
      <c r="F367" s="769"/>
      <c r="G367" s="769"/>
      <c r="H367" s="769"/>
      <c r="I367" s="770"/>
      <c r="J367" s="771"/>
      <c r="K367" s="772"/>
      <c r="L367" s="772"/>
      <c r="M367" s="772"/>
      <c r="N367" s="772"/>
      <c r="O367" s="772"/>
      <c r="P367" s="772"/>
      <c r="Q367" s="773"/>
      <c r="R367" s="793"/>
      <c r="S367" s="794"/>
      <c r="T367" s="794"/>
      <c r="U367" s="794"/>
      <c r="V367" s="794"/>
      <c r="W367" s="794"/>
      <c r="X367" s="794"/>
      <c r="Y367" s="795"/>
      <c r="Z367" s="787" t="s">
        <v>159</v>
      </c>
      <c r="AA367" s="787"/>
      <c r="AB367" s="787"/>
      <c r="AC367" s="787"/>
      <c r="AD367" s="787"/>
      <c r="AE367" s="787"/>
      <c r="AF367" s="787"/>
      <c r="AG367" s="787"/>
      <c r="AH367" s="798">
        <v>110215</v>
      </c>
      <c r="AI367" s="798"/>
      <c r="AJ367" s="798"/>
      <c r="AK367" s="798"/>
      <c r="AL367" s="798"/>
      <c r="AM367" s="939"/>
      <c r="AN367" s="778"/>
      <c r="AO367" s="778"/>
      <c r="AP367" s="778"/>
      <c r="AQ367" s="778"/>
      <c r="AR367" s="778"/>
      <c r="AS367" s="778"/>
      <c r="AT367" s="778"/>
      <c r="AU367" s="778"/>
    </row>
    <row r="368" spans="2:47" ht="18" customHeight="1">
      <c r="B368" s="768"/>
      <c r="C368" s="769"/>
      <c r="D368" s="769"/>
      <c r="E368" s="769"/>
      <c r="F368" s="769"/>
      <c r="G368" s="769"/>
      <c r="H368" s="769"/>
      <c r="I368" s="770"/>
      <c r="J368" s="774" t="s">
        <v>163</v>
      </c>
      <c r="K368" s="758"/>
      <c r="L368" s="758"/>
      <c r="M368" s="758"/>
      <c r="N368" s="758"/>
      <c r="O368" s="758"/>
      <c r="P368" s="758"/>
      <c r="Q368" s="775"/>
      <c r="R368" s="800"/>
      <c r="S368" s="800"/>
      <c r="T368" s="800"/>
      <c r="U368" s="800"/>
      <c r="V368" s="800"/>
      <c r="W368" s="800"/>
      <c r="X368" s="800"/>
      <c r="Y368" s="800"/>
      <c r="Z368" s="591"/>
      <c r="AA368" s="592"/>
      <c r="AB368" s="592"/>
      <c r="AC368" s="592"/>
      <c r="AD368" s="592"/>
      <c r="AE368" s="592"/>
      <c r="AF368" s="592"/>
      <c r="AG368" s="593"/>
      <c r="AH368" s="798">
        <f>AH369+AH371+AH373+AH375+AH377</f>
        <v>48402738</v>
      </c>
      <c r="AI368" s="798"/>
      <c r="AJ368" s="798"/>
      <c r="AK368" s="798"/>
      <c r="AL368" s="798"/>
      <c r="AM368" s="798"/>
      <c r="AN368" s="778"/>
      <c r="AO368" s="778"/>
      <c r="AP368" s="778"/>
      <c r="AQ368" s="778"/>
      <c r="AR368" s="778"/>
      <c r="AS368" s="778"/>
      <c r="AT368" s="778"/>
      <c r="AU368" s="778"/>
    </row>
    <row r="369" spans="2:47" ht="18" customHeight="1">
      <c r="B369" s="768"/>
      <c r="C369" s="769"/>
      <c r="D369" s="769"/>
      <c r="E369" s="769"/>
      <c r="F369" s="769"/>
      <c r="G369" s="769"/>
      <c r="H369" s="769"/>
      <c r="I369" s="770"/>
      <c r="J369" s="771"/>
      <c r="K369" s="772"/>
      <c r="L369" s="772"/>
      <c r="M369" s="772"/>
      <c r="N369" s="772"/>
      <c r="O369" s="772"/>
      <c r="P369" s="772"/>
      <c r="Q369" s="773"/>
      <c r="R369" s="799" t="s">
        <v>164</v>
      </c>
      <c r="S369" s="799"/>
      <c r="T369" s="799"/>
      <c r="U369" s="799"/>
      <c r="V369" s="799"/>
      <c r="W369" s="799"/>
      <c r="X369" s="799"/>
      <c r="Y369" s="799"/>
      <c r="Z369" s="508"/>
      <c r="AA369" s="508"/>
      <c r="AB369" s="508"/>
      <c r="AC369" s="508"/>
      <c r="AD369" s="508"/>
      <c r="AE369" s="508"/>
      <c r="AF369" s="508"/>
      <c r="AG369" s="508"/>
      <c r="AH369" s="776">
        <f>AH370</f>
        <v>101</v>
      </c>
      <c r="AI369" s="776"/>
      <c r="AJ369" s="776"/>
      <c r="AK369" s="776"/>
      <c r="AL369" s="776"/>
      <c r="AM369" s="776"/>
      <c r="AN369" s="778"/>
      <c r="AO369" s="778"/>
      <c r="AP369" s="778"/>
      <c r="AQ369" s="778"/>
      <c r="AR369" s="778"/>
      <c r="AS369" s="778"/>
      <c r="AT369" s="778"/>
      <c r="AU369" s="778"/>
    </row>
    <row r="370" spans="2:47" ht="18" customHeight="1">
      <c r="B370" s="768"/>
      <c r="C370" s="769"/>
      <c r="D370" s="769"/>
      <c r="E370" s="769"/>
      <c r="F370" s="769"/>
      <c r="G370" s="769"/>
      <c r="H370" s="769"/>
      <c r="I370" s="770"/>
      <c r="J370" s="771"/>
      <c r="K370" s="772"/>
      <c r="L370" s="772"/>
      <c r="M370" s="772"/>
      <c r="N370" s="772"/>
      <c r="O370" s="772"/>
      <c r="P370" s="772"/>
      <c r="Q370" s="773"/>
      <c r="R370" s="796"/>
      <c r="S370" s="796"/>
      <c r="T370" s="796"/>
      <c r="U370" s="796"/>
      <c r="V370" s="796"/>
      <c r="W370" s="796"/>
      <c r="X370" s="796"/>
      <c r="Y370" s="796"/>
      <c r="Z370" s="797" t="s">
        <v>165</v>
      </c>
      <c r="AA370" s="797"/>
      <c r="AB370" s="797"/>
      <c r="AC370" s="797"/>
      <c r="AD370" s="797"/>
      <c r="AE370" s="797"/>
      <c r="AF370" s="797"/>
      <c r="AG370" s="797"/>
      <c r="AH370" s="798">
        <v>101</v>
      </c>
      <c r="AI370" s="798"/>
      <c r="AJ370" s="798"/>
      <c r="AK370" s="798"/>
      <c r="AL370" s="798"/>
      <c r="AM370" s="798"/>
      <c r="AN370" s="778"/>
      <c r="AO370" s="778"/>
      <c r="AP370" s="778"/>
      <c r="AQ370" s="778"/>
      <c r="AR370" s="778"/>
      <c r="AS370" s="778"/>
      <c r="AT370" s="778"/>
      <c r="AU370" s="778"/>
    </row>
    <row r="371" spans="2:47" ht="18" customHeight="1">
      <c r="B371" s="768"/>
      <c r="C371" s="769"/>
      <c r="D371" s="769"/>
      <c r="E371" s="769"/>
      <c r="F371" s="769"/>
      <c r="G371" s="769"/>
      <c r="H371" s="769"/>
      <c r="I371" s="770"/>
      <c r="J371" s="771"/>
      <c r="K371" s="772"/>
      <c r="L371" s="772"/>
      <c r="M371" s="772"/>
      <c r="N371" s="772"/>
      <c r="O371" s="772"/>
      <c r="P371" s="772"/>
      <c r="Q371" s="773"/>
      <c r="R371" s="187" t="s">
        <v>166</v>
      </c>
      <c r="S371" s="188"/>
      <c r="T371" s="188"/>
      <c r="U371" s="188"/>
      <c r="V371" s="188"/>
      <c r="W371" s="188"/>
      <c r="X371" s="188"/>
      <c r="Y371" s="189"/>
      <c r="Z371" s="797"/>
      <c r="AA371" s="797"/>
      <c r="AB371" s="797"/>
      <c r="AC371" s="797"/>
      <c r="AD371" s="797"/>
      <c r="AE371" s="797"/>
      <c r="AF371" s="797"/>
      <c r="AG371" s="797"/>
      <c r="AH371" s="776">
        <f>AH372</f>
        <v>17528750</v>
      </c>
      <c r="AI371" s="776"/>
      <c r="AJ371" s="776"/>
      <c r="AK371" s="776"/>
      <c r="AL371" s="776"/>
      <c r="AM371" s="776"/>
      <c r="AN371" s="778"/>
      <c r="AO371" s="778"/>
      <c r="AP371" s="778"/>
      <c r="AQ371" s="778"/>
      <c r="AR371" s="778"/>
      <c r="AS371" s="778"/>
      <c r="AT371" s="778"/>
      <c r="AU371" s="778"/>
    </row>
    <row r="372" spans="2:47" ht="18" customHeight="1">
      <c r="B372" s="768"/>
      <c r="C372" s="769"/>
      <c r="D372" s="769"/>
      <c r="E372" s="769"/>
      <c r="F372" s="769"/>
      <c r="G372" s="769"/>
      <c r="H372" s="769"/>
      <c r="I372" s="770"/>
      <c r="J372" s="771"/>
      <c r="K372" s="772"/>
      <c r="L372" s="772"/>
      <c r="M372" s="772"/>
      <c r="N372" s="772"/>
      <c r="O372" s="772"/>
      <c r="P372" s="772"/>
      <c r="Q372" s="773"/>
      <c r="R372" s="190"/>
      <c r="S372" s="191"/>
      <c r="T372" s="191"/>
      <c r="U372" s="191"/>
      <c r="V372" s="191"/>
      <c r="W372" s="191"/>
      <c r="X372" s="191"/>
      <c r="Y372" s="192"/>
      <c r="Z372" s="797" t="s">
        <v>167</v>
      </c>
      <c r="AA372" s="797"/>
      <c r="AB372" s="797"/>
      <c r="AC372" s="797"/>
      <c r="AD372" s="797"/>
      <c r="AE372" s="797"/>
      <c r="AF372" s="797"/>
      <c r="AG372" s="797"/>
      <c r="AH372" s="798">
        <v>17528750</v>
      </c>
      <c r="AI372" s="798"/>
      <c r="AJ372" s="798"/>
      <c r="AK372" s="798"/>
      <c r="AL372" s="798"/>
      <c r="AM372" s="798"/>
      <c r="AN372" s="778"/>
      <c r="AO372" s="778"/>
      <c r="AP372" s="778"/>
      <c r="AQ372" s="778"/>
      <c r="AR372" s="778"/>
      <c r="AS372" s="778"/>
      <c r="AT372" s="778"/>
      <c r="AU372" s="778"/>
    </row>
    <row r="373" spans="2:47" ht="18" customHeight="1">
      <c r="B373" s="157"/>
      <c r="C373" s="158"/>
      <c r="D373" s="158"/>
      <c r="E373" s="158"/>
      <c r="F373" s="158"/>
      <c r="G373" s="158"/>
      <c r="H373" s="158"/>
      <c r="I373" s="159"/>
      <c r="J373" s="180"/>
      <c r="K373" s="181"/>
      <c r="L373" s="181"/>
      <c r="M373" s="181"/>
      <c r="N373" s="181"/>
      <c r="O373" s="181"/>
      <c r="P373" s="181"/>
      <c r="Q373" s="182"/>
      <c r="R373" s="190"/>
      <c r="S373" s="191"/>
      <c r="T373" s="191"/>
      <c r="U373" s="191"/>
      <c r="V373" s="191"/>
      <c r="W373" s="191"/>
      <c r="X373" s="191"/>
      <c r="Y373" s="192"/>
      <c r="Z373" s="797"/>
      <c r="AA373" s="797"/>
      <c r="AB373" s="797"/>
      <c r="AC373" s="797"/>
      <c r="AD373" s="797"/>
      <c r="AE373" s="797"/>
      <c r="AF373" s="797"/>
      <c r="AG373" s="797"/>
      <c r="AH373" s="776">
        <f>AH374</f>
        <v>0</v>
      </c>
      <c r="AI373" s="776"/>
      <c r="AJ373" s="776"/>
      <c r="AK373" s="776"/>
      <c r="AL373" s="776"/>
      <c r="AM373" s="776"/>
      <c r="AN373" s="778"/>
      <c r="AO373" s="778"/>
      <c r="AP373" s="778"/>
      <c r="AQ373" s="778"/>
      <c r="AR373" s="778"/>
      <c r="AS373" s="778"/>
      <c r="AT373" s="778"/>
      <c r="AU373" s="778"/>
    </row>
    <row r="374" spans="2:47" ht="18" customHeight="1">
      <c r="B374" s="157"/>
      <c r="C374" s="158"/>
      <c r="D374" s="158"/>
      <c r="E374" s="158"/>
      <c r="F374" s="158"/>
      <c r="G374" s="158"/>
      <c r="H374" s="158"/>
      <c r="I374" s="159"/>
      <c r="J374" s="180"/>
      <c r="K374" s="181"/>
      <c r="L374" s="181"/>
      <c r="M374" s="181"/>
      <c r="N374" s="181"/>
      <c r="O374" s="181"/>
      <c r="P374" s="181"/>
      <c r="Q374" s="182"/>
      <c r="R374" s="193"/>
      <c r="S374" s="194"/>
      <c r="T374" s="194"/>
      <c r="U374" s="194"/>
      <c r="V374" s="194"/>
      <c r="W374" s="194"/>
      <c r="X374" s="194"/>
      <c r="Y374" s="195"/>
      <c r="Z374" s="797" t="s">
        <v>158</v>
      </c>
      <c r="AA374" s="797"/>
      <c r="AB374" s="797"/>
      <c r="AC374" s="797"/>
      <c r="AD374" s="797"/>
      <c r="AE374" s="797"/>
      <c r="AF374" s="797"/>
      <c r="AG374" s="797"/>
      <c r="AH374" s="798">
        <v>0</v>
      </c>
      <c r="AI374" s="798"/>
      <c r="AJ374" s="798"/>
      <c r="AK374" s="798"/>
      <c r="AL374" s="798"/>
      <c r="AM374" s="798"/>
      <c r="AN374" s="778"/>
      <c r="AO374" s="778"/>
      <c r="AP374" s="778"/>
      <c r="AQ374" s="778"/>
      <c r="AR374" s="778"/>
      <c r="AS374" s="778"/>
      <c r="AT374" s="778"/>
      <c r="AU374" s="778"/>
    </row>
    <row r="375" spans="2:47" ht="18" customHeight="1">
      <c r="B375" s="768"/>
      <c r="C375" s="769"/>
      <c r="D375" s="769"/>
      <c r="E375" s="769"/>
      <c r="F375" s="769"/>
      <c r="G375" s="769"/>
      <c r="H375" s="769"/>
      <c r="I375" s="770"/>
      <c r="J375" s="771"/>
      <c r="K375" s="772"/>
      <c r="L375" s="772"/>
      <c r="M375" s="772"/>
      <c r="N375" s="772"/>
      <c r="O375" s="772"/>
      <c r="P375" s="772"/>
      <c r="Q375" s="773"/>
      <c r="R375" s="801" t="s">
        <v>377</v>
      </c>
      <c r="S375" s="801"/>
      <c r="T375" s="801"/>
      <c r="U375" s="801"/>
      <c r="V375" s="801"/>
      <c r="W375" s="801"/>
      <c r="X375" s="801"/>
      <c r="Y375" s="801"/>
      <c r="Z375" s="797"/>
      <c r="AA375" s="797"/>
      <c r="AB375" s="797"/>
      <c r="AC375" s="797"/>
      <c r="AD375" s="797"/>
      <c r="AE375" s="797"/>
      <c r="AF375" s="797"/>
      <c r="AG375" s="797"/>
      <c r="AH375" s="776">
        <f>SUM(AH376:AH376)</f>
        <v>5612300</v>
      </c>
      <c r="AI375" s="776"/>
      <c r="AJ375" s="776"/>
      <c r="AK375" s="776"/>
      <c r="AL375" s="776"/>
      <c r="AM375" s="776"/>
      <c r="AN375" s="778"/>
      <c r="AO375" s="778"/>
      <c r="AP375" s="778"/>
      <c r="AQ375" s="778"/>
      <c r="AR375" s="778"/>
      <c r="AS375" s="778"/>
      <c r="AT375" s="778"/>
      <c r="AU375" s="778"/>
    </row>
    <row r="376" spans="2:47" ht="18" customHeight="1">
      <c r="B376" s="768"/>
      <c r="C376" s="769"/>
      <c r="D376" s="769"/>
      <c r="E376" s="769"/>
      <c r="F376" s="769"/>
      <c r="G376" s="769"/>
      <c r="H376" s="769"/>
      <c r="I376" s="770"/>
      <c r="J376" s="771"/>
      <c r="K376" s="772"/>
      <c r="L376" s="772"/>
      <c r="M376" s="772"/>
      <c r="N376" s="772"/>
      <c r="O376" s="772"/>
      <c r="P376" s="772"/>
      <c r="Q376" s="773"/>
      <c r="R376" s="802"/>
      <c r="S376" s="802"/>
      <c r="T376" s="802"/>
      <c r="U376" s="802"/>
      <c r="V376" s="802"/>
      <c r="W376" s="802"/>
      <c r="X376" s="802"/>
      <c r="Y376" s="802"/>
      <c r="Z376" s="797" t="s">
        <v>168</v>
      </c>
      <c r="AA376" s="797"/>
      <c r="AB376" s="797"/>
      <c r="AC376" s="797"/>
      <c r="AD376" s="797"/>
      <c r="AE376" s="797"/>
      <c r="AF376" s="797"/>
      <c r="AG376" s="797"/>
      <c r="AH376" s="798">
        <v>5612300</v>
      </c>
      <c r="AI376" s="798"/>
      <c r="AJ376" s="798"/>
      <c r="AK376" s="798"/>
      <c r="AL376" s="798"/>
      <c r="AM376" s="798"/>
      <c r="AN376" s="778"/>
      <c r="AO376" s="778"/>
      <c r="AP376" s="778"/>
      <c r="AQ376" s="778"/>
      <c r="AR376" s="778"/>
      <c r="AS376" s="778"/>
      <c r="AT376" s="778"/>
      <c r="AU376" s="778"/>
    </row>
    <row r="377" spans="2:47" ht="18" customHeight="1">
      <c r="B377" s="768"/>
      <c r="C377" s="769"/>
      <c r="D377" s="769"/>
      <c r="E377" s="769"/>
      <c r="F377" s="769"/>
      <c r="G377" s="769"/>
      <c r="H377" s="769"/>
      <c r="I377" s="770"/>
      <c r="J377" s="771"/>
      <c r="K377" s="772"/>
      <c r="L377" s="772"/>
      <c r="M377" s="772"/>
      <c r="N377" s="772"/>
      <c r="O377" s="772"/>
      <c r="P377" s="772"/>
      <c r="Q377" s="773"/>
      <c r="R377" s="799" t="s">
        <v>378</v>
      </c>
      <c r="S377" s="799"/>
      <c r="T377" s="799"/>
      <c r="U377" s="799"/>
      <c r="V377" s="799"/>
      <c r="W377" s="799"/>
      <c r="X377" s="799"/>
      <c r="Y377" s="799"/>
      <c r="Z377" s="508"/>
      <c r="AA377" s="508"/>
      <c r="AB377" s="508"/>
      <c r="AC377" s="508"/>
      <c r="AD377" s="508"/>
      <c r="AE377" s="508"/>
      <c r="AF377" s="508"/>
      <c r="AG377" s="508"/>
      <c r="AH377" s="776">
        <f>AH378</f>
        <v>25261587</v>
      </c>
      <c r="AI377" s="776"/>
      <c r="AJ377" s="776"/>
      <c r="AK377" s="776"/>
      <c r="AL377" s="776"/>
      <c r="AM377" s="776"/>
      <c r="AN377" s="778"/>
      <c r="AO377" s="778"/>
      <c r="AP377" s="778"/>
      <c r="AQ377" s="778"/>
      <c r="AR377" s="778"/>
      <c r="AS377" s="778"/>
      <c r="AT377" s="778"/>
      <c r="AU377" s="778"/>
    </row>
    <row r="378" spans="2:47" ht="18" customHeight="1">
      <c r="B378" s="790"/>
      <c r="C378" s="791"/>
      <c r="D378" s="791"/>
      <c r="E378" s="791"/>
      <c r="F378" s="791"/>
      <c r="G378" s="791"/>
      <c r="H378" s="791"/>
      <c r="I378" s="792"/>
      <c r="J378" s="793"/>
      <c r="K378" s="794"/>
      <c r="L378" s="794"/>
      <c r="M378" s="794"/>
      <c r="N378" s="794"/>
      <c r="O378" s="794"/>
      <c r="P378" s="794"/>
      <c r="Q378" s="795"/>
      <c r="R378" s="796"/>
      <c r="S378" s="796"/>
      <c r="T378" s="796"/>
      <c r="U378" s="796"/>
      <c r="V378" s="796"/>
      <c r="W378" s="796"/>
      <c r="X378" s="796"/>
      <c r="Y378" s="796"/>
      <c r="Z378" s="797" t="s">
        <v>169</v>
      </c>
      <c r="AA378" s="797"/>
      <c r="AB378" s="797"/>
      <c r="AC378" s="797"/>
      <c r="AD378" s="797"/>
      <c r="AE378" s="797"/>
      <c r="AF378" s="797"/>
      <c r="AG378" s="797"/>
      <c r="AH378" s="798">
        <v>25261587</v>
      </c>
      <c r="AI378" s="798"/>
      <c r="AJ378" s="798"/>
      <c r="AK378" s="798"/>
      <c r="AL378" s="798"/>
      <c r="AM378" s="798"/>
      <c r="AN378" s="778"/>
      <c r="AO378" s="778"/>
      <c r="AP378" s="778"/>
      <c r="AQ378" s="778"/>
      <c r="AR378" s="778"/>
      <c r="AS378" s="778"/>
      <c r="AT378" s="778"/>
      <c r="AU378" s="778"/>
    </row>
    <row r="379" spans="2:47" ht="18" customHeight="1">
      <c r="B379" s="158"/>
      <c r="C379" s="158"/>
      <c r="D379" s="158"/>
      <c r="E379" s="158"/>
      <c r="F379" s="158"/>
      <c r="G379" s="158"/>
      <c r="H379" s="158"/>
      <c r="I379" s="158"/>
      <c r="J379" s="181"/>
      <c r="K379" s="181"/>
      <c r="L379" s="181"/>
      <c r="M379" s="181"/>
      <c r="N379" s="181"/>
      <c r="O379" s="181"/>
      <c r="P379" s="181"/>
      <c r="Q379" s="181"/>
      <c r="R379" s="158"/>
      <c r="S379" s="158"/>
      <c r="T379" s="158"/>
      <c r="U379" s="158"/>
      <c r="V379" s="158"/>
      <c r="W379" s="158"/>
      <c r="X379" s="158"/>
      <c r="Y379" s="158"/>
      <c r="Z379" s="22"/>
      <c r="AA379" s="22"/>
      <c r="AB379" s="22"/>
      <c r="AC379" s="22"/>
      <c r="AD379" s="22"/>
      <c r="AE379" s="22"/>
      <c r="AF379" s="22"/>
      <c r="AG379" s="22"/>
      <c r="AH379" s="17"/>
      <c r="AI379" s="17"/>
      <c r="AJ379" s="17"/>
      <c r="AK379" s="17"/>
      <c r="AL379" s="17"/>
      <c r="AM379" s="17"/>
      <c r="AN379" s="18"/>
      <c r="AO379" s="18"/>
      <c r="AP379" s="18"/>
      <c r="AQ379" s="18"/>
      <c r="AR379" s="18"/>
      <c r="AS379" s="18"/>
      <c r="AT379" s="18"/>
      <c r="AU379" s="16"/>
    </row>
    <row r="380" spans="2:47" ht="18" customHeight="1">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478" t="s">
        <v>109</v>
      </c>
      <c r="AP380" s="478"/>
      <c r="AQ380" s="478"/>
      <c r="AR380" s="478"/>
      <c r="AS380" s="478"/>
      <c r="AT380" s="478"/>
      <c r="AU380" s="478"/>
    </row>
    <row r="381" spans="2:47" ht="18" customHeight="1">
      <c r="B381" s="764" t="s">
        <v>148</v>
      </c>
      <c r="C381" s="764"/>
      <c r="D381" s="764"/>
      <c r="E381" s="764"/>
      <c r="F381" s="764"/>
      <c r="G381" s="764"/>
      <c r="H381" s="764"/>
      <c r="I381" s="764"/>
      <c r="J381" s="764" t="s">
        <v>149</v>
      </c>
      <c r="K381" s="764"/>
      <c r="L381" s="764"/>
      <c r="M381" s="764"/>
      <c r="N381" s="764"/>
      <c r="O381" s="764"/>
      <c r="P381" s="764"/>
      <c r="Q381" s="764"/>
      <c r="R381" s="764" t="s">
        <v>161</v>
      </c>
      <c r="S381" s="764"/>
      <c r="T381" s="764"/>
      <c r="U381" s="764"/>
      <c r="V381" s="764"/>
      <c r="W381" s="764"/>
      <c r="X381" s="764"/>
      <c r="Y381" s="764"/>
      <c r="Z381" s="764" t="s">
        <v>150</v>
      </c>
      <c r="AA381" s="764"/>
      <c r="AB381" s="764"/>
      <c r="AC381" s="764"/>
      <c r="AD381" s="764"/>
      <c r="AE381" s="764"/>
      <c r="AF381" s="764"/>
      <c r="AG381" s="764"/>
      <c r="AH381" s="764" t="s">
        <v>162</v>
      </c>
      <c r="AI381" s="764"/>
      <c r="AJ381" s="764"/>
      <c r="AK381" s="764"/>
      <c r="AL381" s="764"/>
      <c r="AM381" s="765"/>
      <c r="AN381" s="508" t="s">
        <v>160</v>
      </c>
      <c r="AO381" s="508"/>
      <c r="AP381" s="508"/>
      <c r="AQ381" s="508"/>
      <c r="AR381" s="508"/>
      <c r="AS381" s="508"/>
      <c r="AT381" s="508"/>
      <c r="AU381" s="508"/>
    </row>
    <row r="382" spans="2:47" ht="18" customHeight="1">
      <c r="B382" s="764"/>
      <c r="C382" s="764"/>
      <c r="D382" s="764"/>
      <c r="E382" s="764"/>
      <c r="F382" s="764"/>
      <c r="G382" s="764"/>
      <c r="H382" s="764"/>
      <c r="I382" s="764"/>
      <c r="J382" s="764"/>
      <c r="K382" s="764"/>
      <c r="L382" s="764"/>
      <c r="M382" s="764"/>
      <c r="N382" s="764"/>
      <c r="O382" s="764"/>
      <c r="P382" s="764"/>
      <c r="Q382" s="764"/>
      <c r="R382" s="764"/>
      <c r="S382" s="764"/>
      <c r="T382" s="764"/>
      <c r="U382" s="764"/>
      <c r="V382" s="764"/>
      <c r="W382" s="764"/>
      <c r="X382" s="764"/>
      <c r="Y382" s="764"/>
      <c r="Z382" s="764"/>
      <c r="AA382" s="764"/>
      <c r="AB382" s="764"/>
      <c r="AC382" s="764"/>
      <c r="AD382" s="764"/>
      <c r="AE382" s="764"/>
      <c r="AF382" s="764"/>
      <c r="AG382" s="764"/>
      <c r="AH382" s="764"/>
      <c r="AI382" s="764"/>
      <c r="AJ382" s="764"/>
      <c r="AK382" s="764"/>
      <c r="AL382" s="764"/>
      <c r="AM382" s="765"/>
      <c r="AN382" s="508"/>
      <c r="AO382" s="508"/>
      <c r="AP382" s="508"/>
      <c r="AQ382" s="508"/>
      <c r="AR382" s="508"/>
      <c r="AS382" s="508"/>
      <c r="AT382" s="508"/>
      <c r="AU382" s="508"/>
    </row>
    <row r="383" spans="2:47" ht="18" customHeight="1">
      <c r="B383" s="774" t="s">
        <v>170</v>
      </c>
      <c r="C383" s="758"/>
      <c r="D383" s="758"/>
      <c r="E383" s="758"/>
      <c r="F383" s="758"/>
      <c r="G383" s="758"/>
      <c r="H383" s="758"/>
      <c r="I383" s="775"/>
      <c r="J383" s="804"/>
      <c r="K383" s="805"/>
      <c r="L383" s="805"/>
      <c r="M383" s="805"/>
      <c r="N383" s="805"/>
      <c r="O383" s="805"/>
      <c r="P383" s="805"/>
      <c r="Q383" s="806"/>
      <c r="R383" s="787"/>
      <c r="S383" s="787"/>
      <c r="T383" s="787"/>
      <c r="U383" s="787"/>
      <c r="V383" s="787"/>
      <c r="W383" s="787"/>
      <c r="X383" s="787"/>
      <c r="Y383" s="787"/>
      <c r="Z383" s="803"/>
      <c r="AA383" s="803"/>
      <c r="AB383" s="803"/>
      <c r="AC383" s="803"/>
      <c r="AD383" s="803"/>
      <c r="AE383" s="803"/>
      <c r="AF383" s="803"/>
      <c r="AG383" s="803"/>
      <c r="AH383" s="947">
        <f>AH384+AH435+AH443</f>
        <v>155740727</v>
      </c>
      <c r="AI383" s="947"/>
      <c r="AJ383" s="947"/>
      <c r="AK383" s="947"/>
      <c r="AL383" s="947"/>
      <c r="AM383" s="947"/>
      <c r="AN383" s="778"/>
      <c r="AO383" s="778"/>
      <c r="AP383" s="778"/>
      <c r="AQ383" s="778"/>
      <c r="AR383" s="778"/>
      <c r="AS383" s="778"/>
      <c r="AT383" s="778"/>
      <c r="AU383" s="778"/>
    </row>
    <row r="384" spans="2:47" ht="18" customHeight="1">
      <c r="B384" s="768"/>
      <c r="C384" s="769"/>
      <c r="D384" s="769"/>
      <c r="E384" s="769"/>
      <c r="F384" s="769"/>
      <c r="G384" s="769"/>
      <c r="H384" s="769"/>
      <c r="I384" s="770"/>
      <c r="J384" s="768" t="s">
        <v>171</v>
      </c>
      <c r="K384" s="769"/>
      <c r="L384" s="769"/>
      <c r="M384" s="769"/>
      <c r="N384" s="769"/>
      <c r="O384" s="769"/>
      <c r="P384" s="769"/>
      <c r="Q384" s="770"/>
      <c r="R384" s="787"/>
      <c r="S384" s="787"/>
      <c r="T384" s="787"/>
      <c r="U384" s="787"/>
      <c r="V384" s="787"/>
      <c r="W384" s="787"/>
      <c r="X384" s="787"/>
      <c r="Y384" s="787"/>
      <c r="Z384" s="803"/>
      <c r="AA384" s="803"/>
      <c r="AB384" s="803"/>
      <c r="AC384" s="803"/>
      <c r="AD384" s="803"/>
      <c r="AE384" s="803"/>
      <c r="AF384" s="803"/>
      <c r="AG384" s="803"/>
      <c r="AH384" s="947">
        <f>AH385+AH403+AH409+AH432</f>
        <v>149464388</v>
      </c>
      <c r="AI384" s="947"/>
      <c r="AJ384" s="947"/>
      <c r="AK384" s="947"/>
      <c r="AL384" s="947"/>
      <c r="AM384" s="947"/>
      <c r="AN384" s="778"/>
      <c r="AO384" s="778"/>
      <c r="AP384" s="778"/>
      <c r="AQ384" s="778"/>
      <c r="AR384" s="778"/>
      <c r="AS384" s="778"/>
      <c r="AT384" s="778"/>
      <c r="AU384" s="778"/>
    </row>
    <row r="385" spans="2:47" ht="18" customHeight="1">
      <c r="B385" s="768"/>
      <c r="C385" s="769"/>
      <c r="D385" s="769"/>
      <c r="E385" s="769"/>
      <c r="F385" s="769"/>
      <c r="G385" s="769"/>
      <c r="H385" s="769"/>
      <c r="I385" s="770"/>
      <c r="J385" s="768"/>
      <c r="K385" s="769"/>
      <c r="L385" s="769"/>
      <c r="M385" s="769"/>
      <c r="N385" s="769"/>
      <c r="O385" s="769"/>
      <c r="P385" s="769"/>
      <c r="Q385" s="770"/>
      <c r="R385" s="774" t="s">
        <v>172</v>
      </c>
      <c r="S385" s="758"/>
      <c r="T385" s="758"/>
      <c r="U385" s="758"/>
      <c r="V385" s="758"/>
      <c r="W385" s="758"/>
      <c r="X385" s="758"/>
      <c r="Y385" s="775"/>
      <c r="Z385" s="803"/>
      <c r="AA385" s="803"/>
      <c r="AB385" s="803"/>
      <c r="AC385" s="803"/>
      <c r="AD385" s="803"/>
      <c r="AE385" s="803"/>
      <c r="AF385" s="803"/>
      <c r="AG385" s="803"/>
      <c r="AH385" s="947">
        <f>SUM(AH386:AM402)</f>
        <v>25383824</v>
      </c>
      <c r="AI385" s="947"/>
      <c r="AJ385" s="947"/>
      <c r="AK385" s="947"/>
      <c r="AL385" s="947"/>
      <c r="AM385" s="947"/>
      <c r="AN385" s="778"/>
      <c r="AO385" s="778"/>
      <c r="AP385" s="778"/>
      <c r="AQ385" s="778"/>
      <c r="AR385" s="778"/>
      <c r="AS385" s="778"/>
      <c r="AT385" s="778"/>
      <c r="AU385" s="778"/>
    </row>
    <row r="386" spans="2:47" ht="18" customHeight="1">
      <c r="B386" s="768"/>
      <c r="C386" s="769"/>
      <c r="D386" s="769"/>
      <c r="E386" s="769"/>
      <c r="F386" s="769"/>
      <c r="G386" s="769"/>
      <c r="H386" s="769"/>
      <c r="I386" s="770"/>
      <c r="J386" s="768"/>
      <c r="K386" s="769"/>
      <c r="L386" s="769"/>
      <c r="M386" s="769"/>
      <c r="N386" s="769"/>
      <c r="O386" s="769"/>
      <c r="P386" s="769"/>
      <c r="Q386" s="770"/>
      <c r="R386" s="807"/>
      <c r="S386" s="807"/>
      <c r="T386" s="807"/>
      <c r="U386" s="807"/>
      <c r="V386" s="807"/>
      <c r="W386" s="807"/>
      <c r="X386" s="807"/>
      <c r="Y386" s="807"/>
      <c r="Z386" s="808" t="s">
        <v>175</v>
      </c>
      <c r="AA386" s="808"/>
      <c r="AB386" s="808"/>
      <c r="AC386" s="808"/>
      <c r="AD386" s="808"/>
      <c r="AE386" s="808"/>
      <c r="AF386" s="808"/>
      <c r="AG386" s="808"/>
      <c r="AH386" s="951">
        <v>144894</v>
      </c>
      <c r="AI386" s="951"/>
      <c r="AJ386" s="951"/>
      <c r="AK386" s="951"/>
      <c r="AL386" s="951"/>
      <c r="AM386" s="951"/>
      <c r="AN386" s="778"/>
      <c r="AO386" s="778"/>
      <c r="AP386" s="778"/>
      <c r="AQ386" s="778"/>
      <c r="AR386" s="778"/>
      <c r="AS386" s="778"/>
      <c r="AT386" s="778"/>
      <c r="AU386" s="778"/>
    </row>
    <row r="387" spans="2:47" ht="18" customHeight="1">
      <c r="B387" s="768"/>
      <c r="C387" s="769"/>
      <c r="D387" s="769"/>
      <c r="E387" s="769"/>
      <c r="F387" s="769"/>
      <c r="G387" s="769"/>
      <c r="H387" s="769"/>
      <c r="I387" s="770"/>
      <c r="J387" s="768"/>
      <c r="K387" s="769"/>
      <c r="L387" s="769"/>
      <c r="M387" s="769"/>
      <c r="N387" s="769"/>
      <c r="O387" s="769"/>
      <c r="P387" s="769"/>
      <c r="Q387" s="770"/>
      <c r="R387" s="807"/>
      <c r="S387" s="807"/>
      <c r="T387" s="807"/>
      <c r="U387" s="807"/>
      <c r="V387" s="807"/>
      <c r="W387" s="807"/>
      <c r="X387" s="807"/>
      <c r="Y387" s="807"/>
      <c r="Z387" s="808" t="s">
        <v>176</v>
      </c>
      <c r="AA387" s="808"/>
      <c r="AB387" s="808"/>
      <c r="AC387" s="808"/>
      <c r="AD387" s="808"/>
      <c r="AE387" s="808"/>
      <c r="AF387" s="808"/>
      <c r="AG387" s="808"/>
      <c r="AH387" s="951">
        <v>0</v>
      </c>
      <c r="AI387" s="951"/>
      <c r="AJ387" s="951"/>
      <c r="AK387" s="951"/>
      <c r="AL387" s="951"/>
      <c r="AM387" s="951"/>
      <c r="AN387" s="778"/>
      <c r="AO387" s="778"/>
      <c r="AP387" s="778"/>
      <c r="AQ387" s="778"/>
      <c r="AR387" s="778"/>
      <c r="AS387" s="778"/>
      <c r="AT387" s="778"/>
      <c r="AU387" s="778"/>
    </row>
    <row r="388" spans="2:47" ht="18" customHeight="1">
      <c r="B388" s="768"/>
      <c r="C388" s="769"/>
      <c r="D388" s="769"/>
      <c r="E388" s="769"/>
      <c r="F388" s="769"/>
      <c r="G388" s="769"/>
      <c r="H388" s="769"/>
      <c r="I388" s="770"/>
      <c r="J388" s="768"/>
      <c r="K388" s="769"/>
      <c r="L388" s="769"/>
      <c r="M388" s="769"/>
      <c r="N388" s="769"/>
      <c r="O388" s="769"/>
      <c r="P388" s="769"/>
      <c r="Q388" s="770"/>
      <c r="R388" s="807"/>
      <c r="S388" s="807"/>
      <c r="T388" s="807"/>
      <c r="U388" s="807"/>
      <c r="V388" s="807"/>
      <c r="W388" s="807"/>
      <c r="X388" s="807"/>
      <c r="Y388" s="807"/>
      <c r="Z388" s="808" t="s">
        <v>177</v>
      </c>
      <c r="AA388" s="808"/>
      <c r="AB388" s="808"/>
      <c r="AC388" s="808"/>
      <c r="AD388" s="808"/>
      <c r="AE388" s="808"/>
      <c r="AF388" s="808"/>
      <c r="AG388" s="808"/>
      <c r="AH388" s="951">
        <v>97918</v>
      </c>
      <c r="AI388" s="951"/>
      <c r="AJ388" s="951"/>
      <c r="AK388" s="951"/>
      <c r="AL388" s="951"/>
      <c r="AM388" s="951"/>
      <c r="AN388" s="778"/>
      <c r="AO388" s="778"/>
      <c r="AP388" s="778"/>
      <c r="AQ388" s="778"/>
      <c r="AR388" s="778"/>
      <c r="AS388" s="778"/>
      <c r="AT388" s="778"/>
      <c r="AU388" s="778"/>
    </row>
    <row r="389" spans="2:47" ht="18" customHeight="1">
      <c r="B389" s="768"/>
      <c r="C389" s="769"/>
      <c r="D389" s="769"/>
      <c r="E389" s="769"/>
      <c r="F389" s="769"/>
      <c r="G389" s="769"/>
      <c r="H389" s="769"/>
      <c r="I389" s="770"/>
      <c r="J389" s="768"/>
      <c r="K389" s="769"/>
      <c r="L389" s="769"/>
      <c r="M389" s="769"/>
      <c r="N389" s="769"/>
      <c r="O389" s="769"/>
      <c r="P389" s="769"/>
      <c r="Q389" s="770"/>
      <c r="R389" s="807"/>
      <c r="S389" s="807"/>
      <c r="T389" s="807"/>
      <c r="U389" s="807"/>
      <c r="V389" s="807"/>
      <c r="W389" s="807"/>
      <c r="X389" s="807"/>
      <c r="Y389" s="807"/>
      <c r="Z389" s="808" t="s">
        <v>179</v>
      </c>
      <c r="AA389" s="808"/>
      <c r="AB389" s="808"/>
      <c r="AC389" s="808"/>
      <c r="AD389" s="808"/>
      <c r="AE389" s="808"/>
      <c r="AF389" s="808"/>
      <c r="AG389" s="808"/>
      <c r="AH389" s="951">
        <v>112250</v>
      </c>
      <c r="AI389" s="951"/>
      <c r="AJ389" s="951"/>
      <c r="AK389" s="951"/>
      <c r="AL389" s="951"/>
      <c r="AM389" s="951"/>
      <c r="AN389" s="778"/>
      <c r="AO389" s="778"/>
      <c r="AP389" s="778"/>
      <c r="AQ389" s="778"/>
      <c r="AR389" s="778"/>
      <c r="AS389" s="778"/>
      <c r="AT389" s="778"/>
      <c r="AU389" s="778"/>
    </row>
    <row r="390" spans="2:47" ht="18" customHeight="1">
      <c r="B390" s="790"/>
      <c r="C390" s="791"/>
      <c r="D390" s="791"/>
      <c r="E390" s="791"/>
      <c r="F390" s="791"/>
      <c r="G390" s="791"/>
      <c r="H390" s="791"/>
      <c r="I390" s="792"/>
      <c r="J390" s="790"/>
      <c r="K390" s="791"/>
      <c r="L390" s="791"/>
      <c r="M390" s="791"/>
      <c r="N390" s="791"/>
      <c r="O390" s="791"/>
      <c r="P390" s="791"/>
      <c r="Q390" s="792"/>
      <c r="R390" s="796"/>
      <c r="S390" s="796"/>
      <c r="T390" s="796"/>
      <c r="U390" s="796"/>
      <c r="V390" s="796"/>
      <c r="W390" s="796"/>
      <c r="X390" s="796"/>
      <c r="Y390" s="796"/>
      <c r="Z390" s="808" t="s">
        <v>180</v>
      </c>
      <c r="AA390" s="808"/>
      <c r="AB390" s="808"/>
      <c r="AC390" s="808"/>
      <c r="AD390" s="808"/>
      <c r="AE390" s="808"/>
      <c r="AF390" s="808"/>
      <c r="AG390" s="808"/>
      <c r="AH390" s="951">
        <v>10702001</v>
      </c>
      <c r="AI390" s="951"/>
      <c r="AJ390" s="951"/>
      <c r="AK390" s="951"/>
      <c r="AL390" s="951"/>
      <c r="AM390" s="951"/>
      <c r="AN390" s="778"/>
      <c r="AO390" s="778"/>
      <c r="AP390" s="778"/>
      <c r="AQ390" s="778"/>
      <c r="AR390" s="778"/>
      <c r="AS390" s="778"/>
      <c r="AT390" s="778"/>
      <c r="AU390" s="778"/>
    </row>
    <row r="391" spans="2:47" ht="18" customHeight="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809"/>
      <c r="AP391" s="809"/>
      <c r="AQ391" s="809"/>
      <c r="AR391" s="809"/>
      <c r="AS391" s="809"/>
      <c r="AT391" s="809"/>
    </row>
    <row r="392" spans="2:47" ht="18" customHeight="1">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68"/>
      <c r="AP392" s="68"/>
      <c r="AQ392" s="68"/>
      <c r="AR392" s="68"/>
      <c r="AS392" s="68"/>
      <c r="AT392" s="68"/>
    </row>
    <row r="393" spans="2:47" ht="18" customHeight="1">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478" t="s">
        <v>109</v>
      </c>
      <c r="AP393" s="478"/>
      <c r="AQ393" s="478"/>
      <c r="AR393" s="478"/>
      <c r="AS393" s="478"/>
      <c r="AT393" s="478"/>
      <c r="AU393" s="478"/>
    </row>
    <row r="394" spans="2:47" ht="18" customHeight="1">
      <c r="B394" s="764" t="s">
        <v>148</v>
      </c>
      <c r="C394" s="764"/>
      <c r="D394" s="764"/>
      <c r="E394" s="764"/>
      <c r="F394" s="764"/>
      <c r="G394" s="764"/>
      <c r="H394" s="764"/>
      <c r="I394" s="764"/>
      <c r="J394" s="764" t="s">
        <v>149</v>
      </c>
      <c r="K394" s="764"/>
      <c r="L394" s="764"/>
      <c r="M394" s="764"/>
      <c r="N394" s="764"/>
      <c r="O394" s="764"/>
      <c r="P394" s="764"/>
      <c r="Q394" s="764"/>
      <c r="R394" s="764" t="s">
        <v>161</v>
      </c>
      <c r="S394" s="764"/>
      <c r="T394" s="764"/>
      <c r="U394" s="764"/>
      <c r="V394" s="764"/>
      <c r="W394" s="764"/>
      <c r="X394" s="764"/>
      <c r="Y394" s="764"/>
      <c r="Z394" s="764" t="s">
        <v>150</v>
      </c>
      <c r="AA394" s="764"/>
      <c r="AB394" s="764"/>
      <c r="AC394" s="764"/>
      <c r="AD394" s="764"/>
      <c r="AE394" s="764"/>
      <c r="AF394" s="764"/>
      <c r="AG394" s="764"/>
      <c r="AH394" s="764" t="s">
        <v>162</v>
      </c>
      <c r="AI394" s="764"/>
      <c r="AJ394" s="764"/>
      <c r="AK394" s="764"/>
      <c r="AL394" s="764"/>
      <c r="AM394" s="765"/>
      <c r="AN394" s="508" t="s">
        <v>160</v>
      </c>
      <c r="AO394" s="508"/>
      <c r="AP394" s="508"/>
      <c r="AQ394" s="508"/>
      <c r="AR394" s="508"/>
      <c r="AS394" s="508"/>
      <c r="AT394" s="508"/>
      <c r="AU394" s="508"/>
    </row>
    <row r="395" spans="2:47" ht="18" customHeight="1">
      <c r="B395" s="764"/>
      <c r="C395" s="764"/>
      <c r="D395" s="764"/>
      <c r="E395" s="764"/>
      <c r="F395" s="764"/>
      <c r="G395" s="764"/>
      <c r="H395" s="764"/>
      <c r="I395" s="764"/>
      <c r="J395" s="764"/>
      <c r="K395" s="764"/>
      <c r="L395" s="764"/>
      <c r="M395" s="764"/>
      <c r="N395" s="764"/>
      <c r="O395" s="764"/>
      <c r="P395" s="764"/>
      <c r="Q395" s="764"/>
      <c r="R395" s="764"/>
      <c r="S395" s="764"/>
      <c r="T395" s="764"/>
      <c r="U395" s="764"/>
      <c r="V395" s="764"/>
      <c r="W395" s="764"/>
      <c r="X395" s="764"/>
      <c r="Y395" s="764"/>
      <c r="Z395" s="764"/>
      <c r="AA395" s="764"/>
      <c r="AB395" s="764"/>
      <c r="AC395" s="764"/>
      <c r="AD395" s="764"/>
      <c r="AE395" s="764"/>
      <c r="AF395" s="764"/>
      <c r="AG395" s="764"/>
      <c r="AH395" s="764"/>
      <c r="AI395" s="764"/>
      <c r="AJ395" s="764"/>
      <c r="AK395" s="764"/>
      <c r="AL395" s="764"/>
      <c r="AM395" s="765"/>
      <c r="AN395" s="508"/>
      <c r="AO395" s="508"/>
      <c r="AP395" s="508"/>
      <c r="AQ395" s="508"/>
      <c r="AR395" s="508"/>
      <c r="AS395" s="508"/>
      <c r="AT395" s="508"/>
      <c r="AU395" s="508"/>
    </row>
    <row r="396" spans="2:47" ht="18" customHeight="1">
      <c r="B396" s="768"/>
      <c r="C396" s="769"/>
      <c r="D396" s="769"/>
      <c r="E396" s="769"/>
      <c r="F396" s="769"/>
      <c r="G396" s="769"/>
      <c r="H396" s="769"/>
      <c r="I396" s="770"/>
      <c r="J396" s="768"/>
      <c r="K396" s="769"/>
      <c r="L396" s="769"/>
      <c r="M396" s="769"/>
      <c r="N396" s="769"/>
      <c r="O396" s="769"/>
      <c r="P396" s="769"/>
      <c r="Q396" s="770"/>
      <c r="R396" s="807"/>
      <c r="S396" s="807"/>
      <c r="T396" s="807"/>
      <c r="U396" s="807"/>
      <c r="V396" s="807"/>
      <c r="W396" s="807"/>
      <c r="X396" s="807"/>
      <c r="Y396" s="807"/>
      <c r="Z396" s="808" t="s">
        <v>156</v>
      </c>
      <c r="AA396" s="808"/>
      <c r="AB396" s="808"/>
      <c r="AC396" s="808"/>
      <c r="AD396" s="808"/>
      <c r="AE396" s="808"/>
      <c r="AF396" s="808"/>
      <c r="AG396" s="808"/>
      <c r="AH396" s="951">
        <v>1304653</v>
      </c>
      <c r="AI396" s="951"/>
      <c r="AJ396" s="951"/>
      <c r="AK396" s="951"/>
      <c r="AL396" s="951"/>
      <c r="AM396" s="951"/>
      <c r="AN396" s="778"/>
      <c r="AO396" s="778"/>
      <c r="AP396" s="778"/>
      <c r="AQ396" s="778"/>
      <c r="AR396" s="778"/>
      <c r="AS396" s="778"/>
      <c r="AT396" s="778"/>
      <c r="AU396" s="778"/>
    </row>
    <row r="397" spans="2:47" ht="18" customHeight="1">
      <c r="B397" s="768"/>
      <c r="C397" s="769"/>
      <c r="D397" s="769"/>
      <c r="E397" s="769"/>
      <c r="F397" s="769"/>
      <c r="G397" s="769"/>
      <c r="H397" s="769"/>
      <c r="I397" s="770"/>
      <c r="J397" s="768"/>
      <c r="K397" s="769"/>
      <c r="L397" s="769"/>
      <c r="M397" s="769"/>
      <c r="N397" s="769"/>
      <c r="O397" s="769"/>
      <c r="P397" s="769"/>
      <c r="Q397" s="770"/>
      <c r="R397" s="807"/>
      <c r="S397" s="807"/>
      <c r="T397" s="807"/>
      <c r="U397" s="807"/>
      <c r="V397" s="807"/>
      <c r="W397" s="807"/>
      <c r="X397" s="807"/>
      <c r="Y397" s="807"/>
      <c r="Z397" s="808" t="s">
        <v>181</v>
      </c>
      <c r="AA397" s="808"/>
      <c r="AB397" s="808"/>
      <c r="AC397" s="808"/>
      <c r="AD397" s="808"/>
      <c r="AE397" s="808"/>
      <c r="AF397" s="808"/>
      <c r="AG397" s="808"/>
      <c r="AH397" s="951">
        <v>1260689</v>
      </c>
      <c r="AI397" s="951"/>
      <c r="AJ397" s="951"/>
      <c r="AK397" s="951"/>
      <c r="AL397" s="951"/>
      <c r="AM397" s="951"/>
      <c r="AN397" s="778"/>
      <c r="AO397" s="778"/>
      <c r="AP397" s="778"/>
      <c r="AQ397" s="778"/>
      <c r="AR397" s="778"/>
      <c r="AS397" s="778"/>
      <c r="AT397" s="778"/>
      <c r="AU397" s="778"/>
    </row>
    <row r="398" spans="2:47" ht="18" customHeight="1">
      <c r="B398" s="768"/>
      <c r="C398" s="769"/>
      <c r="D398" s="769"/>
      <c r="E398" s="769"/>
      <c r="F398" s="769"/>
      <c r="G398" s="769"/>
      <c r="H398" s="769"/>
      <c r="I398" s="770"/>
      <c r="J398" s="768"/>
      <c r="K398" s="769"/>
      <c r="L398" s="769"/>
      <c r="M398" s="769"/>
      <c r="N398" s="769"/>
      <c r="O398" s="769"/>
      <c r="P398" s="769"/>
      <c r="Q398" s="770"/>
      <c r="R398" s="807"/>
      <c r="S398" s="807"/>
      <c r="T398" s="807"/>
      <c r="U398" s="807"/>
      <c r="V398" s="807"/>
      <c r="W398" s="807"/>
      <c r="X398" s="807"/>
      <c r="Y398" s="807"/>
      <c r="Z398" s="808" t="s">
        <v>182</v>
      </c>
      <c r="AA398" s="808"/>
      <c r="AB398" s="808"/>
      <c r="AC398" s="808"/>
      <c r="AD398" s="808"/>
      <c r="AE398" s="808"/>
      <c r="AF398" s="808"/>
      <c r="AG398" s="808"/>
      <c r="AH398" s="951">
        <v>1164110</v>
      </c>
      <c r="AI398" s="951"/>
      <c r="AJ398" s="951"/>
      <c r="AK398" s="951"/>
      <c r="AL398" s="951"/>
      <c r="AM398" s="951"/>
      <c r="AN398" s="778"/>
      <c r="AO398" s="778"/>
      <c r="AP398" s="778"/>
      <c r="AQ398" s="778"/>
      <c r="AR398" s="778"/>
      <c r="AS398" s="778"/>
      <c r="AT398" s="778"/>
      <c r="AU398" s="778"/>
    </row>
    <row r="399" spans="2:47" ht="18" customHeight="1">
      <c r="B399" s="768"/>
      <c r="C399" s="769"/>
      <c r="D399" s="769"/>
      <c r="E399" s="769"/>
      <c r="F399" s="769"/>
      <c r="G399" s="769"/>
      <c r="H399" s="769"/>
      <c r="I399" s="770"/>
      <c r="J399" s="768"/>
      <c r="K399" s="769"/>
      <c r="L399" s="769"/>
      <c r="M399" s="769"/>
      <c r="N399" s="769"/>
      <c r="O399" s="769"/>
      <c r="P399" s="769"/>
      <c r="Q399" s="770"/>
      <c r="R399" s="807"/>
      <c r="S399" s="807"/>
      <c r="T399" s="807"/>
      <c r="U399" s="807"/>
      <c r="V399" s="807"/>
      <c r="W399" s="807"/>
      <c r="X399" s="807"/>
      <c r="Y399" s="807"/>
      <c r="Z399" s="808" t="s">
        <v>183</v>
      </c>
      <c r="AA399" s="808"/>
      <c r="AB399" s="808"/>
      <c r="AC399" s="808"/>
      <c r="AD399" s="808"/>
      <c r="AE399" s="808"/>
      <c r="AF399" s="808"/>
      <c r="AG399" s="808"/>
      <c r="AH399" s="951">
        <v>6996961</v>
      </c>
      <c r="AI399" s="951"/>
      <c r="AJ399" s="951"/>
      <c r="AK399" s="951"/>
      <c r="AL399" s="951"/>
      <c r="AM399" s="951"/>
      <c r="AN399" s="778"/>
      <c r="AO399" s="778"/>
      <c r="AP399" s="778"/>
      <c r="AQ399" s="778"/>
      <c r="AR399" s="778"/>
      <c r="AS399" s="778"/>
      <c r="AT399" s="778"/>
      <c r="AU399" s="778"/>
    </row>
    <row r="400" spans="2:47" ht="18" customHeight="1">
      <c r="B400" s="768"/>
      <c r="C400" s="769"/>
      <c r="D400" s="769"/>
      <c r="E400" s="769"/>
      <c r="F400" s="769"/>
      <c r="G400" s="769"/>
      <c r="H400" s="769"/>
      <c r="I400" s="770"/>
      <c r="J400" s="768"/>
      <c r="K400" s="769"/>
      <c r="L400" s="769"/>
      <c r="M400" s="769"/>
      <c r="N400" s="769"/>
      <c r="O400" s="769"/>
      <c r="P400" s="769"/>
      <c r="Q400" s="770"/>
      <c r="R400" s="807"/>
      <c r="S400" s="807"/>
      <c r="T400" s="807"/>
      <c r="U400" s="807"/>
      <c r="V400" s="807"/>
      <c r="W400" s="807"/>
      <c r="X400" s="807"/>
      <c r="Y400" s="807"/>
      <c r="Z400" s="808" t="s">
        <v>184</v>
      </c>
      <c r="AA400" s="808"/>
      <c r="AB400" s="808"/>
      <c r="AC400" s="808"/>
      <c r="AD400" s="808"/>
      <c r="AE400" s="808"/>
      <c r="AF400" s="808"/>
      <c r="AG400" s="808"/>
      <c r="AH400" s="951">
        <v>2084212</v>
      </c>
      <c r="AI400" s="951"/>
      <c r="AJ400" s="951"/>
      <c r="AK400" s="951"/>
      <c r="AL400" s="951"/>
      <c r="AM400" s="951"/>
      <c r="AN400" s="778"/>
      <c r="AO400" s="778"/>
      <c r="AP400" s="778"/>
      <c r="AQ400" s="778"/>
      <c r="AR400" s="778"/>
      <c r="AS400" s="778"/>
      <c r="AT400" s="778"/>
      <c r="AU400" s="778"/>
    </row>
    <row r="401" spans="2:47" ht="18" customHeight="1">
      <c r="B401" s="768"/>
      <c r="C401" s="769"/>
      <c r="D401" s="769"/>
      <c r="E401" s="769"/>
      <c r="F401" s="769"/>
      <c r="G401" s="769"/>
      <c r="H401" s="769"/>
      <c r="I401" s="770"/>
      <c r="J401" s="768"/>
      <c r="K401" s="769"/>
      <c r="L401" s="769"/>
      <c r="M401" s="769"/>
      <c r="N401" s="769"/>
      <c r="O401" s="769"/>
      <c r="P401" s="769"/>
      <c r="Q401" s="770"/>
      <c r="R401" s="807"/>
      <c r="S401" s="807"/>
      <c r="T401" s="807"/>
      <c r="U401" s="807"/>
      <c r="V401" s="807"/>
      <c r="W401" s="807"/>
      <c r="X401" s="807"/>
      <c r="Y401" s="807"/>
      <c r="Z401" s="808" t="s">
        <v>185</v>
      </c>
      <c r="AA401" s="808"/>
      <c r="AB401" s="808"/>
      <c r="AC401" s="808"/>
      <c r="AD401" s="808"/>
      <c r="AE401" s="808"/>
      <c r="AF401" s="808"/>
      <c r="AG401" s="808"/>
      <c r="AH401" s="951">
        <v>1244181</v>
      </c>
      <c r="AI401" s="951"/>
      <c r="AJ401" s="951"/>
      <c r="AK401" s="951"/>
      <c r="AL401" s="951"/>
      <c r="AM401" s="951"/>
      <c r="AN401" s="778"/>
      <c r="AO401" s="778"/>
      <c r="AP401" s="778"/>
      <c r="AQ401" s="778"/>
      <c r="AR401" s="778"/>
      <c r="AS401" s="778"/>
      <c r="AT401" s="778"/>
      <c r="AU401" s="778"/>
    </row>
    <row r="402" spans="2:47" ht="18" customHeight="1">
      <c r="B402" s="768"/>
      <c r="C402" s="769"/>
      <c r="D402" s="769"/>
      <c r="E402" s="769"/>
      <c r="F402" s="769"/>
      <c r="G402" s="769"/>
      <c r="H402" s="769"/>
      <c r="I402" s="770"/>
      <c r="J402" s="768"/>
      <c r="K402" s="769"/>
      <c r="L402" s="769"/>
      <c r="M402" s="769"/>
      <c r="N402" s="769"/>
      <c r="O402" s="769"/>
      <c r="P402" s="769"/>
      <c r="Q402" s="770"/>
      <c r="R402" s="807"/>
      <c r="S402" s="807"/>
      <c r="T402" s="807"/>
      <c r="U402" s="807"/>
      <c r="V402" s="807"/>
      <c r="W402" s="807"/>
      <c r="X402" s="807"/>
      <c r="Y402" s="807"/>
      <c r="Z402" s="808" t="s">
        <v>186</v>
      </c>
      <c r="AA402" s="808"/>
      <c r="AB402" s="808"/>
      <c r="AC402" s="808"/>
      <c r="AD402" s="808"/>
      <c r="AE402" s="808"/>
      <c r="AF402" s="808"/>
      <c r="AG402" s="808"/>
      <c r="AH402" s="951">
        <v>271955</v>
      </c>
      <c r="AI402" s="951"/>
      <c r="AJ402" s="951"/>
      <c r="AK402" s="951"/>
      <c r="AL402" s="951"/>
      <c r="AM402" s="951"/>
      <c r="AN402" s="778"/>
      <c r="AO402" s="778"/>
      <c r="AP402" s="778"/>
      <c r="AQ402" s="778"/>
      <c r="AR402" s="778"/>
      <c r="AS402" s="778"/>
      <c r="AT402" s="778"/>
      <c r="AU402" s="778"/>
    </row>
    <row r="403" spans="2:47" ht="18" customHeight="1">
      <c r="B403" s="768"/>
      <c r="C403" s="769"/>
      <c r="D403" s="769"/>
      <c r="E403" s="769"/>
      <c r="F403" s="769"/>
      <c r="G403" s="769"/>
      <c r="H403" s="769"/>
      <c r="I403" s="770"/>
      <c r="J403" s="768"/>
      <c r="K403" s="769"/>
      <c r="L403" s="769"/>
      <c r="M403" s="769"/>
      <c r="N403" s="769"/>
      <c r="O403" s="769"/>
      <c r="P403" s="769"/>
      <c r="Q403" s="770"/>
      <c r="R403" s="774" t="s">
        <v>187</v>
      </c>
      <c r="S403" s="758"/>
      <c r="T403" s="758"/>
      <c r="U403" s="758"/>
      <c r="V403" s="758"/>
      <c r="W403" s="758"/>
      <c r="X403" s="758"/>
      <c r="Y403" s="775"/>
      <c r="Z403" s="803"/>
      <c r="AA403" s="803"/>
      <c r="AB403" s="803"/>
      <c r="AC403" s="803"/>
      <c r="AD403" s="803"/>
      <c r="AE403" s="803"/>
      <c r="AF403" s="803"/>
      <c r="AG403" s="803"/>
      <c r="AH403" s="947">
        <f>SUM(AH404:AM408)</f>
        <v>11557387</v>
      </c>
      <c r="AI403" s="947"/>
      <c r="AJ403" s="947"/>
      <c r="AK403" s="947"/>
      <c r="AL403" s="947"/>
      <c r="AM403" s="947"/>
      <c r="AN403" s="778"/>
      <c r="AO403" s="778"/>
      <c r="AP403" s="778"/>
      <c r="AQ403" s="778"/>
      <c r="AR403" s="778"/>
      <c r="AS403" s="778"/>
      <c r="AT403" s="778"/>
      <c r="AU403" s="778"/>
    </row>
    <row r="404" spans="2:47" ht="18" customHeight="1">
      <c r="B404" s="768"/>
      <c r="C404" s="769"/>
      <c r="D404" s="769"/>
      <c r="E404" s="769"/>
      <c r="F404" s="769"/>
      <c r="G404" s="769"/>
      <c r="H404" s="769"/>
      <c r="I404" s="770"/>
      <c r="J404" s="768"/>
      <c r="K404" s="769"/>
      <c r="L404" s="769"/>
      <c r="M404" s="769"/>
      <c r="N404" s="769"/>
      <c r="O404" s="769"/>
      <c r="P404" s="769"/>
      <c r="Q404" s="770"/>
      <c r="R404" s="807"/>
      <c r="S404" s="807"/>
      <c r="T404" s="807"/>
      <c r="U404" s="807"/>
      <c r="V404" s="807"/>
      <c r="W404" s="807"/>
      <c r="X404" s="807"/>
      <c r="Y404" s="807"/>
      <c r="Z404" s="808" t="s">
        <v>175</v>
      </c>
      <c r="AA404" s="808"/>
      <c r="AB404" s="808"/>
      <c r="AC404" s="808"/>
      <c r="AD404" s="808"/>
      <c r="AE404" s="808"/>
      <c r="AF404" s="808"/>
      <c r="AG404" s="808"/>
      <c r="AH404" s="951">
        <v>148181</v>
      </c>
      <c r="AI404" s="951"/>
      <c r="AJ404" s="951"/>
      <c r="AK404" s="951"/>
      <c r="AL404" s="951"/>
      <c r="AM404" s="951"/>
      <c r="AN404" s="778"/>
      <c r="AO404" s="778"/>
      <c r="AP404" s="778"/>
      <c r="AQ404" s="778"/>
      <c r="AR404" s="778"/>
      <c r="AS404" s="778"/>
      <c r="AT404" s="778"/>
      <c r="AU404" s="778"/>
    </row>
    <row r="405" spans="2:47" ht="18" customHeight="1">
      <c r="B405" s="768"/>
      <c r="C405" s="769"/>
      <c r="D405" s="769"/>
      <c r="E405" s="769"/>
      <c r="F405" s="769"/>
      <c r="G405" s="769"/>
      <c r="H405" s="769"/>
      <c r="I405" s="770"/>
      <c r="J405" s="768"/>
      <c r="K405" s="769"/>
      <c r="L405" s="769"/>
      <c r="M405" s="769"/>
      <c r="N405" s="769"/>
      <c r="O405" s="769"/>
      <c r="P405" s="769"/>
      <c r="Q405" s="770"/>
      <c r="R405" s="807"/>
      <c r="S405" s="807"/>
      <c r="T405" s="807"/>
      <c r="U405" s="807"/>
      <c r="V405" s="807"/>
      <c r="W405" s="807"/>
      <c r="X405" s="807"/>
      <c r="Y405" s="807"/>
      <c r="Z405" s="808" t="s">
        <v>180</v>
      </c>
      <c r="AA405" s="808"/>
      <c r="AB405" s="808"/>
      <c r="AC405" s="808"/>
      <c r="AD405" s="808"/>
      <c r="AE405" s="808"/>
      <c r="AF405" s="808"/>
      <c r="AG405" s="808"/>
      <c r="AH405" s="951">
        <v>1632290</v>
      </c>
      <c r="AI405" s="951"/>
      <c r="AJ405" s="951"/>
      <c r="AK405" s="951"/>
      <c r="AL405" s="951"/>
      <c r="AM405" s="951"/>
      <c r="AN405" s="778"/>
      <c r="AO405" s="778"/>
      <c r="AP405" s="778"/>
      <c r="AQ405" s="778"/>
      <c r="AR405" s="778"/>
      <c r="AS405" s="778"/>
      <c r="AT405" s="778"/>
      <c r="AU405" s="778"/>
    </row>
    <row r="406" spans="2:47" ht="18" customHeight="1">
      <c r="B406" s="768"/>
      <c r="C406" s="769"/>
      <c r="D406" s="769"/>
      <c r="E406" s="769"/>
      <c r="F406" s="769"/>
      <c r="G406" s="769"/>
      <c r="H406" s="769"/>
      <c r="I406" s="770"/>
      <c r="J406" s="768"/>
      <c r="K406" s="769"/>
      <c r="L406" s="769"/>
      <c r="M406" s="769"/>
      <c r="N406" s="769"/>
      <c r="O406" s="769"/>
      <c r="P406" s="769"/>
      <c r="Q406" s="770"/>
      <c r="R406" s="807"/>
      <c r="S406" s="807"/>
      <c r="T406" s="807"/>
      <c r="U406" s="807"/>
      <c r="V406" s="807"/>
      <c r="W406" s="807"/>
      <c r="X406" s="807"/>
      <c r="Y406" s="807"/>
      <c r="Z406" s="808" t="s">
        <v>188</v>
      </c>
      <c r="AA406" s="808"/>
      <c r="AB406" s="808"/>
      <c r="AC406" s="808"/>
      <c r="AD406" s="808"/>
      <c r="AE406" s="808"/>
      <c r="AF406" s="808"/>
      <c r="AG406" s="808"/>
      <c r="AH406" s="951">
        <v>3400</v>
      </c>
      <c r="AI406" s="951"/>
      <c r="AJ406" s="951"/>
      <c r="AK406" s="951"/>
      <c r="AL406" s="951"/>
      <c r="AM406" s="951"/>
      <c r="AN406" s="778"/>
      <c r="AO406" s="778"/>
      <c r="AP406" s="778"/>
      <c r="AQ406" s="778"/>
      <c r="AR406" s="778"/>
      <c r="AS406" s="778"/>
      <c r="AT406" s="778"/>
      <c r="AU406" s="778"/>
    </row>
    <row r="407" spans="2:47" ht="18" customHeight="1">
      <c r="B407" s="768"/>
      <c r="C407" s="769"/>
      <c r="D407" s="769"/>
      <c r="E407" s="769"/>
      <c r="F407" s="769"/>
      <c r="G407" s="769"/>
      <c r="H407" s="769"/>
      <c r="I407" s="770"/>
      <c r="J407" s="768"/>
      <c r="K407" s="769"/>
      <c r="L407" s="769"/>
      <c r="M407" s="769"/>
      <c r="N407" s="769"/>
      <c r="O407" s="769"/>
      <c r="P407" s="769"/>
      <c r="Q407" s="770"/>
      <c r="R407" s="807"/>
      <c r="S407" s="807"/>
      <c r="T407" s="807"/>
      <c r="U407" s="807"/>
      <c r="V407" s="807"/>
      <c r="W407" s="807"/>
      <c r="X407" s="807"/>
      <c r="Y407" s="807"/>
      <c r="Z407" s="808" t="s">
        <v>182</v>
      </c>
      <c r="AA407" s="808"/>
      <c r="AB407" s="808"/>
      <c r="AC407" s="808"/>
      <c r="AD407" s="808"/>
      <c r="AE407" s="808"/>
      <c r="AF407" s="808"/>
      <c r="AG407" s="808"/>
      <c r="AH407" s="951">
        <v>9556488</v>
      </c>
      <c r="AI407" s="951"/>
      <c r="AJ407" s="951"/>
      <c r="AK407" s="951"/>
      <c r="AL407" s="951"/>
      <c r="AM407" s="951"/>
      <c r="AN407" s="778"/>
      <c r="AO407" s="778"/>
      <c r="AP407" s="778"/>
      <c r="AQ407" s="778"/>
      <c r="AR407" s="778"/>
      <c r="AS407" s="778"/>
      <c r="AT407" s="778"/>
      <c r="AU407" s="778"/>
    </row>
    <row r="408" spans="2:47" ht="18" customHeight="1">
      <c r="B408" s="768"/>
      <c r="C408" s="769"/>
      <c r="D408" s="769"/>
      <c r="E408" s="769"/>
      <c r="F408" s="769"/>
      <c r="G408" s="769"/>
      <c r="H408" s="769"/>
      <c r="I408" s="770"/>
      <c r="J408" s="768"/>
      <c r="K408" s="769"/>
      <c r="L408" s="769"/>
      <c r="M408" s="769"/>
      <c r="N408" s="769"/>
      <c r="O408" s="769"/>
      <c r="P408" s="769"/>
      <c r="Q408" s="770"/>
      <c r="R408" s="807"/>
      <c r="S408" s="807"/>
      <c r="T408" s="807"/>
      <c r="U408" s="807"/>
      <c r="V408" s="807"/>
      <c r="W408" s="807"/>
      <c r="X408" s="807"/>
      <c r="Y408" s="807"/>
      <c r="Z408" s="808" t="s">
        <v>183</v>
      </c>
      <c r="AA408" s="808"/>
      <c r="AB408" s="808"/>
      <c r="AC408" s="808"/>
      <c r="AD408" s="808"/>
      <c r="AE408" s="808"/>
      <c r="AF408" s="808"/>
      <c r="AG408" s="808"/>
      <c r="AH408" s="951">
        <v>217028</v>
      </c>
      <c r="AI408" s="951"/>
      <c r="AJ408" s="951"/>
      <c r="AK408" s="951"/>
      <c r="AL408" s="951"/>
      <c r="AM408" s="951"/>
      <c r="AN408" s="778"/>
      <c r="AO408" s="778"/>
      <c r="AP408" s="778"/>
      <c r="AQ408" s="778"/>
      <c r="AR408" s="778"/>
      <c r="AS408" s="778"/>
      <c r="AT408" s="778"/>
      <c r="AU408" s="778"/>
    </row>
    <row r="409" spans="2:47" ht="18" customHeight="1">
      <c r="B409" s="768"/>
      <c r="C409" s="769"/>
      <c r="D409" s="769"/>
      <c r="E409" s="769"/>
      <c r="F409" s="769"/>
      <c r="G409" s="769"/>
      <c r="H409" s="769"/>
      <c r="I409" s="770"/>
      <c r="J409" s="768"/>
      <c r="K409" s="769"/>
      <c r="L409" s="769"/>
      <c r="M409" s="769"/>
      <c r="N409" s="769"/>
      <c r="O409" s="769"/>
      <c r="P409" s="769"/>
      <c r="Q409" s="770"/>
      <c r="R409" s="774" t="s">
        <v>189</v>
      </c>
      <c r="S409" s="758"/>
      <c r="T409" s="758"/>
      <c r="U409" s="758"/>
      <c r="V409" s="758"/>
      <c r="W409" s="758"/>
      <c r="X409" s="758"/>
      <c r="Y409" s="775"/>
      <c r="Z409" s="808"/>
      <c r="AA409" s="808"/>
      <c r="AB409" s="808"/>
      <c r="AC409" s="808"/>
      <c r="AD409" s="808"/>
      <c r="AE409" s="808"/>
      <c r="AF409" s="808"/>
      <c r="AG409" s="808"/>
      <c r="AH409" s="947">
        <f>SUM(AH410:AM426)</f>
        <v>23300172</v>
      </c>
      <c r="AI409" s="947"/>
      <c r="AJ409" s="947"/>
      <c r="AK409" s="947"/>
      <c r="AL409" s="947"/>
      <c r="AM409" s="947"/>
      <c r="AN409" s="778"/>
      <c r="AO409" s="778"/>
      <c r="AP409" s="778"/>
      <c r="AQ409" s="778"/>
      <c r="AR409" s="778"/>
      <c r="AS409" s="778"/>
      <c r="AT409" s="778"/>
      <c r="AU409" s="778"/>
    </row>
    <row r="410" spans="2:47" ht="18" customHeight="1">
      <c r="B410" s="768"/>
      <c r="C410" s="769"/>
      <c r="D410" s="769"/>
      <c r="E410" s="769"/>
      <c r="F410" s="769"/>
      <c r="G410" s="769"/>
      <c r="H410" s="769"/>
      <c r="I410" s="770"/>
      <c r="J410" s="768"/>
      <c r="K410" s="769"/>
      <c r="L410" s="769"/>
      <c r="M410" s="769"/>
      <c r="N410" s="769"/>
      <c r="O410" s="769"/>
      <c r="P410" s="769"/>
      <c r="Q410" s="770"/>
      <c r="R410" s="807"/>
      <c r="S410" s="807"/>
      <c r="T410" s="807"/>
      <c r="U410" s="807"/>
      <c r="V410" s="807"/>
      <c r="W410" s="807"/>
      <c r="X410" s="807"/>
      <c r="Y410" s="807"/>
      <c r="Z410" s="808" t="s">
        <v>173</v>
      </c>
      <c r="AA410" s="808"/>
      <c r="AB410" s="808"/>
      <c r="AC410" s="808"/>
      <c r="AD410" s="808"/>
      <c r="AE410" s="808"/>
      <c r="AF410" s="808"/>
      <c r="AG410" s="808"/>
      <c r="AH410" s="951">
        <v>8116200</v>
      </c>
      <c r="AI410" s="951"/>
      <c r="AJ410" s="951"/>
      <c r="AK410" s="951"/>
      <c r="AL410" s="951"/>
      <c r="AM410" s="951"/>
      <c r="AN410" s="778"/>
      <c r="AO410" s="778"/>
      <c r="AP410" s="778"/>
      <c r="AQ410" s="778"/>
      <c r="AR410" s="778"/>
      <c r="AS410" s="778"/>
      <c r="AT410" s="778"/>
      <c r="AU410" s="778"/>
    </row>
    <row r="411" spans="2:47" ht="18" customHeight="1">
      <c r="B411" s="768"/>
      <c r="C411" s="769"/>
      <c r="D411" s="769"/>
      <c r="E411" s="769"/>
      <c r="F411" s="769"/>
      <c r="G411" s="769"/>
      <c r="H411" s="769"/>
      <c r="I411" s="770"/>
      <c r="J411" s="768"/>
      <c r="K411" s="769"/>
      <c r="L411" s="769"/>
      <c r="M411" s="769"/>
      <c r="N411" s="769"/>
      <c r="O411" s="769"/>
      <c r="P411" s="769"/>
      <c r="Q411" s="770"/>
      <c r="R411" s="807"/>
      <c r="S411" s="807"/>
      <c r="T411" s="807"/>
      <c r="U411" s="807"/>
      <c r="V411" s="807"/>
      <c r="W411" s="807"/>
      <c r="X411" s="807"/>
      <c r="Y411" s="807"/>
      <c r="Z411" s="808" t="s">
        <v>174</v>
      </c>
      <c r="AA411" s="808"/>
      <c r="AB411" s="808"/>
      <c r="AC411" s="808"/>
      <c r="AD411" s="808"/>
      <c r="AE411" s="808"/>
      <c r="AF411" s="808"/>
      <c r="AG411" s="808"/>
      <c r="AH411" s="951">
        <v>4784641</v>
      </c>
      <c r="AI411" s="951"/>
      <c r="AJ411" s="951"/>
      <c r="AK411" s="951"/>
      <c r="AL411" s="951"/>
      <c r="AM411" s="951"/>
      <c r="AN411" s="778"/>
      <c r="AO411" s="778"/>
      <c r="AP411" s="778"/>
      <c r="AQ411" s="778"/>
      <c r="AR411" s="778"/>
      <c r="AS411" s="778"/>
      <c r="AT411" s="778"/>
      <c r="AU411" s="778"/>
    </row>
    <row r="412" spans="2:47" ht="18" customHeight="1">
      <c r="B412" s="768"/>
      <c r="C412" s="769"/>
      <c r="D412" s="769"/>
      <c r="E412" s="769"/>
      <c r="F412" s="769"/>
      <c r="G412" s="769"/>
      <c r="H412" s="769"/>
      <c r="I412" s="770"/>
      <c r="J412" s="768"/>
      <c r="K412" s="769"/>
      <c r="L412" s="769"/>
      <c r="M412" s="769"/>
      <c r="N412" s="769"/>
      <c r="O412" s="769"/>
      <c r="P412" s="769"/>
      <c r="Q412" s="770"/>
      <c r="R412" s="807"/>
      <c r="S412" s="807"/>
      <c r="T412" s="807"/>
      <c r="U412" s="807"/>
      <c r="V412" s="807"/>
      <c r="W412" s="807"/>
      <c r="X412" s="807"/>
      <c r="Y412" s="807"/>
      <c r="Z412" s="808" t="s">
        <v>190</v>
      </c>
      <c r="AA412" s="808"/>
      <c r="AB412" s="808"/>
      <c r="AC412" s="808"/>
      <c r="AD412" s="808"/>
      <c r="AE412" s="808"/>
      <c r="AF412" s="808"/>
      <c r="AG412" s="808"/>
      <c r="AH412" s="951">
        <v>3849861</v>
      </c>
      <c r="AI412" s="951"/>
      <c r="AJ412" s="951"/>
      <c r="AK412" s="951"/>
      <c r="AL412" s="951"/>
      <c r="AM412" s="951"/>
      <c r="AN412" s="778"/>
      <c r="AO412" s="778"/>
      <c r="AP412" s="778"/>
      <c r="AQ412" s="778"/>
      <c r="AR412" s="778"/>
      <c r="AS412" s="778"/>
      <c r="AT412" s="778"/>
      <c r="AU412" s="778"/>
    </row>
    <row r="413" spans="2:47" ht="18" customHeight="1">
      <c r="B413" s="768"/>
      <c r="C413" s="769"/>
      <c r="D413" s="769"/>
      <c r="E413" s="769"/>
      <c r="F413" s="769"/>
      <c r="G413" s="769"/>
      <c r="H413" s="769"/>
      <c r="I413" s="770"/>
      <c r="J413" s="768"/>
      <c r="K413" s="769"/>
      <c r="L413" s="769"/>
      <c r="M413" s="769"/>
      <c r="N413" s="769"/>
      <c r="O413" s="769"/>
      <c r="P413" s="769"/>
      <c r="Q413" s="770"/>
      <c r="R413" s="807"/>
      <c r="S413" s="807"/>
      <c r="T413" s="807"/>
      <c r="U413" s="807"/>
      <c r="V413" s="807"/>
      <c r="W413" s="807"/>
      <c r="X413" s="807"/>
      <c r="Y413" s="807"/>
      <c r="Z413" s="808" t="s">
        <v>463</v>
      </c>
      <c r="AA413" s="808"/>
      <c r="AB413" s="808"/>
      <c r="AC413" s="808"/>
      <c r="AD413" s="808"/>
      <c r="AE413" s="808"/>
      <c r="AF413" s="808"/>
      <c r="AG413" s="808"/>
      <c r="AH413" s="951">
        <v>208163</v>
      </c>
      <c r="AI413" s="951"/>
      <c r="AJ413" s="951"/>
      <c r="AK413" s="951"/>
      <c r="AL413" s="951"/>
      <c r="AM413" s="951"/>
      <c r="AN413" s="778"/>
      <c r="AO413" s="778"/>
      <c r="AP413" s="778"/>
      <c r="AQ413" s="778"/>
      <c r="AR413" s="778"/>
      <c r="AS413" s="778"/>
      <c r="AT413" s="778"/>
      <c r="AU413" s="778"/>
    </row>
    <row r="414" spans="2:47" ht="18" customHeight="1">
      <c r="B414" s="768"/>
      <c r="C414" s="769"/>
      <c r="D414" s="769"/>
      <c r="E414" s="769"/>
      <c r="F414" s="769"/>
      <c r="G414" s="769"/>
      <c r="H414" s="769"/>
      <c r="I414" s="770"/>
      <c r="J414" s="768"/>
      <c r="K414" s="769"/>
      <c r="L414" s="769"/>
      <c r="M414" s="769"/>
      <c r="N414" s="769"/>
      <c r="O414" s="769"/>
      <c r="P414" s="769"/>
      <c r="Q414" s="770"/>
      <c r="R414" s="807"/>
      <c r="S414" s="807"/>
      <c r="T414" s="807"/>
      <c r="U414" s="807"/>
      <c r="V414" s="807"/>
      <c r="W414" s="807"/>
      <c r="X414" s="807"/>
      <c r="Y414" s="807"/>
      <c r="Z414" s="808" t="s">
        <v>175</v>
      </c>
      <c r="AA414" s="808"/>
      <c r="AB414" s="808"/>
      <c r="AC414" s="808"/>
      <c r="AD414" s="808"/>
      <c r="AE414" s="808"/>
      <c r="AF414" s="808"/>
      <c r="AG414" s="808"/>
      <c r="AH414" s="951">
        <v>85555</v>
      </c>
      <c r="AI414" s="951"/>
      <c r="AJ414" s="951"/>
      <c r="AK414" s="951"/>
      <c r="AL414" s="951"/>
      <c r="AM414" s="951"/>
      <c r="AN414" s="778"/>
      <c r="AO414" s="778"/>
      <c r="AP414" s="778"/>
      <c r="AQ414" s="778"/>
      <c r="AR414" s="778"/>
      <c r="AS414" s="778"/>
      <c r="AT414" s="778"/>
      <c r="AU414" s="778"/>
    </row>
    <row r="415" spans="2:47" ht="18" customHeight="1">
      <c r="B415" s="768"/>
      <c r="C415" s="769"/>
      <c r="D415" s="769"/>
      <c r="E415" s="769"/>
      <c r="F415" s="769"/>
      <c r="G415" s="769"/>
      <c r="H415" s="769"/>
      <c r="I415" s="770"/>
      <c r="J415" s="768"/>
      <c r="K415" s="769"/>
      <c r="L415" s="769"/>
      <c r="M415" s="769"/>
      <c r="N415" s="769"/>
      <c r="O415" s="769"/>
      <c r="P415" s="769"/>
      <c r="Q415" s="770"/>
      <c r="R415" s="807"/>
      <c r="S415" s="807"/>
      <c r="T415" s="807"/>
      <c r="U415" s="807"/>
      <c r="V415" s="807"/>
      <c r="W415" s="807"/>
      <c r="X415" s="807"/>
      <c r="Y415" s="807"/>
      <c r="Z415" s="808" t="s">
        <v>176</v>
      </c>
      <c r="AA415" s="808"/>
      <c r="AB415" s="808"/>
      <c r="AC415" s="808"/>
      <c r="AD415" s="808"/>
      <c r="AE415" s="808"/>
      <c r="AF415" s="808"/>
      <c r="AG415" s="808"/>
      <c r="AH415" s="951">
        <v>83139</v>
      </c>
      <c r="AI415" s="951"/>
      <c r="AJ415" s="951"/>
      <c r="AK415" s="951"/>
      <c r="AL415" s="951"/>
      <c r="AM415" s="951"/>
      <c r="AN415" s="778"/>
      <c r="AO415" s="778"/>
      <c r="AP415" s="778"/>
      <c r="AQ415" s="778"/>
      <c r="AR415" s="778"/>
      <c r="AS415" s="778"/>
      <c r="AT415" s="778"/>
      <c r="AU415" s="778"/>
    </row>
    <row r="416" spans="2:47" ht="18" customHeight="1">
      <c r="B416" s="768"/>
      <c r="C416" s="769"/>
      <c r="D416" s="769"/>
      <c r="E416" s="769"/>
      <c r="F416" s="769"/>
      <c r="G416" s="769"/>
      <c r="H416" s="769"/>
      <c r="I416" s="770"/>
      <c r="J416" s="768"/>
      <c r="K416" s="769"/>
      <c r="L416" s="769"/>
      <c r="M416" s="769"/>
      <c r="N416" s="769"/>
      <c r="O416" s="769"/>
      <c r="P416" s="769"/>
      <c r="Q416" s="770"/>
      <c r="R416" s="807"/>
      <c r="S416" s="807"/>
      <c r="T416" s="807"/>
      <c r="U416" s="807"/>
      <c r="V416" s="807"/>
      <c r="W416" s="807"/>
      <c r="X416" s="807"/>
      <c r="Y416" s="807"/>
      <c r="Z416" s="808" t="s">
        <v>178</v>
      </c>
      <c r="AA416" s="808"/>
      <c r="AB416" s="808"/>
      <c r="AC416" s="808"/>
      <c r="AD416" s="808"/>
      <c r="AE416" s="808"/>
      <c r="AF416" s="808"/>
      <c r="AG416" s="808"/>
      <c r="AH416" s="951">
        <v>612172</v>
      </c>
      <c r="AI416" s="951"/>
      <c r="AJ416" s="951"/>
      <c r="AK416" s="951"/>
      <c r="AL416" s="951"/>
      <c r="AM416" s="951"/>
      <c r="AN416" s="778"/>
      <c r="AO416" s="778"/>
      <c r="AP416" s="778"/>
      <c r="AQ416" s="778"/>
      <c r="AR416" s="778"/>
      <c r="AS416" s="778"/>
      <c r="AT416" s="778"/>
      <c r="AU416" s="778"/>
    </row>
    <row r="417" spans="2:47" ht="18" customHeight="1">
      <c r="B417" s="768"/>
      <c r="C417" s="769"/>
      <c r="D417" s="769"/>
      <c r="E417" s="769"/>
      <c r="F417" s="769"/>
      <c r="G417" s="769"/>
      <c r="H417" s="769"/>
      <c r="I417" s="770"/>
      <c r="J417" s="768"/>
      <c r="K417" s="769"/>
      <c r="L417" s="769"/>
      <c r="M417" s="769"/>
      <c r="N417" s="769"/>
      <c r="O417" s="769"/>
      <c r="P417" s="769"/>
      <c r="Q417" s="770"/>
      <c r="R417" s="807"/>
      <c r="S417" s="807"/>
      <c r="T417" s="807"/>
      <c r="U417" s="807"/>
      <c r="V417" s="807"/>
      <c r="W417" s="807"/>
      <c r="X417" s="807"/>
      <c r="Y417" s="807"/>
      <c r="Z417" s="808" t="s">
        <v>179</v>
      </c>
      <c r="AA417" s="808"/>
      <c r="AB417" s="808"/>
      <c r="AC417" s="808"/>
      <c r="AD417" s="808"/>
      <c r="AE417" s="808"/>
      <c r="AF417" s="808"/>
      <c r="AG417" s="808"/>
      <c r="AH417" s="951">
        <v>248196</v>
      </c>
      <c r="AI417" s="951"/>
      <c r="AJ417" s="951"/>
      <c r="AK417" s="951"/>
      <c r="AL417" s="951"/>
      <c r="AM417" s="951"/>
      <c r="AN417" s="778"/>
      <c r="AO417" s="778"/>
      <c r="AP417" s="778"/>
      <c r="AQ417" s="778"/>
      <c r="AR417" s="778"/>
      <c r="AS417" s="778"/>
      <c r="AT417" s="778"/>
      <c r="AU417" s="778"/>
    </row>
    <row r="418" spans="2:47" ht="18" customHeight="1">
      <c r="B418" s="768"/>
      <c r="C418" s="769"/>
      <c r="D418" s="769"/>
      <c r="E418" s="769"/>
      <c r="F418" s="769"/>
      <c r="G418" s="769"/>
      <c r="H418" s="769"/>
      <c r="I418" s="770"/>
      <c r="J418" s="768"/>
      <c r="K418" s="769"/>
      <c r="L418" s="769"/>
      <c r="M418" s="769"/>
      <c r="N418" s="769"/>
      <c r="O418" s="769"/>
      <c r="P418" s="769"/>
      <c r="Q418" s="770"/>
      <c r="R418" s="807"/>
      <c r="S418" s="807"/>
      <c r="T418" s="807"/>
      <c r="U418" s="807"/>
      <c r="V418" s="807"/>
      <c r="W418" s="807"/>
      <c r="X418" s="807"/>
      <c r="Y418" s="807"/>
      <c r="Z418" s="808" t="s">
        <v>180</v>
      </c>
      <c r="AA418" s="808"/>
      <c r="AB418" s="808"/>
      <c r="AC418" s="808"/>
      <c r="AD418" s="808"/>
      <c r="AE418" s="808"/>
      <c r="AF418" s="808"/>
      <c r="AG418" s="808"/>
      <c r="AH418" s="951">
        <v>2666337</v>
      </c>
      <c r="AI418" s="951"/>
      <c r="AJ418" s="951"/>
      <c r="AK418" s="951"/>
      <c r="AL418" s="951"/>
      <c r="AM418" s="951"/>
      <c r="AN418" s="778"/>
      <c r="AO418" s="778"/>
      <c r="AP418" s="778"/>
      <c r="AQ418" s="778"/>
      <c r="AR418" s="778"/>
      <c r="AS418" s="778"/>
      <c r="AT418" s="778"/>
      <c r="AU418" s="778"/>
    </row>
    <row r="419" spans="2:47" ht="18" customHeight="1">
      <c r="B419" s="768"/>
      <c r="C419" s="769"/>
      <c r="D419" s="769"/>
      <c r="E419" s="769"/>
      <c r="F419" s="769"/>
      <c r="G419" s="769"/>
      <c r="H419" s="769"/>
      <c r="I419" s="770"/>
      <c r="J419" s="768"/>
      <c r="K419" s="769"/>
      <c r="L419" s="769"/>
      <c r="M419" s="769"/>
      <c r="N419" s="769"/>
      <c r="O419" s="769"/>
      <c r="P419" s="769"/>
      <c r="Q419" s="770"/>
      <c r="R419" s="807"/>
      <c r="S419" s="807"/>
      <c r="T419" s="807"/>
      <c r="U419" s="807"/>
      <c r="V419" s="807"/>
      <c r="W419" s="807"/>
      <c r="X419" s="807"/>
      <c r="Y419" s="807"/>
      <c r="Z419" s="808" t="s">
        <v>156</v>
      </c>
      <c r="AA419" s="808"/>
      <c r="AB419" s="808"/>
      <c r="AC419" s="808"/>
      <c r="AD419" s="808"/>
      <c r="AE419" s="808"/>
      <c r="AF419" s="808"/>
      <c r="AG419" s="808"/>
      <c r="AH419" s="951">
        <v>595748</v>
      </c>
      <c r="AI419" s="951"/>
      <c r="AJ419" s="951"/>
      <c r="AK419" s="951"/>
      <c r="AL419" s="951"/>
      <c r="AM419" s="951"/>
      <c r="AN419" s="778"/>
      <c r="AO419" s="778"/>
      <c r="AP419" s="778"/>
      <c r="AQ419" s="778"/>
      <c r="AR419" s="778"/>
      <c r="AS419" s="778"/>
      <c r="AT419" s="778"/>
      <c r="AU419" s="778"/>
    </row>
    <row r="420" spans="2:47" ht="18" customHeight="1">
      <c r="B420" s="157"/>
      <c r="C420" s="158"/>
      <c r="D420" s="158"/>
      <c r="E420" s="158"/>
      <c r="F420" s="158"/>
      <c r="G420" s="158"/>
      <c r="H420" s="158"/>
      <c r="I420" s="159"/>
      <c r="J420" s="157"/>
      <c r="K420" s="158"/>
      <c r="L420" s="158"/>
      <c r="M420" s="158"/>
      <c r="N420" s="158"/>
      <c r="O420" s="158"/>
      <c r="P420" s="158"/>
      <c r="Q420" s="159"/>
      <c r="R420" s="807"/>
      <c r="S420" s="807"/>
      <c r="T420" s="807"/>
      <c r="U420" s="807"/>
      <c r="V420" s="807"/>
      <c r="W420" s="807"/>
      <c r="X420" s="807"/>
      <c r="Y420" s="807"/>
      <c r="Z420" s="811" t="s">
        <v>181</v>
      </c>
      <c r="AA420" s="812"/>
      <c r="AB420" s="812"/>
      <c r="AC420" s="812"/>
      <c r="AD420" s="812"/>
      <c r="AE420" s="812"/>
      <c r="AF420" s="812"/>
      <c r="AG420" s="813"/>
      <c r="AH420" s="953">
        <v>439440</v>
      </c>
      <c r="AI420" s="954"/>
      <c r="AJ420" s="954"/>
      <c r="AK420" s="954"/>
      <c r="AL420" s="954"/>
      <c r="AM420" s="955"/>
      <c r="AN420" s="817"/>
      <c r="AO420" s="818"/>
      <c r="AP420" s="818"/>
      <c r="AQ420" s="818"/>
      <c r="AR420" s="818"/>
      <c r="AS420" s="818"/>
      <c r="AT420" s="818"/>
      <c r="AU420" s="819"/>
    </row>
    <row r="421" spans="2:47" ht="18" customHeight="1">
      <c r="B421" s="768"/>
      <c r="C421" s="769"/>
      <c r="D421" s="769"/>
      <c r="E421" s="769"/>
      <c r="F421" s="769"/>
      <c r="G421" s="769"/>
      <c r="H421" s="769"/>
      <c r="I421" s="770"/>
      <c r="J421" s="768"/>
      <c r="K421" s="769"/>
      <c r="L421" s="769"/>
      <c r="M421" s="769"/>
      <c r="N421" s="769"/>
      <c r="O421" s="769"/>
      <c r="P421" s="769"/>
      <c r="Q421" s="770"/>
      <c r="R421" s="807"/>
      <c r="S421" s="807"/>
      <c r="T421" s="807"/>
      <c r="U421" s="807"/>
      <c r="V421" s="807"/>
      <c r="W421" s="807"/>
      <c r="X421" s="807"/>
      <c r="Y421" s="807"/>
      <c r="Z421" s="808" t="s">
        <v>182</v>
      </c>
      <c r="AA421" s="808"/>
      <c r="AB421" s="808"/>
      <c r="AC421" s="808"/>
      <c r="AD421" s="808"/>
      <c r="AE421" s="808"/>
      <c r="AF421" s="808"/>
      <c r="AG421" s="808"/>
      <c r="AH421" s="951">
        <v>37000</v>
      </c>
      <c r="AI421" s="951"/>
      <c r="AJ421" s="951"/>
      <c r="AK421" s="951"/>
      <c r="AL421" s="951"/>
      <c r="AM421" s="951"/>
      <c r="AN421" s="778"/>
      <c r="AO421" s="778"/>
      <c r="AP421" s="778"/>
      <c r="AQ421" s="778"/>
      <c r="AR421" s="778"/>
      <c r="AS421" s="778"/>
      <c r="AT421" s="778"/>
      <c r="AU421" s="778"/>
    </row>
    <row r="422" spans="2:47" ht="18" customHeight="1">
      <c r="B422" s="768"/>
      <c r="C422" s="769"/>
      <c r="D422" s="769"/>
      <c r="E422" s="769"/>
      <c r="F422" s="769"/>
      <c r="G422" s="769"/>
      <c r="H422" s="769"/>
      <c r="I422" s="770"/>
      <c r="J422" s="768"/>
      <c r="K422" s="769"/>
      <c r="L422" s="769"/>
      <c r="M422" s="769"/>
      <c r="N422" s="769"/>
      <c r="O422" s="769"/>
      <c r="P422" s="769"/>
      <c r="Q422" s="770"/>
      <c r="R422" s="807"/>
      <c r="S422" s="807"/>
      <c r="T422" s="807"/>
      <c r="U422" s="807"/>
      <c r="V422" s="807"/>
      <c r="W422" s="807"/>
      <c r="X422" s="807"/>
      <c r="Y422" s="807"/>
      <c r="Z422" s="808" t="s">
        <v>185</v>
      </c>
      <c r="AA422" s="808"/>
      <c r="AB422" s="808"/>
      <c r="AC422" s="808"/>
      <c r="AD422" s="808"/>
      <c r="AE422" s="808"/>
      <c r="AF422" s="808"/>
      <c r="AG422" s="808"/>
      <c r="AH422" s="951">
        <v>262800</v>
      </c>
      <c r="AI422" s="951"/>
      <c r="AJ422" s="951"/>
      <c r="AK422" s="951"/>
      <c r="AL422" s="951"/>
      <c r="AM422" s="951"/>
      <c r="AN422" s="778"/>
      <c r="AO422" s="778"/>
      <c r="AP422" s="778"/>
      <c r="AQ422" s="778"/>
      <c r="AR422" s="778"/>
      <c r="AS422" s="778"/>
      <c r="AT422" s="778"/>
      <c r="AU422" s="778"/>
    </row>
    <row r="423" spans="2:47" ht="18" customHeight="1">
      <c r="B423" s="768"/>
      <c r="C423" s="769"/>
      <c r="D423" s="769"/>
      <c r="E423" s="769"/>
      <c r="F423" s="769"/>
      <c r="G423" s="769"/>
      <c r="H423" s="769"/>
      <c r="I423" s="770"/>
      <c r="J423" s="768"/>
      <c r="K423" s="769"/>
      <c r="L423" s="769"/>
      <c r="M423" s="769"/>
      <c r="N423" s="769"/>
      <c r="O423" s="769"/>
      <c r="P423" s="769"/>
      <c r="Q423" s="770"/>
      <c r="R423" s="807"/>
      <c r="S423" s="807"/>
      <c r="T423" s="807"/>
      <c r="U423" s="807"/>
      <c r="V423" s="807"/>
      <c r="W423" s="807"/>
      <c r="X423" s="807"/>
      <c r="Y423" s="807"/>
      <c r="Z423" s="808" t="s">
        <v>191</v>
      </c>
      <c r="AA423" s="808"/>
      <c r="AB423" s="808"/>
      <c r="AC423" s="808"/>
      <c r="AD423" s="808"/>
      <c r="AE423" s="808"/>
      <c r="AF423" s="808"/>
      <c r="AG423" s="808"/>
      <c r="AH423" s="951">
        <v>47010</v>
      </c>
      <c r="AI423" s="951"/>
      <c r="AJ423" s="951"/>
      <c r="AK423" s="951"/>
      <c r="AL423" s="951"/>
      <c r="AM423" s="951"/>
      <c r="AN423" s="778"/>
      <c r="AO423" s="778"/>
      <c r="AP423" s="778"/>
      <c r="AQ423" s="778"/>
      <c r="AR423" s="778"/>
      <c r="AS423" s="778"/>
      <c r="AT423" s="778"/>
      <c r="AU423" s="778"/>
    </row>
    <row r="424" spans="2:47" ht="18" customHeight="1">
      <c r="B424" s="768"/>
      <c r="C424" s="769"/>
      <c r="D424" s="769"/>
      <c r="E424" s="769"/>
      <c r="F424" s="769"/>
      <c r="G424" s="769"/>
      <c r="H424" s="769"/>
      <c r="I424" s="770"/>
      <c r="J424" s="768"/>
      <c r="K424" s="769"/>
      <c r="L424" s="769"/>
      <c r="M424" s="769"/>
      <c r="N424" s="769"/>
      <c r="O424" s="769"/>
      <c r="P424" s="769"/>
      <c r="Q424" s="770"/>
      <c r="R424" s="807"/>
      <c r="S424" s="807"/>
      <c r="T424" s="807"/>
      <c r="U424" s="807"/>
      <c r="V424" s="807"/>
      <c r="W424" s="807"/>
      <c r="X424" s="807"/>
      <c r="Y424" s="807"/>
      <c r="Z424" s="808" t="s">
        <v>192</v>
      </c>
      <c r="AA424" s="808"/>
      <c r="AB424" s="808"/>
      <c r="AC424" s="808"/>
      <c r="AD424" s="808"/>
      <c r="AE424" s="808"/>
      <c r="AF424" s="808"/>
      <c r="AG424" s="808"/>
      <c r="AH424" s="951">
        <v>11310</v>
      </c>
      <c r="AI424" s="951"/>
      <c r="AJ424" s="951"/>
      <c r="AK424" s="951"/>
      <c r="AL424" s="951"/>
      <c r="AM424" s="951"/>
      <c r="AN424" s="778"/>
      <c r="AO424" s="778"/>
      <c r="AP424" s="778"/>
      <c r="AQ424" s="778"/>
      <c r="AR424" s="778"/>
      <c r="AS424" s="778"/>
      <c r="AT424" s="778"/>
      <c r="AU424" s="778"/>
    </row>
    <row r="425" spans="2:47" ht="18" customHeight="1">
      <c r="B425" s="768"/>
      <c r="C425" s="769"/>
      <c r="D425" s="769"/>
      <c r="E425" s="769"/>
      <c r="F425" s="769"/>
      <c r="G425" s="769"/>
      <c r="H425" s="769"/>
      <c r="I425" s="770"/>
      <c r="J425" s="768"/>
      <c r="K425" s="769"/>
      <c r="L425" s="769"/>
      <c r="M425" s="769"/>
      <c r="N425" s="769"/>
      <c r="O425" s="769"/>
      <c r="P425" s="769"/>
      <c r="Q425" s="770"/>
      <c r="R425" s="807"/>
      <c r="S425" s="807"/>
      <c r="T425" s="807"/>
      <c r="U425" s="807"/>
      <c r="V425" s="807"/>
      <c r="W425" s="807"/>
      <c r="X425" s="807"/>
      <c r="Y425" s="807"/>
      <c r="Z425" s="808" t="s">
        <v>193</v>
      </c>
      <c r="AA425" s="808"/>
      <c r="AB425" s="808"/>
      <c r="AC425" s="808"/>
      <c r="AD425" s="808"/>
      <c r="AE425" s="808"/>
      <c r="AF425" s="808"/>
      <c r="AG425" s="808"/>
      <c r="AH425" s="951">
        <v>6600</v>
      </c>
      <c r="AI425" s="951"/>
      <c r="AJ425" s="951"/>
      <c r="AK425" s="951"/>
      <c r="AL425" s="951"/>
      <c r="AM425" s="951"/>
      <c r="AN425" s="778"/>
      <c r="AO425" s="778"/>
      <c r="AP425" s="778"/>
      <c r="AQ425" s="778"/>
      <c r="AR425" s="778"/>
      <c r="AS425" s="778"/>
      <c r="AT425" s="778"/>
      <c r="AU425" s="778"/>
    </row>
    <row r="426" spans="2:47" ht="18" customHeight="1">
      <c r="B426" s="790"/>
      <c r="C426" s="791"/>
      <c r="D426" s="791"/>
      <c r="E426" s="791"/>
      <c r="F426" s="791"/>
      <c r="G426" s="791"/>
      <c r="H426" s="791"/>
      <c r="I426" s="792"/>
      <c r="J426" s="790"/>
      <c r="K426" s="791"/>
      <c r="L426" s="791"/>
      <c r="M426" s="791"/>
      <c r="N426" s="791"/>
      <c r="O426" s="791"/>
      <c r="P426" s="791"/>
      <c r="Q426" s="792"/>
      <c r="R426" s="820"/>
      <c r="S426" s="820"/>
      <c r="T426" s="820"/>
      <c r="U426" s="820"/>
      <c r="V426" s="820"/>
      <c r="W426" s="820"/>
      <c r="X426" s="820"/>
      <c r="Y426" s="820"/>
      <c r="Z426" s="808" t="s">
        <v>194</v>
      </c>
      <c r="AA426" s="808"/>
      <c r="AB426" s="808"/>
      <c r="AC426" s="808"/>
      <c r="AD426" s="808"/>
      <c r="AE426" s="808"/>
      <c r="AF426" s="808"/>
      <c r="AG426" s="808"/>
      <c r="AH426" s="951">
        <v>1246000</v>
      </c>
      <c r="AI426" s="951"/>
      <c r="AJ426" s="951"/>
      <c r="AK426" s="951"/>
      <c r="AL426" s="951"/>
      <c r="AM426" s="951"/>
      <c r="AN426" s="778"/>
      <c r="AO426" s="778"/>
      <c r="AP426" s="778"/>
      <c r="AQ426" s="778"/>
      <c r="AR426" s="778"/>
      <c r="AS426" s="778"/>
      <c r="AT426" s="778"/>
      <c r="AU426" s="778"/>
    </row>
    <row r="427" spans="2:47" ht="18" customHeight="1">
      <c r="B427" s="158"/>
      <c r="C427" s="158"/>
      <c r="D427" s="158"/>
      <c r="E427" s="158"/>
      <c r="F427" s="158"/>
      <c r="G427" s="158"/>
      <c r="H427" s="158"/>
      <c r="I427" s="158"/>
      <c r="J427" s="158"/>
      <c r="K427" s="158"/>
      <c r="L427" s="158"/>
      <c r="M427" s="158"/>
      <c r="N427" s="158"/>
      <c r="O427" s="158"/>
      <c r="P427" s="158"/>
      <c r="Q427" s="158"/>
      <c r="R427" s="73"/>
      <c r="S427" s="73"/>
      <c r="T427" s="73"/>
      <c r="U427" s="73"/>
      <c r="V427" s="73"/>
      <c r="W427" s="73"/>
      <c r="X427" s="73"/>
      <c r="Y427" s="73"/>
      <c r="Z427" s="15"/>
      <c r="AA427" s="15"/>
      <c r="AB427" s="15"/>
      <c r="AC427" s="15"/>
      <c r="AD427" s="15"/>
      <c r="AE427" s="15"/>
      <c r="AF427" s="15"/>
      <c r="AG427" s="15"/>
      <c r="AH427" s="14"/>
      <c r="AI427" s="14"/>
      <c r="AJ427" s="14"/>
      <c r="AK427" s="14"/>
      <c r="AL427" s="14"/>
      <c r="AM427" s="14"/>
      <c r="AN427" s="16"/>
      <c r="AO427" s="16"/>
      <c r="AP427" s="16"/>
      <c r="AQ427" s="16"/>
      <c r="AR427" s="16"/>
      <c r="AS427" s="16"/>
      <c r="AT427" s="16"/>
      <c r="AU427" s="16"/>
    </row>
    <row r="428" spans="2:47" ht="18" customHeight="1">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68"/>
      <c r="AP428" s="68"/>
      <c r="AQ428" s="68"/>
      <c r="AR428" s="68"/>
      <c r="AS428" s="68"/>
      <c r="AT428" s="68"/>
    </row>
    <row r="429" spans="2:47" ht="18" customHeight="1">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478" t="s">
        <v>109</v>
      </c>
      <c r="AP429" s="478"/>
      <c r="AQ429" s="478"/>
      <c r="AR429" s="478"/>
      <c r="AS429" s="478"/>
      <c r="AT429" s="478"/>
      <c r="AU429" s="478"/>
    </row>
    <row r="430" spans="2:47" ht="18" customHeight="1">
      <c r="B430" s="764" t="s">
        <v>148</v>
      </c>
      <c r="C430" s="764"/>
      <c r="D430" s="764"/>
      <c r="E430" s="764"/>
      <c r="F430" s="764"/>
      <c r="G430" s="764"/>
      <c r="H430" s="764"/>
      <c r="I430" s="764"/>
      <c r="J430" s="764" t="s">
        <v>149</v>
      </c>
      <c r="K430" s="764"/>
      <c r="L430" s="764"/>
      <c r="M430" s="764"/>
      <c r="N430" s="764"/>
      <c r="O430" s="764"/>
      <c r="P430" s="764"/>
      <c r="Q430" s="764"/>
      <c r="R430" s="764" t="s">
        <v>161</v>
      </c>
      <c r="S430" s="764"/>
      <c r="T430" s="764"/>
      <c r="U430" s="764"/>
      <c r="V430" s="764"/>
      <c r="W430" s="764"/>
      <c r="X430" s="764"/>
      <c r="Y430" s="764"/>
      <c r="Z430" s="764" t="s">
        <v>150</v>
      </c>
      <c r="AA430" s="764"/>
      <c r="AB430" s="764"/>
      <c r="AC430" s="764"/>
      <c r="AD430" s="764"/>
      <c r="AE430" s="764"/>
      <c r="AF430" s="764"/>
      <c r="AG430" s="764"/>
      <c r="AH430" s="764" t="s">
        <v>162</v>
      </c>
      <c r="AI430" s="764"/>
      <c r="AJ430" s="764"/>
      <c r="AK430" s="764"/>
      <c r="AL430" s="764"/>
      <c r="AM430" s="765"/>
      <c r="AN430" s="508" t="s">
        <v>160</v>
      </c>
      <c r="AO430" s="508"/>
      <c r="AP430" s="508"/>
      <c r="AQ430" s="508"/>
      <c r="AR430" s="508"/>
      <c r="AS430" s="508"/>
      <c r="AT430" s="508"/>
      <c r="AU430" s="508"/>
    </row>
    <row r="431" spans="2:47" ht="18" customHeight="1">
      <c r="B431" s="764"/>
      <c r="C431" s="764"/>
      <c r="D431" s="764"/>
      <c r="E431" s="764"/>
      <c r="F431" s="764"/>
      <c r="G431" s="764"/>
      <c r="H431" s="764"/>
      <c r="I431" s="764"/>
      <c r="J431" s="764"/>
      <c r="K431" s="764"/>
      <c r="L431" s="764"/>
      <c r="M431" s="764"/>
      <c r="N431" s="764"/>
      <c r="O431" s="764"/>
      <c r="P431" s="764"/>
      <c r="Q431" s="764"/>
      <c r="R431" s="764"/>
      <c r="S431" s="764"/>
      <c r="T431" s="764"/>
      <c r="U431" s="764"/>
      <c r="V431" s="764"/>
      <c r="W431" s="764"/>
      <c r="X431" s="764"/>
      <c r="Y431" s="764"/>
      <c r="Z431" s="764"/>
      <c r="AA431" s="764"/>
      <c r="AB431" s="764"/>
      <c r="AC431" s="764"/>
      <c r="AD431" s="764"/>
      <c r="AE431" s="764"/>
      <c r="AF431" s="764"/>
      <c r="AG431" s="764"/>
      <c r="AH431" s="764"/>
      <c r="AI431" s="764"/>
      <c r="AJ431" s="764"/>
      <c r="AK431" s="764"/>
      <c r="AL431" s="764"/>
      <c r="AM431" s="765"/>
      <c r="AN431" s="508"/>
      <c r="AO431" s="508"/>
      <c r="AP431" s="508"/>
      <c r="AQ431" s="508"/>
      <c r="AR431" s="508"/>
      <c r="AS431" s="508"/>
      <c r="AT431" s="508"/>
      <c r="AU431" s="508"/>
    </row>
    <row r="432" spans="2:47" ht="18" customHeight="1">
      <c r="B432" s="768"/>
      <c r="C432" s="769"/>
      <c r="D432" s="769"/>
      <c r="E432" s="769"/>
      <c r="F432" s="769"/>
      <c r="G432" s="769"/>
      <c r="H432" s="769"/>
      <c r="I432" s="770"/>
      <c r="J432" s="768"/>
      <c r="K432" s="769"/>
      <c r="L432" s="769"/>
      <c r="M432" s="769"/>
      <c r="N432" s="769"/>
      <c r="O432" s="769"/>
      <c r="P432" s="769"/>
      <c r="Q432" s="770"/>
      <c r="R432" s="768" t="s">
        <v>195</v>
      </c>
      <c r="S432" s="769"/>
      <c r="T432" s="769"/>
      <c r="U432" s="769"/>
      <c r="V432" s="769"/>
      <c r="W432" s="769"/>
      <c r="X432" s="769"/>
      <c r="Y432" s="770"/>
      <c r="Z432" s="808"/>
      <c r="AA432" s="808"/>
      <c r="AB432" s="808"/>
      <c r="AC432" s="808"/>
      <c r="AD432" s="808"/>
      <c r="AE432" s="808"/>
      <c r="AF432" s="808"/>
      <c r="AG432" s="808"/>
      <c r="AH432" s="947">
        <f>SUM(AH433:AH434)</f>
        <v>89223005</v>
      </c>
      <c r="AI432" s="947"/>
      <c r="AJ432" s="947"/>
      <c r="AK432" s="947"/>
      <c r="AL432" s="947"/>
      <c r="AM432" s="947"/>
      <c r="AN432" s="778"/>
      <c r="AO432" s="778"/>
      <c r="AP432" s="778"/>
      <c r="AQ432" s="778"/>
      <c r="AR432" s="778"/>
      <c r="AS432" s="778"/>
      <c r="AT432" s="778"/>
      <c r="AU432" s="778"/>
    </row>
    <row r="433" spans="1:47" ht="18" customHeight="1">
      <c r="B433" s="768"/>
      <c r="C433" s="769"/>
      <c r="D433" s="769"/>
      <c r="E433" s="769"/>
      <c r="F433" s="769"/>
      <c r="G433" s="769"/>
      <c r="H433" s="769"/>
      <c r="I433" s="770"/>
      <c r="J433" s="768"/>
      <c r="K433" s="769"/>
      <c r="L433" s="769"/>
      <c r="M433" s="769"/>
      <c r="N433" s="769"/>
      <c r="O433" s="769"/>
      <c r="P433" s="769"/>
      <c r="Q433" s="770"/>
      <c r="R433" s="807"/>
      <c r="S433" s="807"/>
      <c r="T433" s="807"/>
      <c r="U433" s="807"/>
      <c r="V433" s="807"/>
      <c r="W433" s="807"/>
      <c r="X433" s="807"/>
      <c r="Y433" s="807"/>
      <c r="Z433" s="808" t="s">
        <v>196</v>
      </c>
      <c r="AA433" s="808"/>
      <c r="AB433" s="808"/>
      <c r="AC433" s="808"/>
      <c r="AD433" s="808"/>
      <c r="AE433" s="808"/>
      <c r="AF433" s="808"/>
      <c r="AG433" s="808"/>
      <c r="AH433" s="951">
        <v>84496640</v>
      </c>
      <c r="AI433" s="951"/>
      <c r="AJ433" s="951"/>
      <c r="AK433" s="951"/>
      <c r="AL433" s="951"/>
      <c r="AM433" s="951"/>
      <c r="AN433" s="778"/>
      <c r="AO433" s="778"/>
      <c r="AP433" s="778"/>
      <c r="AQ433" s="778"/>
      <c r="AR433" s="778"/>
      <c r="AS433" s="778"/>
      <c r="AT433" s="778"/>
      <c r="AU433" s="778"/>
    </row>
    <row r="434" spans="1:47" ht="18" customHeight="1">
      <c r="B434" s="768"/>
      <c r="C434" s="769"/>
      <c r="D434" s="769"/>
      <c r="E434" s="769"/>
      <c r="F434" s="769"/>
      <c r="G434" s="769"/>
      <c r="H434" s="769"/>
      <c r="I434" s="770"/>
      <c r="J434" s="790"/>
      <c r="K434" s="791"/>
      <c r="L434" s="791"/>
      <c r="M434" s="791"/>
      <c r="N434" s="791"/>
      <c r="O434" s="791"/>
      <c r="P434" s="791"/>
      <c r="Q434" s="792"/>
      <c r="R434" s="796"/>
      <c r="S434" s="796"/>
      <c r="T434" s="796"/>
      <c r="U434" s="796"/>
      <c r="V434" s="796"/>
      <c r="W434" s="796"/>
      <c r="X434" s="796"/>
      <c r="Y434" s="796"/>
      <c r="Z434" s="808" t="s">
        <v>197</v>
      </c>
      <c r="AA434" s="808"/>
      <c r="AB434" s="808"/>
      <c r="AC434" s="808"/>
      <c r="AD434" s="808"/>
      <c r="AE434" s="808"/>
      <c r="AF434" s="808"/>
      <c r="AG434" s="808"/>
      <c r="AH434" s="951">
        <v>4726365</v>
      </c>
      <c r="AI434" s="951"/>
      <c r="AJ434" s="951"/>
      <c r="AK434" s="951"/>
      <c r="AL434" s="951"/>
      <c r="AM434" s="951"/>
      <c r="AN434" s="778"/>
      <c r="AO434" s="778"/>
      <c r="AP434" s="778"/>
      <c r="AQ434" s="778"/>
      <c r="AR434" s="778"/>
      <c r="AS434" s="778"/>
      <c r="AT434" s="778"/>
      <c r="AU434" s="778"/>
    </row>
    <row r="435" spans="1:47" ht="18" customHeight="1">
      <c r="B435" s="768"/>
      <c r="C435" s="769"/>
      <c r="D435" s="769"/>
      <c r="E435" s="769"/>
      <c r="F435" s="769"/>
      <c r="G435" s="769"/>
      <c r="H435" s="769"/>
      <c r="I435" s="770"/>
      <c r="J435" s="768" t="s">
        <v>199</v>
      </c>
      <c r="K435" s="769"/>
      <c r="L435" s="769"/>
      <c r="M435" s="769"/>
      <c r="N435" s="769"/>
      <c r="O435" s="769"/>
      <c r="P435" s="769"/>
      <c r="Q435" s="770"/>
      <c r="R435" s="787"/>
      <c r="S435" s="787"/>
      <c r="T435" s="787"/>
      <c r="U435" s="787"/>
      <c r="V435" s="787"/>
      <c r="W435" s="787"/>
      <c r="X435" s="787"/>
      <c r="Y435" s="787"/>
      <c r="Z435" s="811"/>
      <c r="AA435" s="812"/>
      <c r="AB435" s="812"/>
      <c r="AC435" s="812"/>
      <c r="AD435" s="812"/>
      <c r="AE435" s="812"/>
      <c r="AF435" s="812"/>
      <c r="AG435" s="813"/>
      <c r="AH435" s="947">
        <f>AH436+AH439+AH441</f>
        <v>6276339</v>
      </c>
      <c r="AI435" s="947"/>
      <c r="AJ435" s="947"/>
      <c r="AK435" s="947"/>
      <c r="AL435" s="947"/>
      <c r="AM435" s="947"/>
      <c r="AN435" s="778"/>
      <c r="AO435" s="778"/>
      <c r="AP435" s="778"/>
      <c r="AQ435" s="778"/>
      <c r="AR435" s="778"/>
      <c r="AS435" s="778"/>
      <c r="AT435" s="778"/>
      <c r="AU435" s="778"/>
    </row>
    <row r="436" spans="1:47" ht="18" customHeight="1">
      <c r="B436" s="768"/>
      <c r="C436" s="769"/>
      <c r="D436" s="769"/>
      <c r="E436" s="769"/>
      <c r="F436" s="769"/>
      <c r="G436" s="769"/>
      <c r="H436" s="769"/>
      <c r="I436" s="770"/>
      <c r="J436" s="768"/>
      <c r="K436" s="769"/>
      <c r="L436" s="769"/>
      <c r="M436" s="769"/>
      <c r="N436" s="769"/>
      <c r="O436" s="769"/>
      <c r="P436" s="769"/>
      <c r="Q436" s="770"/>
      <c r="R436" s="821" t="s">
        <v>200</v>
      </c>
      <c r="S436" s="822"/>
      <c r="T436" s="822"/>
      <c r="U436" s="822"/>
      <c r="V436" s="822"/>
      <c r="W436" s="822"/>
      <c r="X436" s="822"/>
      <c r="Y436" s="823"/>
      <c r="Z436" s="824"/>
      <c r="AA436" s="825"/>
      <c r="AB436" s="825"/>
      <c r="AC436" s="825"/>
      <c r="AD436" s="825"/>
      <c r="AE436" s="825"/>
      <c r="AF436" s="825"/>
      <c r="AG436" s="826"/>
      <c r="AH436" s="947">
        <f>SUM(AH437:AH438)</f>
        <v>6219248</v>
      </c>
      <c r="AI436" s="947"/>
      <c r="AJ436" s="947"/>
      <c r="AK436" s="947"/>
      <c r="AL436" s="947"/>
      <c r="AM436" s="947"/>
      <c r="AN436" s="778"/>
      <c r="AO436" s="778"/>
      <c r="AP436" s="778"/>
      <c r="AQ436" s="778"/>
      <c r="AR436" s="778"/>
      <c r="AS436" s="778"/>
      <c r="AT436" s="778"/>
      <c r="AU436" s="778"/>
    </row>
    <row r="437" spans="1:47" ht="18" customHeight="1">
      <c r="B437" s="768"/>
      <c r="C437" s="769"/>
      <c r="D437" s="769"/>
      <c r="E437" s="769"/>
      <c r="F437" s="769"/>
      <c r="G437" s="769"/>
      <c r="H437" s="769"/>
      <c r="I437" s="770"/>
      <c r="J437" s="768"/>
      <c r="K437" s="769"/>
      <c r="L437" s="769"/>
      <c r="M437" s="769"/>
      <c r="N437" s="769"/>
      <c r="O437" s="769"/>
      <c r="P437" s="769"/>
      <c r="Q437" s="770"/>
      <c r="R437" s="821"/>
      <c r="S437" s="822"/>
      <c r="T437" s="822"/>
      <c r="U437" s="822"/>
      <c r="V437" s="822"/>
      <c r="W437" s="822"/>
      <c r="X437" s="822"/>
      <c r="Y437" s="823"/>
      <c r="Z437" s="808" t="s">
        <v>201</v>
      </c>
      <c r="AA437" s="808"/>
      <c r="AB437" s="808"/>
      <c r="AC437" s="808"/>
      <c r="AD437" s="808"/>
      <c r="AE437" s="808"/>
      <c r="AF437" s="808"/>
      <c r="AG437" s="808"/>
      <c r="AH437" s="951">
        <v>6143180</v>
      </c>
      <c r="AI437" s="951"/>
      <c r="AJ437" s="951"/>
      <c r="AK437" s="951"/>
      <c r="AL437" s="951"/>
      <c r="AM437" s="951"/>
      <c r="AN437" s="778"/>
      <c r="AO437" s="778"/>
      <c r="AP437" s="778"/>
      <c r="AQ437" s="778"/>
      <c r="AR437" s="778"/>
      <c r="AS437" s="778"/>
      <c r="AT437" s="778"/>
      <c r="AU437" s="778"/>
    </row>
    <row r="438" spans="1:47" ht="17.25" customHeight="1">
      <c r="B438" s="768"/>
      <c r="C438" s="769"/>
      <c r="D438" s="769"/>
      <c r="E438" s="769"/>
      <c r="F438" s="769"/>
      <c r="G438" s="769"/>
      <c r="H438" s="769"/>
      <c r="I438" s="770"/>
      <c r="J438" s="768"/>
      <c r="K438" s="769"/>
      <c r="L438" s="769"/>
      <c r="M438" s="769"/>
      <c r="N438" s="769"/>
      <c r="O438" s="769"/>
      <c r="P438" s="769"/>
      <c r="Q438" s="770"/>
      <c r="R438" s="790"/>
      <c r="S438" s="791"/>
      <c r="T438" s="791"/>
      <c r="U438" s="791"/>
      <c r="V438" s="791"/>
      <c r="W438" s="791"/>
      <c r="X438" s="791"/>
      <c r="Y438" s="792"/>
      <c r="Z438" s="811" t="s">
        <v>202</v>
      </c>
      <c r="AA438" s="812"/>
      <c r="AB438" s="812"/>
      <c r="AC438" s="812"/>
      <c r="AD438" s="812"/>
      <c r="AE438" s="812"/>
      <c r="AF438" s="812"/>
      <c r="AG438" s="813"/>
      <c r="AH438" s="951">
        <v>76068</v>
      </c>
      <c r="AI438" s="951"/>
      <c r="AJ438" s="951"/>
      <c r="AK438" s="951"/>
      <c r="AL438" s="951"/>
      <c r="AM438" s="951"/>
      <c r="AN438" s="778"/>
      <c r="AO438" s="778"/>
      <c r="AP438" s="778"/>
      <c r="AQ438" s="778"/>
      <c r="AR438" s="778"/>
      <c r="AS438" s="778"/>
      <c r="AT438" s="778"/>
      <c r="AU438" s="778"/>
    </row>
    <row r="439" spans="1:47" ht="18" customHeight="1">
      <c r="B439" s="768"/>
      <c r="C439" s="769"/>
      <c r="D439" s="769"/>
      <c r="E439" s="769"/>
      <c r="F439" s="769"/>
      <c r="G439" s="769"/>
      <c r="H439" s="769"/>
      <c r="I439" s="770"/>
      <c r="J439" s="768"/>
      <c r="K439" s="769"/>
      <c r="L439" s="769"/>
      <c r="M439" s="769"/>
      <c r="N439" s="769"/>
      <c r="O439" s="769"/>
      <c r="P439" s="769"/>
      <c r="Q439" s="770"/>
      <c r="R439" s="821" t="s">
        <v>203</v>
      </c>
      <c r="S439" s="822"/>
      <c r="T439" s="822"/>
      <c r="U439" s="822"/>
      <c r="V439" s="822"/>
      <c r="W439" s="822"/>
      <c r="X439" s="822"/>
      <c r="Y439" s="823"/>
      <c r="Z439" s="804"/>
      <c r="AA439" s="805"/>
      <c r="AB439" s="805"/>
      <c r="AC439" s="805"/>
      <c r="AD439" s="805"/>
      <c r="AE439" s="805"/>
      <c r="AF439" s="805"/>
      <c r="AG439" s="806"/>
      <c r="AH439" s="947">
        <f>AH440</f>
        <v>0</v>
      </c>
      <c r="AI439" s="947"/>
      <c r="AJ439" s="947"/>
      <c r="AK439" s="947"/>
      <c r="AL439" s="947"/>
      <c r="AM439" s="947"/>
      <c r="AN439" s="778"/>
      <c r="AO439" s="778"/>
      <c r="AP439" s="778"/>
      <c r="AQ439" s="778"/>
      <c r="AR439" s="778"/>
      <c r="AS439" s="778"/>
      <c r="AT439" s="778"/>
      <c r="AU439" s="778"/>
    </row>
    <row r="440" spans="1:47" ht="18" customHeight="1">
      <c r="B440" s="768"/>
      <c r="C440" s="769"/>
      <c r="D440" s="769"/>
      <c r="E440" s="769"/>
      <c r="F440" s="769"/>
      <c r="G440" s="769"/>
      <c r="H440" s="769"/>
      <c r="I440" s="770"/>
      <c r="J440" s="768"/>
      <c r="K440" s="769"/>
      <c r="L440" s="769"/>
      <c r="M440" s="769"/>
      <c r="N440" s="769"/>
      <c r="O440" s="769"/>
      <c r="P440" s="769"/>
      <c r="Q440" s="770"/>
      <c r="R440" s="827"/>
      <c r="S440" s="828"/>
      <c r="T440" s="828"/>
      <c r="U440" s="828"/>
      <c r="V440" s="828"/>
      <c r="W440" s="828"/>
      <c r="X440" s="828"/>
      <c r="Y440" s="829"/>
      <c r="Z440" s="790" t="s">
        <v>204</v>
      </c>
      <c r="AA440" s="791"/>
      <c r="AB440" s="791"/>
      <c r="AC440" s="791"/>
      <c r="AD440" s="791"/>
      <c r="AE440" s="791"/>
      <c r="AF440" s="791"/>
      <c r="AG440" s="792"/>
      <c r="AH440" s="951"/>
      <c r="AI440" s="951"/>
      <c r="AJ440" s="951"/>
      <c r="AK440" s="951"/>
      <c r="AL440" s="951"/>
      <c r="AM440" s="951"/>
      <c r="AN440" s="778"/>
      <c r="AO440" s="778"/>
      <c r="AP440" s="778"/>
      <c r="AQ440" s="778"/>
      <c r="AR440" s="778"/>
      <c r="AS440" s="778"/>
      <c r="AT440" s="778"/>
      <c r="AU440" s="778"/>
    </row>
    <row r="441" spans="1:47" ht="18" customHeight="1">
      <c r="B441" s="768"/>
      <c r="C441" s="769"/>
      <c r="D441" s="769"/>
      <c r="E441" s="769"/>
      <c r="F441" s="769"/>
      <c r="G441" s="769"/>
      <c r="H441" s="769"/>
      <c r="I441" s="770"/>
      <c r="J441" s="768"/>
      <c r="K441" s="769"/>
      <c r="L441" s="769"/>
      <c r="M441" s="769"/>
      <c r="N441" s="769"/>
      <c r="O441" s="769"/>
      <c r="P441" s="769"/>
      <c r="Q441" s="770"/>
      <c r="R441" s="768" t="s">
        <v>205</v>
      </c>
      <c r="S441" s="769"/>
      <c r="T441" s="769"/>
      <c r="U441" s="769"/>
      <c r="V441" s="769"/>
      <c r="W441" s="769"/>
      <c r="X441" s="769"/>
      <c r="Y441" s="770"/>
      <c r="Z441" s="558"/>
      <c r="AA441" s="559"/>
      <c r="AB441" s="559"/>
      <c r="AC441" s="559"/>
      <c r="AD441" s="559"/>
      <c r="AE441" s="559"/>
      <c r="AF441" s="559"/>
      <c r="AG441" s="560"/>
      <c r="AH441" s="947">
        <f>AH442</f>
        <v>57091</v>
      </c>
      <c r="AI441" s="947"/>
      <c r="AJ441" s="947"/>
      <c r="AK441" s="947"/>
      <c r="AL441" s="947"/>
      <c r="AM441" s="947"/>
      <c r="AN441" s="778"/>
      <c r="AO441" s="778"/>
      <c r="AP441" s="778"/>
      <c r="AQ441" s="778"/>
      <c r="AR441" s="778"/>
      <c r="AS441" s="778"/>
      <c r="AT441" s="778"/>
      <c r="AU441" s="778"/>
    </row>
    <row r="442" spans="1:47" ht="18" customHeight="1">
      <c r="B442" s="768"/>
      <c r="C442" s="769"/>
      <c r="D442" s="769"/>
      <c r="E442" s="769"/>
      <c r="F442" s="769"/>
      <c r="G442" s="769"/>
      <c r="H442" s="769"/>
      <c r="I442" s="770"/>
      <c r="J442" s="790"/>
      <c r="K442" s="791"/>
      <c r="L442" s="791"/>
      <c r="M442" s="791"/>
      <c r="N442" s="791"/>
      <c r="O442" s="791"/>
      <c r="P442" s="791"/>
      <c r="Q442" s="792"/>
      <c r="R442" s="790"/>
      <c r="S442" s="791"/>
      <c r="T442" s="791"/>
      <c r="U442" s="791"/>
      <c r="V442" s="791"/>
      <c r="W442" s="791"/>
      <c r="X442" s="791"/>
      <c r="Y442" s="792"/>
      <c r="Z442" s="804" t="s">
        <v>198</v>
      </c>
      <c r="AA442" s="805"/>
      <c r="AB442" s="805"/>
      <c r="AC442" s="805"/>
      <c r="AD442" s="805"/>
      <c r="AE442" s="805"/>
      <c r="AF442" s="805"/>
      <c r="AG442" s="806"/>
      <c r="AH442" s="956">
        <v>57091</v>
      </c>
      <c r="AI442" s="956"/>
      <c r="AJ442" s="956"/>
      <c r="AK442" s="956"/>
      <c r="AL442" s="956"/>
      <c r="AM442" s="956"/>
      <c r="AN442" s="778"/>
      <c r="AO442" s="778"/>
      <c r="AP442" s="778"/>
      <c r="AQ442" s="778"/>
      <c r="AR442" s="778"/>
      <c r="AS442" s="778"/>
      <c r="AT442" s="778"/>
      <c r="AU442" s="778"/>
    </row>
    <row r="443" spans="1:47" ht="18" customHeight="1">
      <c r="B443" s="768"/>
      <c r="C443" s="769"/>
      <c r="D443" s="769"/>
      <c r="E443" s="769"/>
      <c r="F443" s="769"/>
      <c r="G443" s="769"/>
      <c r="H443" s="769"/>
      <c r="I443" s="770"/>
      <c r="J443" s="768" t="s">
        <v>206</v>
      </c>
      <c r="K443" s="769"/>
      <c r="L443" s="769"/>
      <c r="M443" s="769"/>
      <c r="N443" s="769"/>
      <c r="O443" s="769"/>
      <c r="P443" s="769"/>
      <c r="Q443" s="770"/>
      <c r="R443" s="790"/>
      <c r="S443" s="791"/>
      <c r="T443" s="791"/>
      <c r="U443" s="791"/>
      <c r="V443" s="791"/>
      <c r="W443" s="791"/>
      <c r="X443" s="791"/>
      <c r="Y443" s="792"/>
      <c r="Z443" s="830"/>
      <c r="AA443" s="831"/>
      <c r="AB443" s="831"/>
      <c r="AC443" s="831"/>
      <c r="AD443" s="831"/>
      <c r="AE443" s="831"/>
      <c r="AF443" s="831"/>
      <c r="AG443" s="832"/>
      <c r="AH443" s="947">
        <f t="shared" ref="AH443:AH444" si="6">AH444</f>
        <v>0</v>
      </c>
      <c r="AI443" s="947"/>
      <c r="AJ443" s="947"/>
      <c r="AK443" s="947"/>
      <c r="AL443" s="947"/>
      <c r="AM443" s="947"/>
      <c r="AN443" s="778"/>
      <c r="AO443" s="778"/>
      <c r="AP443" s="778"/>
      <c r="AQ443" s="778"/>
      <c r="AR443" s="778"/>
      <c r="AS443" s="778"/>
      <c r="AT443" s="778"/>
      <c r="AU443" s="778"/>
    </row>
    <row r="444" spans="1:47" ht="18" customHeight="1">
      <c r="B444" s="768"/>
      <c r="C444" s="769"/>
      <c r="D444" s="769"/>
      <c r="E444" s="769"/>
      <c r="F444" s="769"/>
      <c r="G444" s="769"/>
      <c r="H444" s="769"/>
      <c r="I444" s="770"/>
      <c r="J444" s="768"/>
      <c r="K444" s="769"/>
      <c r="L444" s="769"/>
      <c r="M444" s="769"/>
      <c r="N444" s="769"/>
      <c r="O444" s="769"/>
      <c r="P444" s="769"/>
      <c r="Q444" s="770"/>
      <c r="R444" s="768" t="s">
        <v>207</v>
      </c>
      <c r="S444" s="769"/>
      <c r="T444" s="769"/>
      <c r="U444" s="769"/>
      <c r="V444" s="769"/>
      <c r="W444" s="769"/>
      <c r="X444" s="769"/>
      <c r="Y444" s="770"/>
      <c r="Z444" s="835"/>
      <c r="AA444" s="835"/>
      <c r="AB444" s="835"/>
      <c r="AC444" s="835"/>
      <c r="AD444" s="835"/>
      <c r="AE444" s="835"/>
      <c r="AF444" s="835"/>
      <c r="AG444" s="835"/>
      <c r="AH444" s="947">
        <f t="shared" si="6"/>
        <v>0</v>
      </c>
      <c r="AI444" s="947"/>
      <c r="AJ444" s="947"/>
      <c r="AK444" s="947"/>
      <c r="AL444" s="947"/>
      <c r="AM444" s="947"/>
      <c r="AN444" s="778"/>
      <c r="AO444" s="778"/>
      <c r="AP444" s="778"/>
      <c r="AQ444" s="778"/>
      <c r="AR444" s="778"/>
      <c r="AS444" s="778"/>
      <c r="AT444" s="778"/>
      <c r="AU444" s="778"/>
    </row>
    <row r="445" spans="1:47" ht="18" customHeight="1">
      <c r="B445" s="790"/>
      <c r="C445" s="791"/>
      <c r="D445" s="791"/>
      <c r="E445" s="791"/>
      <c r="F445" s="791"/>
      <c r="G445" s="791"/>
      <c r="H445" s="791"/>
      <c r="I445" s="792"/>
      <c r="J445" s="790"/>
      <c r="K445" s="791"/>
      <c r="L445" s="791"/>
      <c r="M445" s="791"/>
      <c r="N445" s="791"/>
      <c r="O445" s="791"/>
      <c r="P445" s="791"/>
      <c r="Q445" s="792"/>
      <c r="R445" s="790"/>
      <c r="S445" s="791"/>
      <c r="T445" s="791"/>
      <c r="U445" s="791"/>
      <c r="V445" s="791"/>
      <c r="W445" s="791"/>
      <c r="X445" s="791"/>
      <c r="Y445" s="792"/>
      <c r="Z445" s="824" t="s">
        <v>208</v>
      </c>
      <c r="AA445" s="825"/>
      <c r="AB445" s="825"/>
      <c r="AC445" s="825"/>
      <c r="AD445" s="825"/>
      <c r="AE445" s="825"/>
      <c r="AF445" s="825"/>
      <c r="AG445" s="826"/>
      <c r="AH445" s="956">
        <v>0</v>
      </c>
      <c r="AI445" s="956"/>
      <c r="AJ445" s="956"/>
      <c r="AK445" s="956"/>
      <c r="AL445" s="956"/>
      <c r="AM445" s="956"/>
      <c r="AN445" s="778"/>
      <c r="AO445" s="778"/>
      <c r="AP445" s="778"/>
      <c r="AQ445" s="778"/>
      <c r="AR445" s="778"/>
      <c r="AS445" s="778"/>
      <c r="AT445" s="778"/>
      <c r="AU445" s="778"/>
    </row>
    <row r="446" spans="1:47" s="2" customFormat="1" ht="18" customHeight="1">
      <c r="A446" s="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15"/>
      <c r="AA446" s="15"/>
      <c r="AB446" s="15"/>
      <c r="AC446" s="15"/>
      <c r="AD446" s="15"/>
      <c r="AE446" s="15"/>
      <c r="AF446" s="15"/>
      <c r="AG446" s="15"/>
      <c r="AH446" s="14"/>
      <c r="AI446" s="14"/>
      <c r="AJ446" s="14"/>
      <c r="AK446" s="14"/>
      <c r="AL446" s="14"/>
      <c r="AM446" s="14"/>
      <c r="AN446" s="16"/>
      <c r="AO446" s="16"/>
      <c r="AP446" s="16"/>
      <c r="AQ446" s="16"/>
      <c r="AR446" s="16"/>
      <c r="AS446" s="16"/>
      <c r="AT446" s="16"/>
    </row>
    <row r="447" spans="1:47" ht="18" customHeight="1">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478" t="s">
        <v>109</v>
      </c>
      <c r="AP447" s="478"/>
      <c r="AQ447" s="478"/>
      <c r="AR447" s="478"/>
      <c r="AS447" s="478"/>
      <c r="AT447" s="478"/>
      <c r="AU447" s="478"/>
    </row>
    <row r="448" spans="1:47" ht="18" customHeight="1">
      <c r="B448" s="764" t="s">
        <v>148</v>
      </c>
      <c r="C448" s="764"/>
      <c r="D448" s="764"/>
      <c r="E448" s="764"/>
      <c r="F448" s="764"/>
      <c r="G448" s="764"/>
      <c r="H448" s="764"/>
      <c r="I448" s="764"/>
      <c r="J448" s="764" t="s">
        <v>149</v>
      </c>
      <c r="K448" s="764"/>
      <c r="L448" s="764"/>
      <c r="M448" s="764"/>
      <c r="N448" s="764"/>
      <c r="O448" s="764"/>
      <c r="P448" s="764"/>
      <c r="Q448" s="764"/>
      <c r="R448" s="764" t="s">
        <v>161</v>
      </c>
      <c r="S448" s="764"/>
      <c r="T448" s="764"/>
      <c r="U448" s="764"/>
      <c r="V448" s="764"/>
      <c r="W448" s="764"/>
      <c r="X448" s="764"/>
      <c r="Y448" s="764"/>
      <c r="Z448" s="764" t="s">
        <v>150</v>
      </c>
      <c r="AA448" s="764"/>
      <c r="AB448" s="764"/>
      <c r="AC448" s="764"/>
      <c r="AD448" s="764"/>
      <c r="AE448" s="764"/>
      <c r="AF448" s="764"/>
      <c r="AG448" s="764"/>
      <c r="AH448" s="764" t="s">
        <v>162</v>
      </c>
      <c r="AI448" s="764"/>
      <c r="AJ448" s="764"/>
      <c r="AK448" s="764"/>
      <c r="AL448" s="764"/>
      <c r="AM448" s="765"/>
      <c r="AN448" s="508" t="s">
        <v>160</v>
      </c>
      <c r="AO448" s="508"/>
      <c r="AP448" s="508"/>
      <c r="AQ448" s="508"/>
      <c r="AR448" s="508"/>
      <c r="AS448" s="508"/>
      <c r="AT448" s="508"/>
      <c r="AU448" s="508"/>
    </row>
    <row r="449" spans="1:47" ht="18" customHeight="1">
      <c r="B449" s="764"/>
      <c r="C449" s="764"/>
      <c r="D449" s="764"/>
      <c r="E449" s="764"/>
      <c r="F449" s="764"/>
      <c r="G449" s="764"/>
      <c r="H449" s="764"/>
      <c r="I449" s="764"/>
      <c r="J449" s="764"/>
      <c r="K449" s="764"/>
      <c r="L449" s="764"/>
      <c r="M449" s="764"/>
      <c r="N449" s="764"/>
      <c r="O449" s="764"/>
      <c r="P449" s="764"/>
      <c r="Q449" s="764"/>
      <c r="R449" s="764"/>
      <c r="S449" s="764"/>
      <c r="T449" s="764"/>
      <c r="U449" s="764"/>
      <c r="V449" s="764"/>
      <c r="W449" s="764"/>
      <c r="X449" s="764"/>
      <c r="Y449" s="764"/>
      <c r="Z449" s="764"/>
      <c r="AA449" s="764"/>
      <c r="AB449" s="764"/>
      <c r="AC449" s="764"/>
      <c r="AD449" s="764"/>
      <c r="AE449" s="764"/>
      <c r="AF449" s="764"/>
      <c r="AG449" s="764"/>
      <c r="AH449" s="764"/>
      <c r="AI449" s="764"/>
      <c r="AJ449" s="764"/>
      <c r="AK449" s="764"/>
      <c r="AL449" s="764"/>
      <c r="AM449" s="765"/>
      <c r="AN449" s="508"/>
      <c r="AO449" s="508"/>
      <c r="AP449" s="508"/>
      <c r="AQ449" s="508"/>
      <c r="AR449" s="508"/>
      <c r="AS449" s="508"/>
      <c r="AT449" s="508"/>
      <c r="AU449" s="508"/>
    </row>
    <row r="450" spans="1:47" ht="18" customHeight="1">
      <c r="B450" s="768" t="s">
        <v>209</v>
      </c>
      <c r="C450" s="769"/>
      <c r="D450" s="769"/>
      <c r="E450" s="769"/>
      <c r="F450" s="769"/>
      <c r="G450" s="769"/>
      <c r="H450" s="769"/>
      <c r="I450" s="770"/>
      <c r="J450" s="804"/>
      <c r="K450" s="805"/>
      <c r="L450" s="805"/>
      <c r="M450" s="805"/>
      <c r="N450" s="805"/>
      <c r="O450" s="805"/>
      <c r="P450" s="805"/>
      <c r="Q450" s="806"/>
      <c r="R450" s="804"/>
      <c r="S450" s="805"/>
      <c r="T450" s="805"/>
      <c r="U450" s="805"/>
      <c r="V450" s="805"/>
      <c r="W450" s="805"/>
      <c r="X450" s="805"/>
      <c r="Y450" s="806"/>
      <c r="Z450" s="811"/>
      <c r="AA450" s="812"/>
      <c r="AB450" s="812"/>
      <c r="AC450" s="812"/>
      <c r="AD450" s="812"/>
      <c r="AE450" s="812"/>
      <c r="AF450" s="812"/>
      <c r="AG450" s="813"/>
      <c r="AH450" s="776">
        <f>AH451+AH456+AH459</f>
        <v>60600400</v>
      </c>
      <c r="AI450" s="776"/>
      <c r="AJ450" s="776"/>
      <c r="AK450" s="776"/>
      <c r="AL450" s="776"/>
      <c r="AM450" s="776"/>
      <c r="AN450" s="778"/>
      <c r="AO450" s="778"/>
      <c r="AP450" s="778"/>
      <c r="AQ450" s="778"/>
      <c r="AR450" s="778"/>
      <c r="AS450" s="778"/>
      <c r="AT450" s="778"/>
      <c r="AU450" s="778"/>
    </row>
    <row r="451" spans="1:47" ht="18" customHeight="1">
      <c r="B451" s="768"/>
      <c r="C451" s="769"/>
      <c r="D451" s="769"/>
      <c r="E451" s="769"/>
      <c r="F451" s="769"/>
      <c r="G451" s="769"/>
      <c r="H451" s="769"/>
      <c r="I451" s="770"/>
      <c r="J451" s="768" t="s">
        <v>210</v>
      </c>
      <c r="K451" s="769"/>
      <c r="L451" s="769"/>
      <c r="M451" s="769"/>
      <c r="N451" s="769"/>
      <c r="O451" s="769"/>
      <c r="P451" s="769"/>
      <c r="Q451" s="770"/>
      <c r="R451" s="804"/>
      <c r="S451" s="805"/>
      <c r="T451" s="805"/>
      <c r="U451" s="805"/>
      <c r="V451" s="805"/>
      <c r="W451" s="805"/>
      <c r="X451" s="805"/>
      <c r="Y451" s="806"/>
      <c r="Z451" s="811"/>
      <c r="AA451" s="812"/>
      <c r="AB451" s="812"/>
      <c r="AC451" s="812"/>
      <c r="AD451" s="812"/>
      <c r="AE451" s="812"/>
      <c r="AF451" s="812"/>
      <c r="AG451" s="813"/>
      <c r="AH451" s="776">
        <f>AH452+AH454</f>
        <v>3200400</v>
      </c>
      <c r="AI451" s="776"/>
      <c r="AJ451" s="776"/>
      <c r="AK451" s="776"/>
      <c r="AL451" s="776"/>
      <c r="AM451" s="776"/>
      <c r="AN451" s="778"/>
      <c r="AO451" s="778"/>
      <c r="AP451" s="778"/>
      <c r="AQ451" s="778"/>
      <c r="AR451" s="778"/>
      <c r="AS451" s="778"/>
      <c r="AT451" s="778"/>
      <c r="AU451" s="778"/>
    </row>
    <row r="452" spans="1:47" ht="18" customHeight="1">
      <c r="B452" s="768"/>
      <c r="C452" s="769"/>
      <c r="D452" s="769"/>
      <c r="E452" s="769"/>
      <c r="F452" s="769"/>
      <c r="G452" s="769"/>
      <c r="H452" s="769"/>
      <c r="I452" s="770"/>
      <c r="J452" s="768"/>
      <c r="K452" s="769"/>
      <c r="L452" s="769"/>
      <c r="M452" s="769"/>
      <c r="N452" s="769"/>
      <c r="O452" s="769"/>
      <c r="P452" s="769"/>
      <c r="Q452" s="770"/>
      <c r="R452" s="836" t="s">
        <v>211</v>
      </c>
      <c r="S452" s="837"/>
      <c r="T452" s="837"/>
      <c r="U452" s="837"/>
      <c r="V452" s="837"/>
      <c r="W452" s="837"/>
      <c r="X452" s="837"/>
      <c r="Y452" s="838"/>
      <c r="Z452" s="811"/>
      <c r="AA452" s="812"/>
      <c r="AB452" s="812"/>
      <c r="AC452" s="812"/>
      <c r="AD452" s="812"/>
      <c r="AE452" s="812"/>
      <c r="AF452" s="812"/>
      <c r="AG452" s="813"/>
      <c r="AH452" s="776">
        <f>AH453</f>
        <v>1460000</v>
      </c>
      <c r="AI452" s="776"/>
      <c r="AJ452" s="776"/>
      <c r="AK452" s="776"/>
      <c r="AL452" s="776"/>
      <c r="AM452" s="776"/>
      <c r="AN452" s="778"/>
      <c r="AO452" s="778"/>
      <c r="AP452" s="778"/>
      <c r="AQ452" s="778"/>
      <c r="AR452" s="778"/>
      <c r="AS452" s="778"/>
      <c r="AT452" s="778"/>
      <c r="AU452" s="778"/>
    </row>
    <row r="453" spans="1:47" ht="18" customHeight="1">
      <c r="B453" s="768"/>
      <c r="C453" s="769"/>
      <c r="D453" s="769"/>
      <c r="E453" s="769"/>
      <c r="F453" s="769"/>
      <c r="G453" s="769"/>
      <c r="H453" s="769"/>
      <c r="I453" s="770"/>
      <c r="J453" s="768"/>
      <c r="K453" s="769"/>
      <c r="L453" s="769"/>
      <c r="M453" s="769"/>
      <c r="N453" s="769"/>
      <c r="O453" s="769"/>
      <c r="P453" s="769"/>
      <c r="Q453" s="770"/>
      <c r="R453" s="827"/>
      <c r="S453" s="828"/>
      <c r="T453" s="828"/>
      <c r="U453" s="828"/>
      <c r="V453" s="828"/>
      <c r="W453" s="828"/>
      <c r="X453" s="828"/>
      <c r="Y453" s="829"/>
      <c r="Z453" s="824" t="s">
        <v>212</v>
      </c>
      <c r="AA453" s="825"/>
      <c r="AB453" s="825"/>
      <c r="AC453" s="825"/>
      <c r="AD453" s="825"/>
      <c r="AE453" s="825"/>
      <c r="AF453" s="825"/>
      <c r="AG453" s="826"/>
      <c r="AH453" s="798">
        <v>1460000</v>
      </c>
      <c r="AI453" s="798"/>
      <c r="AJ453" s="798"/>
      <c r="AK453" s="798"/>
      <c r="AL453" s="798"/>
      <c r="AM453" s="798"/>
      <c r="AN453" s="778"/>
      <c r="AO453" s="778"/>
      <c r="AP453" s="778"/>
      <c r="AQ453" s="778"/>
      <c r="AR453" s="778"/>
      <c r="AS453" s="778"/>
      <c r="AT453" s="778"/>
      <c r="AU453" s="778"/>
    </row>
    <row r="454" spans="1:47" ht="18" customHeight="1">
      <c r="B454" s="768"/>
      <c r="C454" s="769"/>
      <c r="D454" s="769"/>
      <c r="E454" s="769"/>
      <c r="F454" s="769"/>
      <c r="G454" s="769"/>
      <c r="H454" s="769"/>
      <c r="I454" s="770"/>
      <c r="J454" s="768"/>
      <c r="K454" s="769"/>
      <c r="L454" s="769"/>
      <c r="M454" s="769"/>
      <c r="N454" s="769"/>
      <c r="O454" s="769"/>
      <c r="P454" s="769"/>
      <c r="Q454" s="770"/>
      <c r="R454" s="836" t="s">
        <v>213</v>
      </c>
      <c r="S454" s="837"/>
      <c r="T454" s="837"/>
      <c r="U454" s="837"/>
      <c r="V454" s="837"/>
      <c r="W454" s="837"/>
      <c r="X454" s="837"/>
      <c r="Y454" s="838"/>
      <c r="Z454" s="839"/>
      <c r="AA454" s="840"/>
      <c r="AB454" s="840"/>
      <c r="AC454" s="840"/>
      <c r="AD454" s="840"/>
      <c r="AE454" s="840"/>
      <c r="AF454" s="840"/>
      <c r="AG454" s="841"/>
      <c r="AH454" s="776">
        <f>AH455</f>
        <v>1740400</v>
      </c>
      <c r="AI454" s="776"/>
      <c r="AJ454" s="776"/>
      <c r="AK454" s="776"/>
      <c r="AL454" s="776"/>
      <c r="AM454" s="776"/>
      <c r="AN454" s="778"/>
      <c r="AO454" s="778"/>
      <c r="AP454" s="778"/>
      <c r="AQ454" s="778"/>
      <c r="AR454" s="778"/>
      <c r="AS454" s="778"/>
      <c r="AT454" s="778"/>
      <c r="AU454" s="778"/>
    </row>
    <row r="455" spans="1:47" ht="18" customHeight="1">
      <c r="B455" s="768"/>
      <c r="C455" s="769"/>
      <c r="D455" s="769"/>
      <c r="E455" s="769"/>
      <c r="F455" s="769"/>
      <c r="G455" s="769"/>
      <c r="H455" s="769"/>
      <c r="I455" s="770"/>
      <c r="J455" s="790"/>
      <c r="K455" s="791"/>
      <c r="L455" s="791"/>
      <c r="M455" s="791"/>
      <c r="N455" s="791"/>
      <c r="O455" s="791"/>
      <c r="P455" s="791"/>
      <c r="Q455" s="792"/>
      <c r="R455" s="827"/>
      <c r="S455" s="828"/>
      <c r="T455" s="828"/>
      <c r="U455" s="828"/>
      <c r="V455" s="828"/>
      <c r="W455" s="828"/>
      <c r="X455" s="828"/>
      <c r="Y455" s="829"/>
      <c r="Z455" s="842" t="s">
        <v>212</v>
      </c>
      <c r="AA455" s="843"/>
      <c r="AB455" s="843"/>
      <c r="AC455" s="843"/>
      <c r="AD455" s="843"/>
      <c r="AE455" s="843"/>
      <c r="AF455" s="843"/>
      <c r="AG455" s="844"/>
      <c r="AH455" s="798">
        <v>1740400</v>
      </c>
      <c r="AI455" s="798"/>
      <c r="AJ455" s="798"/>
      <c r="AK455" s="798"/>
      <c r="AL455" s="798"/>
      <c r="AM455" s="798"/>
      <c r="AN455" s="778"/>
      <c r="AO455" s="778"/>
      <c r="AP455" s="778"/>
      <c r="AQ455" s="778"/>
      <c r="AR455" s="778"/>
      <c r="AS455" s="778"/>
      <c r="AT455" s="778"/>
      <c r="AU455" s="778"/>
    </row>
    <row r="456" spans="1:47" ht="18" customHeight="1">
      <c r="B456" s="768"/>
      <c r="C456" s="769"/>
      <c r="D456" s="769"/>
      <c r="E456" s="769"/>
      <c r="F456" s="769"/>
      <c r="G456" s="769"/>
      <c r="H456" s="769"/>
      <c r="I456" s="770"/>
      <c r="J456" s="768" t="s">
        <v>287</v>
      </c>
      <c r="K456" s="769"/>
      <c r="L456" s="769"/>
      <c r="M456" s="769"/>
      <c r="N456" s="769"/>
      <c r="O456" s="769"/>
      <c r="P456" s="769"/>
      <c r="Q456" s="770"/>
      <c r="R456" s="790"/>
      <c r="S456" s="791"/>
      <c r="T456" s="791"/>
      <c r="U456" s="791"/>
      <c r="V456" s="791"/>
      <c r="W456" s="791"/>
      <c r="X456" s="791"/>
      <c r="Y456" s="792"/>
      <c r="Z456" s="811"/>
      <c r="AA456" s="812"/>
      <c r="AB456" s="812"/>
      <c r="AC456" s="812"/>
      <c r="AD456" s="812"/>
      <c r="AE456" s="812"/>
      <c r="AF456" s="812"/>
      <c r="AG456" s="813"/>
      <c r="AH456" s="776">
        <f>AH457</f>
        <v>27900000</v>
      </c>
      <c r="AI456" s="776"/>
      <c r="AJ456" s="776"/>
      <c r="AK456" s="776"/>
      <c r="AL456" s="776"/>
      <c r="AM456" s="776"/>
      <c r="AN456" s="778"/>
      <c r="AO456" s="778"/>
      <c r="AP456" s="778"/>
      <c r="AQ456" s="778"/>
      <c r="AR456" s="778"/>
      <c r="AS456" s="778"/>
      <c r="AT456" s="778"/>
      <c r="AU456" s="778"/>
    </row>
    <row r="457" spans="1:47" ht="18" customHeight="1">
      <c r="B457" s="768"/>
      <c r="C457" s="769"/>
      <c r="D457" s="769"/>
      <c r="E457" s="769"/>
      <c r="F457" s="769"/>
      <c r="G457" s="769"/>
      <c r="H457" s="769"/>
      <c r="I457" s="770"/>
      <c r="J457" s="768"/>
      <c r="K457" s="769"/>
      <c r="L457" s="769"/>
      <c r="M457" s="769"/>
      <c r="N457" s="769"/>
      <c r="O457" s="769"/>
      <c r="P457" s="769"/>
      <c r="Q457" s="770"/>
      <c r="R457" s="768" t="s">
        <v>215</v>
      </c>
      <c r="S457" s="769"/>
      <c r="T457" s="769"/>
      <c r="U457" s="769"/>
      <c r="V457" s="769"/>
      <c r="W457" s="769"/>
      <c r="X457" s="769"/>
      <c r="Y457" s="770"/>
      <c r="Z457" s="824"/>
      <c r="AA457" s="825"/>
      <c r="AB457" s="825"/>
      <c r="AC457" s="825"/>
      <c r="AD457" s="825"/>
      <c r="AE457" s="825"/>
      <c r="AF457" s="825"/>
      <c r="AG457" s="826"/>
      <c r="AH457" s="776">
        <f t="shared" ref="AH457" si="7">AH458</f>
        <v>27900000</v>
      </c>
      <c r="AI457" s="776"/>
      <c r="AJ457" s="776"/>
      <c r="AK457" s="776"/>
      <c r="AL457" s="776"/>
      <c r="AM457" s="776"/>
      <c r="AN457" s="778"/>
      <c r="AO457" s="778"/>
      <c r="AP457" s="778"/>
      <c r="AQ457" s="778"/>
      <c r="AR457" s="778"/>
      <c r="AS457" s="778"/>
      <c r="AT457" s="778"/>
      <c r="AU457" s="778"/>
    </row>
    <row r="458" spans="1:47" ht="18" customHeight="1">
      <c r="B458" s="768"/>
      <c r="C458" s="769"/>
      <c r="D458" s="769"/>
      <c r="E458" s="769"/>
      <c r="F458" s="769"/>
      <c r="G458" s="769"/>
      <c r="H458" s="769"/>
      <c r="I458" s="770"/>
      <c r="J458" s="790"/>
      <c r="K458" s="791"/>
      <c r="L458" s="791"/>
      <c r="M458" s="791"/>
      <c r="N458" s="791"/>
      <c r="O458" s="791"/>
      <c r="P458" s="791"/>
      <c r="Q458" s="792"/>
      <c r="R458" s="790"/>
      <c r="S458" s="791"/>
      <c r="T458" s="791"/>
      <c r="U458" s="791"/>
      <c r="V458" s="791"/>
      <c r="W458" s="791"/>
      <c r="X458" s="791"/>
      <c r="Y458" s="792"/>
      <c r="Z458" s="830" t="s">
        <v>216</v>
      </c>
      <c r="AA458" s="831"/>
      <c r="AB458" s="831"/>
      <c r="AC458" s="831"/>
      <c r="AD458" s="831"/>
      <c r="AE458" s="831"/>
      <c r="AF458" s="831"/>
      <c r="AG458" s="832"/>
      <c r="AH458" s="798">
        <v>27900000</v>
      </c>
      <c r="AI458" s="798"/>
      <c r="AJ458" s="798"/>
      <c r="AK458" s="798"/>
      <c r="AL458" s="798"/>
      <c r="AM458" s="798"/>
      <c r="AN458" s="778"/>
      <c r="AO458" s="778"/>
      <c r="AP458" s="778"/>
      <c r="AQ458" s="778"/>
      <c r="AR458" s="778"/>
      <c r="AS458" s="778"/>
      <c r="AT458" s="778"/>
      <c r="AU458" s="778"/>
    </row>
    <row r="459" spans="1:47" ht="18" customHeight="1">
      <c r="B459" s="768"/>
      <c r="C459" s="769"/>
      <c r="D459" s="769"/>
      <c r="E459" s="769"/>
      <c r="F459" s="769"/>
      <c r="G459" s="769"/>
      <c r="H459" s="769"/>
      <c r="I459" s="770"/>
      <c r="J459" s="768" t="s">
        <v>288</v>
      </c>
      <c r="K459" s="769"/>
      <c r="L459" s="769"/>
      <c r="M459" s="769"/>
      <c r="N459" s="769"/>
      <c r="O459" s="769"/>
      <c r="P459" s="769"/>
      <c r="Q459" s="770"/>
      <c r="R459" s="804"/>
      <c r="S459" s="805"/>
      <c r="T459" s="805"/>
      <c r="U459" s="805"/>
      <c r="V459" s="805"/>
      <c r="W459" s="805"/>
      <c r="X459" s="805"/>
      <c r="Y459" s="806"/>
      <c r="Z459" s="811"/>
      <c r="AA459" s="812"/>
      <c r="AB459" s="812"/>
      <c r="AC459" s="812"/>
      <c r="AD459" s="812"/>
      <c r="AE459" s="812"/>
      <c r="AF459" s="812"/>
      <c r="AG459" s="813"/>
      <c r="AH459" s="776">
        <f>AH460</f>
        <v>29500000</v>
      </c>
      <c r="AI459" s="776"/>
      <c r="AJ459" s="776"/>
      <c r="AK459" s="776"/>
      <c r="AL459" s="776"/>
      <c r="AM459" s="776"/>
      <c r="AN459" s="778"/>
      <c r="AO459" s="778"/>
      <c r="AP459" s="778"/>
      <c r="AQ459" s="778"/>
      <c r="AR459" s="778"/>
      <c r="AS459" s="778"/>
      <c r="AT459" s="778"/>
      <c r="AU459" s="778"/>
    </row>
    <row r="460" spans="1:47" ht="18" customHeight="1">
      <c r="B460" s="768"/>
      <c r="C460" s="769"/>
      <c r="D460" s="769"/>
      <c r="E460" s="769"/>
      <c r="F460" s="769"/>
      <c r="G460" s="769"/>
      <c r="H460" s="769"/>
      <c r="I460" s="770"/>
      <c r="J460" s="768"/>
      <c r="K460" s="769"/>
      <c r="L460" s="769"/>
      <c r="M460" s="769"/>
      <c r="N460" s="769"/>
      <c r="O460" s="769"/>
      <c r="P460" s="769"/>
      <c r="Q460" s="770"/>
      <c r="R460" s="768" t="s">
        <v>214</v>
      </c>
      <c r="S460" s="769"/>
      <c r="T460" s="769"/>
      <c r="U460" s="769"/>
      <c r="V460" s="769"/>
      <c r="W460" s="769"/>
      <c r="X460" s="769"/>
      <c r="Y460" s="770"/>
      <c r="Z460" s="811"/>
      <c r="AA460" s="812"/>
      <c r="AB460" s="812"/>
      <c r="AC460" s="812"/>
      <c r="AD460" s="812"/>
      <c r="AE460" s="812"/>
      <c r="AF460" s="812"/>
      <c r="AG460" s="813"/>
      <c r="AH460" s="776">
        <f t="shared" ref="AH460" si="8">AH461</f>
        <v>29500000</v>
      </c>
      <c r="AI460" s="776"/>
      <c r="AJ460" s="776"/>
      <c r="AK460" s="776"/>
      <c r="AL460" s="776"/>
      <c r="AM460" s="776"/>
      <c r="AN460" s="778"/>
      <c r="AO460" s="778"/>
      <c r="AP460" s="778"/>
      <c r="AQ460" s="778"/>
      <c r="AR460" s="778"/>
      <c r="AS460" s="778"/>
      <c r="AT460" s="778"/>
      <c r="AU460" s="778"/>
    </row>
    <row r="461" spans="1:47" ht="18" customHeight="1">
      <c r="B461" s="790"/>
      <c r="C461" s="791"/>
      <c r="D461" s="791"/>
      <c r="E461" s="791"/>
      <c r="F461" s="791"/>
      <c r="G461" s="791"/>
      <c r="H461" s="791"/>
      <c r="I461" s="792"/>
      <c r="J461" s="790"/>
      <c r="K461" s="791"/>
      <c r="L461" s="791"/>
      <c r="M461" s="791"/>
      <c r="N461" s="791"/>
      <c r="O461" s="791"/>
      <c r="P461" s="791"/>
      <c r="Q461" s="792"/>
      <c r="R461" s="790"/>
      <c r="S461" s="791"/>
      <c r="T461" s="791"/>
      <c r="U461" s="791"/>
      <c r="V461" s="791"/>
      <c r="W461" s="791"/>
      <c r="X461" s="791"/>
      <c r="Y461" s="792"/>
      <c r="Z461" s="824" t="s">
        <v>167</v>
      </c>
      <c r="AA461" s="825"/>
      <c r="AB461" s="825"/>
      <c r="AC461" s="825"/>
      <c r="AD461" s="825"/>
      <c r="AE461" s="825"/>
      <c r="AF461" s="825"/>
      <c r="AG461" s="826"/>
      <c r="AH461" s="798">
        <v>29500000</v>
      </c>
      <c r="AI461" s="798"/>
      <c r="AJ461" s="798"/>
      <c r="AK461" s="798"/>
      <c r="AL461" s="798"/>
      <c r="AM461" s="798"/>
      <c r="AN461" s="778"/>
      <c r="AO461" s="778"/>
      <c r="AP461" s="778"/>
      <c r="AQ461" s="778"/>
      <c r="AR461" s="778"/>
      <c r="AS461" s="778"/>
      <c r="AT461" s="778"/>
      <c r="AU461" s="778"/>
    </row>
    <row r="462" spans="1:47" s="2" customFormat="1" ht="18" customHeight="1">
      <c r="A462" s="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15"/>
      <c r="AA462" s="15"/>
      <c r="AB462" s="15"/>
      <c r="AC462" s="15"/>
      <c r="AD462" s="15"/>
      <c r="AE462" s="15"/>
      <c r="AF462" s="15"/>
      <c r="AG462" s="15"/>
      <c r="AH462" s="14"/>
      <c r="AI462" s="14"/>
      <c r="AJ462" s="14"/>
      <c r="AK462" s="14"/>
      <c r="AL462" s="14"/>
      <c r="AM462" s="14"/>
      <c r="AN462" s="16"/>
      <c r="AO462" s="16"/>
      <c r="AP462" s="16"/>
      <c r="AQ462" s="16"/>
      <c r="AR462" s="16"/>
      <c r="AS462" s="16"/>
      <c r="AT462" s="16"/>
    </row>
    <row r="463" spans="1:47" s="2" customFormat="1" ht="18" customHeight="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15"/>
      <c r="AA463" s="15"/>
      <c r="AB463" s="15"/>
      <c r="AC463" s="15"/>
      <c r="AD463" s="15"/>
      <c r="AE463" s="15"/>
      <c r="AF463" s="15"/>
      <c r="AG463" s="15"/>
      <c r="AH463" s="14"/>
      <c r="AI463" s="14"/>
      <c r="AJ463" s="14"/>
      <c r="AK463" s="14"/>
      <c r="AL463" s="14"/>
      <c r="AM463" s="14"/>
      <c r="AN463" s="16"/>
      <c r="AO463" s="16"/>
      <c r="AP463" s="16"/>
      <c r="AQ463" s="16"/>
      <c r="AR463" s="16"/>
      <c r="AS463" s="16"/>
      <c r="AT463" s="16"/>
    </row>
    <row r="464" spans="1:47" ht="18" customHeight="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15"/>
      <c r="AA464" s="15"/>
      <c r="AB464" s="15"/>
      <c r="AC464" s="15"/>
      <c r="AD464" s="15"/>
      <c r="AE464" s="15"/>
      <c r="AF464" s="15"/>
      <c r="AG464" s="15"/>
      <c r="AH464" s="14"/>
      <c r="AI464" s="14"/>
      <c r="AJ464" s="14"/>
      <c r="AK464" s="14"/>
      <c r="AL464" s="14"/>
      <c r="AM464" s="14"/>
      <c r="AN464" s="16"/>
      <c r="AO464" s="16"/>
      <c r="AP464" s="16"/>
      <c r="AQ464" s="16"/>
      <c r="AR464" s="16"/>
      <c r="AS464" s="16"/>
      <c r="AT464" s="16"/>
    </row>
    <row r="465" spans="2:47" ht="18" customHeight="1">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478" t="s">
        <v>109</v>
      </c>
      <c r="AP465" s="478"/>
      <c r="AQ465" s="478"/>
      <c r="AR465" s="478"/>
      <c r="AS465" s="478"/>
      <c r="AT465" s="478"/>
      <c r="AU465" s="478"/>
    </row>
    <row r="466" spans="2:47" ht="18" customHeight="1">
      <c r="B466" s="764" t="s">
        <v>148</v>
      </c>
      <c r="C466" s="764"/>
      <c r="D466" s="764"/>
      <c r="E466" s="764"/>
      <c r="F466" s="764"/>
      <c r="G466" s="764"/>
      <c r="H466" s="764"/>
      <c r="I466" s="764"/>
      <c r="J466" s="764" t="s">
        <v>149</v>
      </c>
      <c r="K466" s="764"/>
      <c r="L466" s="764"/>
      <c r="M466" s="764"/>
      <c r="N466" s="764"/>
      <c r="O466" s="764"/>
      <c r="P466" s="764"/>
      <c r="Q466" s="764"/>
      <c r="R466" s="764" t="s">
        <v>161</v>
      </c>
      <c r="S466" s="764"/>
      <c r="T466" s="764"/>
      <c r="U466" s="764"/>
      <c r="V466" s="764"/>
      <c r="W466" s="764"/>
      <c r="X466" s="764"/>
      <c r="Y466" s="764"/>
      <c r="Z466" s="764" t="s">
        <v>150</v>
      </c>
      <c r="AA466" s="764"/>
      <c r="AB466" s="764"/>
      <c r="AC466" s="764"/>
      <c r="AD466" s="764"/>
      <c r="AE466" s="764"/>
      <c r="AF466" s="764"/>
      <c r="AG466" s="764"/>
      <c r="AH466" s="764" t="s">
        <v>162</v>
      </c>
      <c r="AI466" s="764"/>
      <c r="AJ466" s="764"/>
      <c r="AK466" s="764"/>
      <c r="AL466" s="764"/>
      <c r="AM466" s="765"/>
      <c r="AN466" s="508" t="s">
        <v>160</v>
      </c>
      <c r="AO466" s="508"/>
      <c r="AP466" s="508"/>
      <c r="AQ466" s="508"/>
      <c r="AR466" s="508"/>
      <c r="AS466" s="508"/>
      <c r="AT466" s="508"/>
      <c r="AU466" s="508"/>
    </row>
    <row r="467" spans="2:47" ht="18" customHeight="1">
      <c r="B467" s="764"/>
      <c r="C467" s="764"/>
      <c r="D467" s="764"/>
      <c r="E467" s="764"/>
      <c r="F467" s="764"/>
      <c r="G467" s="764"/>
      <c r="H467" s="764"/>
      <c r="I467" s="764"/>
      <c r="J467" s="764"/>
      <c r="K467" s="764"/>
      <c r="L467" s="764"/>
      <c r="M467" s="764"/>
      <c r="N467" s="764"/>
      <c r="O467" s="764"/>
      <c r="P467" s="764"/>
      <c r="Q467" s="764"/>
      <c r="R467" s="764"/>
      <c r="S467" s="764"/>
      <c r="T467" s="764"/>
      <c r="U467" s="764"/>
      <c r="V467" s="764"/>
      <c r="W467" s="764"/>
      <c r="X467" s="764"/>
      <c r="Y467" s="764"/>
      <c r="Z467" s="764"/>
      <c r="AA467" s="764"/>
      <c r="AB467" s="764"/>
      <c r="AC467" s="764"/>
      <c r="AD467" s="764"/>
      <c r="AE467" s="764"/>
      <c r="AF467" s="764"/>
      <c r="AG467" s="764"/>
      <c r="AH467" s="764"/>
      <c r="AI467" s="764"/>
      <c r="AJ467" s="764"/>
      <c r="AK467" s="764"/>
      <c r="AL467" s="764"/>
      <c r="AM467" s="765"/>
      <c r="AN467" s="508"/>
      <c r="AO467" s="508"/>
      <c r="AP467" s="508"/>
      <c r="AQ467" s="508"/>
      <c r="AR467" s="508"/>
      <c r="AS467" s="508"/>
      <c r="AT467" s="508"/>
      <c r="AU467" s="508"/>
    </row>
    <row r="468" spans="2:47" ht="18" customHeight="1">
      <c r="B468" s="768" t="s">
        <v>217</v>
      </c>
      <c r="C468" s="769"/>
      <c r="D468" s="769"/>
      <c r="E468" s="769"/>
      <c r="F468" s="769"/>
      <c r="G468" s="769"/>
      <c r="H468" s="769"/>
      <c r="I468" s="770"/>
      <c r="J468" s="787"/>
      <c r="K468" s="787"/>
      <c r="L468" s="787"/>
      <c r="M468" s="787"/>
      <c r="N468" s="787"/>
      <c r="O468" s="787"/>
      <c r="P468" s="787"/>
      <c r="Q468" s="787"/>
      <c r="R468" s="787"/>
      <c r="S468" s="787"/>
      <c r="T468" s="787"/>
      <c r="U468" s="787"/>
      <c r="V468" s="787"/>
      <c r="W468" s="787"/>
      <c r="X468" s="787"/>
      <c r="Y468" s="787"/>
      <c r="Z468" s="808"/>
      <c r="AA468" s="808"/>
      <c r="AB468" s="808"/>
      <c r="AC468" s="808"/>
      <c r="AD468" s="808"/>
      <c r="AE468" s="808"/>
      <c r="AF468" s="808"/>
      <c r="AG468" s="808"/>
      <c r="AH468" s="947">
        <f>AH469+AH482</f>
        <v>114736575</v>
      </c>
      <c r="AI468" s="947"/>
      <c r="AJ468" s="947"/>
      <c r="AK468" s="947"/>
      <c r="AL468" s="947"/>
      <c r="AM468" s="947"/>
      <c r="AN468" s="845"/>
      <c r="AO468" s="845"/>
      <c r="AP468" s="845"/>
      <c r="AQ468" s="845"/>
      <c r="AR468" s="845"/>
      <c r="AS468" s="845"/>
      <c r="AT468" s="845"/>
      <c r="AU468" s="845"/>
    </row>
    <row r="469" spans="2:47" ht="18" customHeight="1">
      <c r="B469" s="768"/>
      <c r="C469" s="769"/>
      <c r="D469" s="769"/>
      <c r="E469" s="769"/>
      <c r="F469" s="769"/>
      <c r="G469" s="769"/>
      <c r="H469" s="769"/>
      <c r="I469" s="770"/>
      <c r="J469" s="768" t="s">
        <v>218</v>
      </c>
      <c r="K469" s="769"/>
      <c r="L469" s="769"/>
      <c r="M469" s="769"/>
      <c r="N469" s="769"/>
      <c r="O469" s="769"/>
      <c r="P469" s="769"/>
      <c r="Q469" s="770"/>
      <c r="R469" s="804"/>
      <c r="S469" s="805"/>
      <c r="T469" s="805"/>
      <c r="U469" s="805"/>
      <c r="V469" s="805"/>
      <c r="W469" s="805"/>
      <c r="X469" s="805"/>
      <c r="Y469" s="806"/>
      <c r="Z469" s="808"/>
      <c r="AA469" s="808"/>
      <c r="AB469" s="808"/>
      <c r="AC469" s="808"/>
      <c r="AD469" s="808"/>
      <c r="AE469" s="808"/>
      <c r="AF469" s="808"/>
      <c r="AG469" s="808"/>
      <c r="AH469" s="947">
        <f>AH470+AH473+AH476+AH479</f>
        <v>80430960</v>
      </c>
      <c r="AI469" s="947"/>
      <c r="AJ469" s="947"/>
      <c r="AK469" s="947"/>
      <c r="AL469" s="947"/>
      <c r="AM469" s="947"/>
      <c r="AN469" s="778"/>
      <c r="AO469" s="778"/>
      <c r="AP469" s="778"/>
      <c r="AQ469" s="778"/>
      <c r="AR469" s="778"/>
      <c r="AS469" s="778"/>
      <c r="AT469" s="778"/>
      <c r="AU469" s="778"/>
    </row>
    <row r="470" spans="2:47" ht="18" customHeight="1">
      <c r="B470" s="768"/>
      <c r="C470" s="769"/>
      <c r="D470" s="769"/>
      <c r="E470" s="769"/>
      <c r="F470" s="769"/>
      <c r="G470" s="769"/>
      <c r="H470" s="769"/>
      <c r="I470" s="770"/>
      <c r="J470" s="768"/>
      <c r="K470" s="769"/>
      <c r="L470" s="769"/>
      <c r="M470" s="769"/>
      <c r="N470" s="769"/>
      <c r="O470" s="769"/>
      <c r="P470" s="769"/>
      <c r="Q470" s="770"/>
      <c r="R470" s="774" t="s">
        <v>220</v>
      </c>
      <c r="S470" s="758"/>
      <c r="T470" s="758"/>
      <c r="U470" s="758"/>
      <c r="V470" s="758"/>
      <c r="W470" s="758"/>
      <c r="X470" s="758"/>
      <c r="Y470" s="775"/>
      <c r="Z470" s="808"/>
      <c r="AA470" s="808"/>
      <c r="AB470" s="808"/>
      <c r="AC470" s="808"/>
      <c r="AD470" s="808"/>
      <c r="AE470" s="808"/>
      <c r="AF470" s="808"/>
      <c r="AG470" s="808"/>
      <c r="AH470" s="947">
        <f>SUM(AH471:AH472)</f>
        <v>968960</v>
      </c>
      <c r="AI470" s="947"/>
      <c r="AJ470" s="947"/>
      <c r="AK470" s="947"/>
      <c r="AL470" s="947"/>
      <c r="AM470" s="947"/>
      <c r="AN470" s="778"/>
      <c r="AO470" s="778"/>
      <c r="AP470" s="778"/>
      <c r="AQ470" s="778"/>
      <c r="AR470" s="778"/>
      <c r="AS470" s="778"/>
      <c r="AT470" s="778"/>
      <c r="AU470" s="778"/>
    </row>
    <row r="471" spans="2:47" ht="18" customHeight="1">
      <c r="B471" s="768"/>
      <c r="C471" s="769"/>
      <c r="D471" s="769"/>
      <c r="E471" s="769"/>
      <c r="F471" s="769"/>
      <c r="G471" s="769"/>
      <c r="H471" s="769"/>
      <c r="I471" s="770"/>
      <c r="J471" s="768"/>
      <c r="K471" s="769"/>
      <c r="L471" s="769"/>
      <c r="M471" s="769"/>
      <c r="N471" s="769"/>
      <c r="O471" s="769"/>
      <c r="P471" s="769"/>
      <c r="Q471" s="770"/>
      <c r="R471" s="768"/>
      <c r="S471" s="769"/>
      <c r="T471" s="769"/>
      <c r="U471" s="769"/>
      <c r="V471" s="769"/>
      <c r="W471" s="769"/>
      <c r="X471" s="769"/>
      <c r="Y471" s="770"/>
      <c r="Z471" s="808" t="s">
        <v>221</v>
      </c>
      <c r="AA471" s="808"/>
      <c r="AB471" s="808"/>
      <c r="AC471" s="808"/>
      <c r="AD471" s="808"/>
      <c r="AE471" s="808"/>
      <c r="AF471" s="808"/>
      <c r="AG471" s="808"/>
      <c r="AH471" s="951">
        <v>893390</v>
      </c>
      <c r="AI471" s="951"/>
      <c r="AJ471" s="951"/>
      <c r="AK471" s="951"/>
      <c r="AL471" s="951"/>
      <c r="AM471" s="951"/>
      <c r="AN471" s="778"/>
      <c r="AO471" s="778"/>
      <c r="AP471" s="778"/>
      <c r="AQ471" s="778"/>
      <c r="AR471" s="778"/>
      <c r="AS471" s="778"/>
      <c r="AT471" s="778"/>
      <c r="AU471" s="778"/>
    </row>
    <row r="472" spans="2:47" ht="18" customHeight="1">
      <c r="B472" s="768"/>
      <c r="C472" s="769"/>
      <c r="D472" s="769"/>
      <c r="E472" s="769"/>
      <c r="F472" s="769"/>
      <c r="G472" s="769"/>
      <c r="H472" s="769"/>
      <c r="I472" s="770"/>
      <c r="J472" s="768"/>
      <c r="K472" s="769"/>
      <c r="L472" s="769"/>
      <c r="M472" s="769"/>
      <c r="N472" s="769"/>
      <c r="O472" s="769"/>
      <c r="P472" s="769"/>
      <c r="Q472" s="770"/>
      <c r="R472" s="790"/>
      <c r="S472" s="791"/>
      <c r="T472" s="791"/>
      <c r="U472" s="791"/>
      <c r="V472" s="791"/>
      <c r="W472" s="791"/>
      <c r="X472" s="791"/>
      <c r="Y472" s="792"/>
      <c r="Z472" s="808" t="s">
        <v>222</v>
      </c>
      <c r="AA472" s="808"/>
      <c r="AB472" s="808"/>
      <c r="AC472" s="808"/>
      <c r="AD472" s="808"/>
      <c r="AE472" s="808"/>
      <c r="AF472" s="808"/>
      <c r="AG472" s="808"/>
      <c r="AH472" s="951">
        <v>75570</v>
      </c>
      <c r="AI472" s="951"/>
      <c r="AJ472" s="951"/>
      <c r="AK472" s="951"/>
      <c r="AL472" s="951"/>
      <c r="AM472" s="951"/>
      <c r="AN472" s="778"/>
      <c r="AO472" s="778"/>
      <c r="AP472" s="778"/>
      <c r="AQ472" s="778"/>
      <c r="AR472" s="778"/>
      <c r="AS472" s="778"/>
      <c r="AT472" s="778"/>
      <c r="AU472" s="778"/>
    </row>
    <row r="473" spans="2:47" ht="18" customHeight="1">
      <c r="B473" s="768"/>
      <c r="C473" s="769"/>
      <c r="D473" s="769"/>
      <c r="E473" s="769"/>
      <c r="F473" s="769"/>
      <c r="G473" s="769"/>
      <c r="H473" s="769"/>
      <c r="I473" s="770"/>
      <c r="J473" s="768"/>
      <c r="K473" s="769"/>
      <c r="L473" s="769"/>
      <c r="M473" s="769"/>
      <c r="N473" s="769"/>
      <c r="O473" s="769"/>
      <c r="P473" s="769"/>
      <c r="Q473" s="770"/>
      <c r="R473" s="846" t="s">
        <v>230</v>
      </c>
      <c r="S473" s="847"/>
      <c r="T473" s="847"/>
      <c r="U473" s="847"/>
      <c r="V473" s="847"/>
      <c r="W473" s="847"/>
      <c r="X473" s="847"/>
      <c r="Y473" s="848"/>
      <c r="Z473" s="811"/>
      <c r="AA473" s="812"/>
      <c r="AB473" s="812"/>
      <c r="AC473" s="812"/>
      <c r="AD473" s="812"/>
      <c r="AE473" s="812"/>
      <c r="AF473" s="812"/>
      <c r="AG473" s="813"/>
      <c r="AH473" s="947">
        <f>SUM(AH474:AM475)</f>
        <v>56698000</v>
      </c>
      <c r="AI473" s="947"/>
      <c r="AJ473" s="947"/>
      <c r="AK473" s="947"/>
      <c r="AL473" s="947"/>
      <c r="AM473" s="947"/>
      <c r="AN473" s="778"/>
      <c r="AO473" s="778"/>
      <c r="AP473" s="778"/>
      <c r="AQ473" s="778"/>
      <c r="AR473" s="778"/>
      <c r="AS473" s="778"/>
      <c r="AT473" s="778"/>
      <c r="AU473" s="778"/>
    </row>
    <row r="474" spans="2:47" ht="18" customHeight="1">
      <c r="B474" s="157"/>
      <c r="C474" s="158"/>
      <c r="D474" s="158"/>
      <c r="E474" s="158"/>
      <c r="F474" s="158"/>
      <c r="G474" s="158"/>
      <c r="H474" s="158"/>
      <c r="I474" s="159"/>
      <c r="J474" s="157"/>
      <c r="K474" s="158"/>
      <c r="L474" s="158"/>
      <c r="M474" s="158"/>
      <c r="N474" s="158"/>
      <c r="O474" s="158"/>
      <c r="P474" s="158"/>
      <c r="Q474" s="159"/>
      <c r="R474" s="849"/>
      <c r="S474" s="850"/>
      <c r="T474" s="850"/>
      <c r="U474" s="850"/>
      <c r="V474" s="850"/>
      <c r="W474" s="850"/>
      <c r="X474" s="850"/>
      <c r="Y474" s="851"/>
      <c r="Z474" s="811" t="s">
        <v>372</v>
      </c>
      <c r="AA474" s="812"/>
      <c r="AB474" s="812"/>
      <c r="AC474" s="812"/>
      <c r="AD474" s="812"/>
      <c r="AE474" s="812"/>
      <c r="AF474" s="812"/>
      <c r="AG474" s="813"/>
      <c r="AH474" s="957">
        <v>4350000</v>
      </c>
      <c r="AI474" s="958"/>
      <c r="AJ474" s="958"/>
      <c r="AK474" s="958"/>
      <c r="AL474" s="958"/>
      <c r="AM474" s="959"/>
      <c r="AN474" s="817"/>
      <c r="AO474" s="818"/>
      <c r="AP474" s="818"/>
      <c r="AQ474" s="818"/>
      <c r="AR474" s="818"/>
      <c r="AS474" s="818"/>
      <c r="AT474" s="818"/>
      <c r="AU474" s="819"/>
    </row>
    <row r="475" spans="2:47" ht="18" customHeight="1">
      <c r="B475" s="768"/>
      <c r="C475" s="769"/>
      <c r="D475" s="769"/>
      <c r="E475" s="769"/>
      <c r="F475" s="769"/>
      <c r="G475" s="769"/>
      <c r="H475" s="769"/>
      <c r="I475" s="770"/>
      <c r="J475" s="768"/>
      <c r="K475" s="769"/>
      <c r="L475" s="769"/>
      <c r="M475" s="769"/>
      <c r="N475" s="769"/>
      <c r="O475" s="769"/>
      <c r="P475" s="769"/>
      <c r="Q475" s="770"/>
      <c r="R475" s="852"/>
      <c r="S475" s="853"/>
      <c r="T475" s="853"/>
      <c r="U475" s="853"/>
      <c r="V475" s="853"/>
      <c r="W475" s="853"/>
      <c r="X475" s="853"/>
      <c r="Y475" s="854"/>
      <c r="Z475" s="811" t="s">
        <v>219</v>
      </c>
      <c r="AA475" s="812"/>
      <c r="AB475" s="812"/>
      <c r="AC475" s="812"/>
      <c r="AD475" s="812"/>
      <c r="AE475" s="812"/>
      <c r="AF475" s="812"/>
      <c r="AG475" s="813"/>
      <c r="AH475" s="951">
        <v>52348000</v>
      </c>
      <c r="AI475" s="951"/>
      <c r="AJ475" s="951"/>
      <c r="AK475" s="951"/>
      <c r="AL475" s="951"/>
      <c r="AM475" s="951"/>
      <c r="AN475" s="778"/>
      <c r="AO475" s="778"/>
      <c r="AP475" s="778"/>
      <c r="AQ475" s="778"/>
      <c r="AR475" s="778"/>
      <c r="AS475" s="778"/>
      <c r="AT475" s="778"/>
      <c r="AU475" s="778"/>
    </row>
    <row r="476" spans="2:47" ht="18" customHeight="1">
      <c r="B476" s="768"/>
      <c r="C476" s="769"/>
      <c r="D476" s="769"/>
      <c r="E476" s="769"/>
      <c r="F476" s="769"/>
      <c r="G476" s="769"/>
      <c r="H476" s="769"/>
      <c r="I476" s="770"/>
      <c r="J476" s="768"/>
      <c r="K476" s="769"/>
      <c r="L476" s="769"/>
      <c r="M476" s="769"/>
      <c r="N476" s="769"/>
      <c r="O476" s="769"/>
      <c r="P476" s="769"/>
      <c r="Q476" s="770"/>
      <c r="R476" s="768" t="s">
        <v>289</v>
      </c>
      <c r="S476" s="769"/>
      <c r="T476" s="769"/>
      <c r="U476" s="769"/>
      <c r="V476" s="769"/>
      <c r="W476" s="769"/>
      <c r="X476" s="769"/>
      <c r="Y476" s="770"/>
      <c r="Z476" s="808"/>
      <c r="AA476" s="808"/>
      <c r="AB476" s="808"/>
      <c r="AC476" s="808"/>
      <c r="AD476" s="808"/>
      <c r="AE476" s="808"/>
      <c r="AF476" s="808"/>
      <c r="AG476" s="808"/>
      <c r="AH476" s="947">
        <f>SUM(AH477:AM478)</f>
        <v>5657000</v>
      </c>
      <c r="AI476" s="947"/>
      <c r="AJ476" s="947"/>
      <c r="AK476" s="947"/>
      <c r="AL476" s="947"/>
      <c r="AM476" s="947"/>
      <c r="AN476" s="778"/>
      <c r="AO476" s="778"/>
      <c r="AP476" s="778"/>
      <c r="AQ476" s="778"/>
      <c r="AR476" s="778"/>
      <c r="AS476" s="778"/>
      <c r="AT476" s="778"/>
      <c r="AU476" s="778"/>
    </row>
    <row r="477" spans="2:47" ht="18" customHeight="1">
      <c r="B477" s="768"/>
      <c r="C477" s="769"/>
      <c r="D477" s="769"/>
      <c r="E477" s="769"/>
      <c r="F477" s="769"/>
      <c r="G477" s="769"/>
      <c r="H477" s="769"/>
      <c r="I477" s="770"/>
      <c r="J477" s="768"/>
      <c r="K477" s="769"/>
      <c r="L477" s="769"/>
      <c r="M477" s="769"/>
      <c r="N477" s="769"/>
      <c r="O477" s="769"/>
      <c r="P477" s="769"/>
      <c r="Q477" s="770"/>
      <c r="R477" s="157"/>
      <c r="S477" s="158"/>
      <c r="T477" s="158"/>
      <c r="U477" s="158"/>
      <c r="V477" s="158"/>
      <c r="W477" s="158"/>
      <c r="X477" s="158"/>
      <c r="Y477" s="159"/>
      <c r="Z477" s="811" t="s">
        <v>180</v>
      </c>
      <c r="AA477" s="812"/>
      <c r="AB477" s="812"/>
      <c r="AC477" s="812"/>
      <c r="AD477" s="812"/>
      <c r="AE477" s="812"/>
      <c r="AF477" s="812"/>
      <c r="AG477" s="813"/>
      <c r="AH477" s="951">
        <v>0</v>
      </c>
      <c r="AI477" s="951"/>
      <c r="AJ477" s="951"/>
      <c r="AK477" s="951"/>
      <c r="AL477" s="951"/>
      <c r="AM477" s="951"/>
      <c r="AN477" s="778"/>
      <c r="AO477" s="778"/>
      <c r="AP477" s="778"/>
      <c r="AQ477" s="778"/>
      <c r="AR477" s="778"/>
      <c r="AS477" s="778"/>
      <c r="AT477" s="778"/>
      <c r="AU477" s="778"/>
    </row>
    <row r="478" spans="2:47" ht="18" customHeight="1">
      <c r="B478" s="768"/>
      <c r="C478" s="769"/>
      <c r="D478" s="769"/>
      <c r="E478" s="769"/>
      <c r="F478" s="769"/>
      <c r="G478" s="769"/>
      <c r="H478" s="769"/>
      <c r="I478" s="770"/>
      <c r="J478" s="768"/>
      <c r="K478" s="769"/>
      <c r="L478" s="769"/>
      <c r="M478" s="769"/>
      <c r="N478" s="769"/>
      <c r="O478" s="769"/>
      <c r="P478" s="769"/>
      <c r="Q478" s="770"/>
      <c r="R478" s="790"/>
      <c r="S478" s="791"/>
      <c r="T478" s="791"/>
      <c r="U478" s="791"/>
      <c r="V478" s="791"/>
      <c r="W478" s="791"/>
      <c r="X478" s="791"/>
      <c r="Y478" s="792"/>
      <c r="Z478" s="808" t="s">
        <v>219</v>
      </c>
      <c r="AA478" s="808"/>
      <c r="AB478" s="808"/>
      <c r="AC478" s="808"/>
      <c r="AD478" s="808"/>
      <c r="AE478" s="808"/>
      <c r="AF478" s="808"/>
      <c r="AG478" s="808"/>
      <c r="AH478" s="951">
        <v>5657000</v>
      </c>
      <c r="AI478" s="951"/>
      <c r="AJ478" s="951"/>
      <c r="AK478" s="951"/>
      <c r="AL478" s="951"/>
      <c r="AM478" s="951"/>
      <c r="AN478" s="778"/>
      <c r="AO478" s="778"/>
      <c r="AP478" s="778"/>
      <c r="AQ478" s="778"/>
      <c r="AR478" s="778"/>
      <c r="AS478" s="778"/>
      <c r="AT478" s="778"/>
      <c r="AU478" s="778"/>
    </row>
    <row r="479" spans="2:47" ht="18" customHeight="1">
      <c r="B479" s="768"/>
      <c r="C479" s="769"/>
      <c r="D479" s="769"/>
      <c r="E479" s="769"/>
      <c r="F479" s="769"/>
      <c r="G479" s="769"/>
      <c r="H479" s="769"/>
      <c r="I479" s="770"/>
      <c r="J479" s="768"/>
      <c r="K479" s="769"/>
      <c r="L479" s="769"/>
      <c r="M479" s="769"/>
      <c r="N479" s="769"/>
      <c r="O479" s="769"/>
      <c r="P479" s="769"/>
      <c r="Q479" s="770"/>
      <c r="R479" s="768" t="s">
        <v>290</v>
      </c>
      <c r="S479" s="769"/>
      <c r="T479" s="769"/>
      <c r="U479" s="769"/>
      <c r="V479" s="769"/>
      <c r="W479" s="769"/>
      <c r="X479" s="769"/>
      <c r="Y479" s="770"/>
      <c r="Z479" s="811"/>
      <c r="AA479" s="812"/>
      <c r="AB479" s="812"/>
      <c r="AC479" s="812"/>
      <c r="AD479" s="812"/>
      <c r="AE479" s="812"/>
      <c r="AF479" s="812"/>
      <c r="AG479" s="813"/>
      <c r="AH479" s="947">
        <f>SUM(AH480:AM481)</f>
        <v>17107000</v>
      </c>
      <c r="AI479" s="947"/>
      <c r="AJ479" s="947"/>
      <c r="AK479" s="947"/>
      <c r="AL479" s="947"/>
      <c r="AM479" s="947"/>
      <c r="AN479" s="778"/>
      <c r="AO479" s="778"/>
      <c r="AP479" s="778"/>
      <c r="AQ479" s="778"/>
      <c r="AR479" s="778"/>
      <c r="AS479" s="778"/>
      <c r="AT479" s="778"/>
      <c r="AU479" s="778"/>
    </row>
    <row r="480" spans="2:47" ht="18" customHeight="1">
      <c r="B480" s="768"/>
      <c r="C480" s="769"/>
      <c r="D480" s="769"/>
      <c r="E480" s="769"/>
      <c r="F480" s="769"/>
      <c r="G480" s="769"/>
      <c r="H480" s="769"/>
      <c r="I480" s="770"/>
      <c r="J480" s="768"/>
      <c r="K480" s="769"/>
      <c r="L480" s="769"/>
      <c r="M480" s="769"/>
      <c r="N480" s="769"/>
      <c r="O480" s="769"/>
      <c r="P480" s="769"/>
      <c r="Q480" s="770"/>
      <c r="R480" s="768"/>
      <c r="S480" s="769"/>
      <c r="T480" s="769"/>
      <c r="U480" s="769"/>
      <c r="V480" s="769"/>
      <c r="W480" s="769"/>
      <c r="X480" s="769"/>
      <c r="Y480" s="770"/>
      <c r="Z480" s="811" t="s">
        <v>180</v>
      </c>
      <c r="AA480" s="812"/>
      <c r="AB480" s="812"/>
      <c r="AC480" s="812"/>
      <c r="AD480" s="812"/>
      <c r="AE480" s="812"/>
      <c r="AF480" s="812"/>
      <c r="AG480" s="813"/>
      <c r="AH480" s="951">
        <v>4950000</v>
      </c>
      <c r="AI480" s="960"/>
      <c r="AJ480" s="960"/>
      <c r="AK480" s="960"/>
      <c r="AL480" s="960"/>
      <c r="AM480" s="961"/>
      <c r="AN480" s="817"/>
      <c r="AO480" s="818"/>
      <c r="AP480" s="818"/>
      <c r="AQ480" s="818"/>
      <c r="AR480" s="818"/>
      <c r="AS480" s="818"/>
      <c r="AT480" s="818"/>
      <c r="AU480" s="819"/>
    </row>
    <row r="481" spans="1:50" ht="18" customHeight="1">
      <c r="B481" s="768"/>
      <c r="C481" s="769"/>
      <c r="D481" s="769"/>
      <c r="E481" s="769"/>
      <c r="F481" s="769"/>
      <c r="G481" s="769"/>
      <c r="H481" s="769"/>
      <c r="I481" s="770"/>
      <c r="J481" s="790"/>
      <c r="K481" s="791"/>
      <c r="L481" s="791"/>
      <c r="M481" s="791"/>
      <c r="N481" s="791"/>
      <c r="O481" s="791"/>
      <c r="P481" s="791"/>
      <c r="Q481" s="792"/>
      <c r="R481" s="790"/>
      <c r="S481" s="791"/>
      <c r="T481" s="791"/>
      <c r="U481" s="791"/>
      <c r="V481" s="791"/>
      <c r="W481" s="791"/>
      <c r="X481" s="791"/>
      <c r="Y481" s="792"/>
      <c r="Z481" s="811" t="s">
        <v>219</v>
      </c>
      <c r="AA481" s="812"/>
      <c r="AB481" s="812"/>
      <c r="AC481" s="812"/>
      <c r="AD481" s="812"/>
      <c r="AE481" s="812"/>
      <c r="AF481" s="812"/>
      <c r="AG481" s="813"/>
      <c r="AH481" s="951">
        <v>12157000</v>
      </c>
      <c r="AI481" s="951"/>
      <c r="AJ481" s="951"/>
      <c r="AK481" s="951"/>
      <c r="AL481" s="951"/>
      <c r="AM481" s="951"/>
      <c r="AN481" s="778"/>
      <c r="AO481" s="778"/>
      <c r="AP481" s="778"/>
      <c r="AQ481" s="778"/>
      <c r="AR481" s="778"/>
      <c r="AS481" s="778"/>
      <c r="AT481" s="778"/>
      <c r="AU481" s="778"/>
    </row>
    <row r="482" spans="1:50" ht="18" customHeight="1">
      <c r="B482" s="768"/>
      <c r="C482" s="769"/>
      <c r="D482" s="769"/>
      <c r="E482" s="769"/>
      <c r="F482" s="769"/>
      <c r="G482" s="769"/>
      <c r="H482" s="769"/>
      <c r="I482" s="770"/>
      <c r="J482" s="768" t="s">
        <v>223</v>
      </c>
      <c r="K482" s="769"/>
      <c r="L482" s="769"/>
      <c r="M482" s="769"/>
      <c r="N482" s="769"/>
      <c r="O482" s="769"/>
      <c r="P482" s="769"/>
      <c r="Q482" s="770"/>
      <c r="R482" s="804"/>
      <c r="S482" s="805"/>
      <c r="T482" s="805"/>
      <c r="U482" s="805"/>
      <c r="V482" s="805"/>
      <c r="W482" s="805"/>
      <c r="X482" s="805"/>
      <c r="Y482" s="806"/>
      <c r="Z482" s="811"/>
      <c r="AA482" s="812"/>
      <c r="AB482" s="812"/>
      <c r="AC482" s="812"/>
      <c r="AD482" s="812"/>
      <c r="AE482" s="812"/>
      <c r="AF482" s="812"/>
      <c r="AG482" s="813"/>
      <c r="AH482" s="947">
        <f>AH483+AH485</f>
        <v>34305615</v>
      </c>
      <c r="AI482" s="947"/>
      <c r="AJ482" s="947"/>
      <c r="AK482" s="947"/>
      <c r="AL482" s="947"/>
      <c r="AM482" s="947"/>
      <c r="AN482" s="778"/>
      <c r="AO482" s="778"/>
      <c r="AP482" s="778"/>
      <c r="AQ482" s="778"/>
      <c r="AR482" s="778"/>
      <c r="AS482" s="778"/>
      <c r="AT482" s="778"/>
      <c r="AU482" s="778"/>
    </row>
    <row r="483" spans="1:50" ht="18" customHeight="1">
      <c r="B483" s="768"/>
      <c r="C483" s="769"/>
      <c r="D483" s="769"/>
      <c r="E483" s="769"/>
      <c r="F483" s="769"/>
      <c r="G483" s="769"/>
      <c r="H483" s="769"/>
      <c r="I483" s="770"/>
      <c r="J483" s="768"/>
      <c r="K483" s="769"/>
      <c r="L483" s="769"/>
      <c r="M483" s="769"/>
      <c r="N483" s="769"/>
      <c r="O483" s="769"/>
      <c r="P483" s="769"/>
      <c r="Q483" s="770"/>
      <c r="R483" s="768" t="s">
        <v>224</v>
      </c>
      <c r="S483" s="769"/>
      <c r="T483" s="769"/>
      <c r="U483" s="769"/>
      <c r="V483" s="769"/>
      <c r="W483" s="769"/>
      <c r="X483" s="769"/>
      <c r="Y483" s="770"/>
      <c r="Z483" s="811"/>
      <c r="AA483" s="812"/>
      <c r="AB483" s="812"/>
      <c r="AC483" s="812"/>
      <c r="AD483" s="812"/>
      <c r="AE483" s="812"/>
      <c r="AF483" s="812"/>
      <c r="AG483" s="813"/>
      <c r="AH483" s="947">
        <f>AH484</f>
        <v>32882795</v>
      </c>
      <c r="AI483" s="947"/>
      <c r="AJ483" s="947"/>
      <c r="AK483" s="947"/>
      <c r="AL483" s="947"/>
      <c r="AM483" s="947"/>
      <c r="AN483" s="778"/>
      <c r="AO483" s="778"/>
      <c r="AP483" s="778"/>
      <c r="AQ483" s="778"/>
      <c r="AR483" s="778"/>
      <c r="AS483" s="778"/>
      <c r="AT483" s="778"/>
      <c r="AU483" s="778"/>
    </row>
    <row r="484" spans="1:50" ht="18" customHeight="1">
      <c r="B484" s="768"/>
      <c r="C484" s="769"/>
      <c r="D484" s="769"/>
      <c r="E484" s="769"/>
      <c r="F484" s="769"/>
      <c r="G484" s="769"/>
      <c r="H484" s="769"/>
      <c r="I484" s="770"/>
      <c r="J484" s="768"/>
      <c r="K484" s="769"/>
      <c r="L484" s="769"/>
      <c r="M484" s="769"/>
      <c r="N484" s="769"/>
      <c r="O484" s="769"/>
      <c r="P484" s="769"/>
      <c r="Q484" s="770"/>
      <c r="R484" s="790"/>
      <c r="S484" s="791"/>
      <c r="T484" s="791"/>
      <c r="U484" s="791"/>
      <c r="V484" s="791"/>
      <c r="W484" s="791"/>
      <c r="X484" s="791"/>
      <c r="Y484" s="792"/>
      <c r="Z484" s="811" t="s">
        <v>225</v>
      </c>
      <c r="AA484" s="812"/>
      <c r="AB484" s="812"/>
      <c r="AC484" s="812"/>
      <c r="AD484" s="812"/>
      <c r="AE484" s="812"/>
      <c r="AF484" s="812"/>
      <c r="AG484" s="813"/>
      <c r="AH484" s="951">
        <v>32882795</v>
      </c>
      <c r="AI484" s="951"/>
      <c r="AJ484" s="951"/>
      <c r="AK484" s="951"/>
      <c r="AL484" s="951"/>
      <c r="AM484" s="951"/>
      <c r="AN484" s="778"/>
      <c r="AO484" s="778"/>
      <c r="AP484" s="778"/>
      <c r="AQ484" s="778"/>
      <c r="AR484" s="778"/>
      <c r="AS484" s="778"/>
      <c r="AT484" s="778"/>
      <c r="AU484" s="778"/>
    </row>
    <row r="485" spans="1:50" ht="18" customHeight="1">
      <c r="B485" s="768"/>
      <c r="C485" s="769"/>
      <c r="D485" s="769"/>
      <c r="E485" s="769"/>
      <c r="F485" s="769"/>
      <c r="G485" s="769"/>
      <c r="H485" s="769"/>
      <c r="I485" s="770"/>
      <c r="J485" s="768"/>
      <c r="K485" s="769"/>
      <c r="L485" s="769"/>
      <c r="M485" s="769"/>
      <c r="N485" s="769"/>
      <c r="O485" s="769"/>
      <c r="P485" s="769"/>
      <c r="Q485" s="770"/>
      <c r="R485" s="768" t="s">
        <v>226</v>
      </c>
      <c r="S485" s="769"/>
      <c r="T485" s="769"/>
      <c r="U485" s="769"/>
      <c r="V485" s="769"/>
      <c r="W485" s="769"/>
      <c r="X485" s="769"/>
      <c r="Y485" s="770"/>
      <c r="Z485" s="811"/>
      <c r="AA485" s="812"/>
      <c r="AB485" s="812"/>
      <c r="AC485" s="812"/>
      <c r="AD485" s="812"/>
      <c r="AE485" s="812"/>
      <c r="AF485" s="812"/>
      <c r="AG485" s="813"/>
      <c r="AH485" s="947">
        <f>AH486</f>
        <v>1422820</v>
      </c>
      <c r="AI485" s="947"/>
      <c r="AJ485" s="947"/>
      <c r="AK485" s="947"/>
      <c r="AL485" s="947"/>
      <c r="AM485" s="947"/>
      <c r="AN485" s="778"/>
      <c r="AO485" s="778"/>
      <c r="AP485" s="778"/>
      <c r="AQ485" s="778"/>
      <c r="AR485" s="778"/>
      <c r="AS485" s="778"/>
      <c r="AT485" s="778"/>
      <c r="AU485" s="778"/>
    </row>
    <row r="486" spans="1:50" ht="18" customHeight="1">
      <c r="B486" s="790"/>
      <c r="C486" s="791"/>
      <c r="D486" s="791"/>
      <c r="E486" s="791"/>
      <c r="F486" s="791"/>
      <c r="G486" s="791"/>
      <c r="H486" s="791"/>
      <c r="I486" s="792"/>
      <c r="J486" s="790"/>
      <c r="K486" s="791"/>
      <c r="L486" s="791"/>
      <c r="M486" s="791"/>
      <c r="N486" s="791"/>
      <c r="O486" s="791"/>
      <c r="P486" s="791"/>
      <c r="Q486" s="792"/>
      <c r="R486" s="790"/>
      <c r="S486" s="791"/>
      <c r="T486" s="791"/>
      <c r="U486" s="791"/>
      <c r="V486" s="791"/>
      <c r="W486" s="791"/>
      <c r="X486" s="791"/>
      <c r="Y486" s="792"/>
      <c r="Z486" s="811" t="s">
        <v>227</v>
      </c>
      <c r="AA486" s="812"/>
      <c r="AB486" s="812"/>
      <c r="AC486" s="812"/>
      <c r="AD486" s="812"/>
      <c r="AE486" s="812"/>
      <c r="AF486" s="812"/>
      <c r="AG486" s="813"/>
      <c r="AH486" s="951">
        <v>1422820</v>
      </c>
      <c r="AI486" s="951"/>
      <c r="AJ486" s="951"/>
      <c r="AK486" s="951"/>
      <c r="AL486" s="951"/>
      <c r="AM486" s="951"/>
      <c r="AN486" s="778"/>
      <c r="AO486" s="778"/>
      <c r="AP486" s="778"/>
      <c r="AQ486" s="778"/>
      <c r="AR486" s="778"/>
      <c r="AS486" s="778"/>
      <c r="AT486" s="778"/>
      <c r="AU486" s="778"/>
    </row>
    <row r="487" spans="1:50" s="117" customFormat="1" ht="18" customHeight="1"/>
    <row r="488" spans="1:50" s="117" customFormat="1" ht="18" customHeight="1"/>
    <row r="489" spans="1:50" s="117" customFormat="1" ht="18" customHeight="1"/>
    <row r="490" spans="1:50" s="117" customFormat="1" ht="18" customHeight="1"/>
    <row r="491" spans="1:50" s="117" customFormat="1" ht="18" customHeight="1">
      <c r="B491" s="866" t="s">
        <v>228</v>
      </c>
      <c r="C491" s="866"/>
      <c r="D491" s="866"/>
      <c r="E491" s="866"/>
      <c r="F491" s="866"/>
      <c r="G491" s="866"/>
      <c r="H491" s="866"/>
      <c r="I491" s="866"/>
      <c r="J491" s="866"/>
      <c r="K491" s="866"/>
      <c r="L491" s="866"/>
      <c r="M491" s="866"/>
      <c r="N491" s="866"/>
      <c r="O491" s="866"/>
      <c r="P491" s="866"/>
      <c r="Q491" s="866"/>
      <c r="R491" s="866"/>
      <c r="S491" s="866"/>
      <c r="T491" s="866"/>
      <c r="U491" s="866"/>
      <c r="V491" s="866"/>
      <c r="W491" s="866"/>
      <c r="X491" s="866"/>
      <c r="Y491" s="866"/>
      <c r="Z491" s="866"/>
      <c r="AA491" s="866"/>
      <c r="AB491" s="866"/>
      <c r="AC491" s="866"/>
      <c r="AD491" s="866"/>
      <c r="AE491" s="866"/>
      <c r="AF491" s="866"/>
      <c r="AG491" s="866"/>
      <c r="AH491" s="866"/>
      <c r="AI491" s="866"/>
      <c r="AJ491" s="866"/>
      <c r="AK491" s="866"/>
      <c r="AL491" s="866"/>
      <c r="AM491" s="866"/>
      <c r="AN491" s="866"/>
      <c r="AO491" s="866"/>
      <c r="AP491" s="866"/>
      <c r="AQ491" s="866"/>
      <c r="AR491" s="866"/>
      <c r="AS491" s="866"/>
      <c r="AT491" s="866"/>
      <c r="AU491" s="866"/>
      <c r="AV491" s="3"/>
    </row>
    <row r="492" spans="1:50" ht="18" customHeight="1">
      <c r="B492" s="866"/>
      <c r="C492" s="866"/>
      <c r="D492" s="866"/>
      <c r="E492" s="866"/>
      <c r="F492" s="866"/>
      <c r="G492" s="866"/>
      <c r="H492" s="866"/>
      <c r="I492" s="866"/>
      <c r="J492" s="866"/>
      <c r="K492" s="866"/>
      <c r="L492" s="866"/>
      <c r="M492" s="866"/>
      <c r="N492" s="866"/>
      <c r="O492" s="866"/>
      <c r="P492" s="866"/>
      <c r="Q492" s="866"/>
      <c r="R492" s="866"/>
      <c r="S492" s="866"/>
      <c r="T492" s="866"/>
      <c r="U492" s="866"/>
      <c r="V492" s="866"/>
      <c r="W492" s="866"/>
      <c r="X492" s="866"/>
      <c r="Y492" s="866"/>
      <c r="Z492" s="866"/>
      <c r="AA492" s="866"/>
      <c r="AB492" s="866"/>
      <c r="AC492" s="866"/>
      <c r="AD492" s="866"/>
      <c r="AE492" s="866"/>
      <c r="AF492" s="866"/>
      <c r="AG492" s="866"/>
      <c r="AH492" s="866"/>
      <c r="AI492" s="866"/>
      <c r="AJ492" s="866"/>
      <c r="AK492" s="866"/>
      <c r="AL492" s="866"/>
      <c r="AM492" s="866"/>
      <c r="AN492" s="866"/>
      <c r="AO492" s="866"/>
      <c r="AP492" s="866"/>
      <c r="AQ492" s="866"/>
      <c r="AR492" s="866"/>
      <c r="AS492" s="866"/>
      <c r="AT492" s="866"/>
      <c r="AU492" s="866"/>
      <c r="AV492" s="3"/>
    </row>
    <row r="493" spans="1:50" ht="18" customHeight="1">
      <c r="A493" s="3"/>
      <c r="B493" s="143" t="s">
        <v>108</v>
      </c>
      <c r="C493" s="143"/>
      <c r="D493" s="143"/>
      <c r="E493" s="143"/>
      <c r="F493" s="142"/>
      <c r="G493" s="142"/>
      <c r="H493" s="142"/>
      <c r="I493" s="142"/>
      <c r="J493" s="142"/>
      <c r="K493" s="142"/>
      <c r="L493" s="142"/>
      <c r="M493" s="142"/>
      <c r="N493" s="142"/>
      <c r="O493" s="142"/>
      <c r="P493" s="142"/>
      <c r="Q493" s="142"/>
      <c r="R493" s="142"/>
      <c r="S493" s="142"/>
      <c r="T493" s="142"/>
      <c r="U493" s="142"/>
      <c r="V493" s="142"/>
      <c r="W493" s="142"/>
      <c r="X493" s="142"/>
      <c r="Y493" s="142"/>
      <c r="Z493" s="142"/>
      <c r="AA493" s="142"/>
      <c r="AB493" s="142"/>
      <c r="AC493" s="142"/>
      <c r="AD493" s="142"/>
      <c r="AE493" s="142"/>
      <c r="AF493" s="142"/>
      <c r="AG493" s="142"/>
      <c r="AH493" s="142"/>
      <c r="AI493" s="142"/>
      <c r="AJ493" s="142"/>
      <c r="AK493" s="142"/>
      <c r="AL493" s="142"/>
      <c r="AM493" s="183"/>
      <c r="AN493" s="183"/>
      <c r="AO493" s="623" t="s">
        <v>109</v>
      </c>
      <c r="AP493" s="623"/>
      <c r="AQ493" s="623"/>
      <c r="AR493" s="623"/>
      <c r="AS493" s="623"/>
      <c r="AT493" s="623"/>
      <c r="AU493" s="623"/>
    </row>
    <row r="494" spans="1:50" ht="20.100000000000001" customHeight="1">
      <c r="B494" s="867" t="s">
        <v>110</v>
      </c>
      <c r="C494" s="868"/>
      <c r="D494" s="868"/>
      <c r="E494" s="868"/>
      <c r="F494" s="868"/>
      <c r="G494" s="869"/>
      <c r="H494" s="875" t="s">
        <v>294</v>
      </c>
      <c r="I494" s="876"/>
      <c r="J494" s="876"/>
      <c r="K494" s="876"/>
      <c r="L494" s="877"/>
      <c r="M494" s="884" t="s">
        <v>111</v>
      </c>
      <c r="N494" s="884"/>
      <c r="O494" s="884"/>
      <c r="P494" s="884"/>
      <c r="Q494" s="884"/>
      <c r="R494" s="875" t="s">
        <v>295</v>
      </c>
      <c r="S494" s="876"/>
      <c r="T494" s="876"/>
      <c r="U494" s="876"/>
      <c r="V494" s="877"/>
      <c r="W494" s="884" t="s">
        <v>139</v>
      </c>
      <c r="X494" s="884"/>
      <c r="Y494" s="884"/>
      <c r="Z494" s="884"/>
      <c r="AA494" s="884"/>
      <c r="AB494" s="885" t="s">
        <v>113</v>
      </c>
      <c r="AC494" s="886"/>
      <c r="AD494" s="886"/>
      <c r="AE494" s="886"/>
      <c r="AF494" s="886"/>
      <c r="AG494" s="886"/>
      <c r="AH494" s="886"/>
      <c r="AI494" s="886"/>
      <c r="AJ494" s="886"/>
      <c r="AK494" s="886"/>
      <c r="AL494" s="886"/>
      <c r="AM494" s="886"/>
      <c r="AN494" s="886"/>
      <c r="AO494" s="884" t="s">
        <v>144</v>
      </c>
      <c r="AP494" s="884"/>
      <c r="AQ494" s="884"/>
      <c r="AR494" s="884"/>
      <c r="AS494" s="884"/>
      <c r="AT494" s="875" t="s">
        <v>241</v>
      </c>
      <c r="AU494" s="877"/>
      <c r="AV494" s="21"/>
      <c r="AW494" s="21"/>
    </row>
    <row r="495" spans="1:50" s="21" customFormat="1" ht="20.100000000000001" customHeight="1">
      <c r="B495" s="870"/>
      <c r="C495" s="871"/>
      <c r="D495" s="871"/>
      <c r="E495" s="871"/>
      <c r="F495" s="871"/>
      <c r="G495" s="872"/>
      <c r="H495" s="878"/>
      <c r="I495" s="879"/>
      <c r="J495" s="879"/>
      <c r="K495" s="879"/>
      <c r="L495" s="880"/>
      <c r="M495" s="884"/>
      <c r="N495" s="884"/>
      <c r="O495" s="884"/>
      <c r="P495" s="884"/>
      <c r="Q495" s="884"/>
      <c r="R495" s="878"/>
      <c r="S495" s="879"/>
      <c r="T495" s="879"/>
      <c r="U495" s="879"/>
      <c r="V495" s="880"/>
      <c r="W495" s="884"/>
      <c r="X495" s="884"/>
      <c r="Y495" s="884"/>
      <c r="Z495" s="884"/>
      <c r="AA495" s="884"/>
      <c r="AB495" s="875" t="s">
        <v>137</v>
      </c>
      <c r="AC495" s="876"/>
      <c r="AD495" s="876"/>
      <c r="AE495" s="877"/>
      <c r="AF495" s="875" t="s">
        <v>142</v>
      </c>
      <c r="AG495" s="876"/>
      <c r="AH495" s="876"/>
      <c r="AI495" s="877"/>
      <c r="AJ495" s="875" t="s">
        <v>114</v>
      </c>
      <c r="AK495" s="876"/>
      <c r="AL495" s="876"/>
      <c r="AM495" s="876"/>
      <c r="AN495" s="877"/>
      <c r="AO495" s="884"/>
      <c r="AP495" s="884"/>
      <c r="AQ495" s="884"/>
      <c r="AR495" s="884"/>
      <c r="AS495" s="884"/>
      <c r="AT495" s="878"/>
      <c r="AU495" s="880"/>
    </row>
    <row r="496" spans="1:50" s="21" customFormat="1" ht="20.100000000000001" customHeight="1">
      <c r="B496" s="873"/>
      <c r="C496" s="761"/>
      <c r="D496" s="761"/>
      <c r="E496" s="761"/>
      <c r="F496" s="761"/>
      <c r="G496" s="874"/>
      <c r="H496" s="881"/>
      <c r="I496" s="882"/>
      <c r="J496" s="882"/>
      <c r="K496" s="882"/>
      <c r="L496" s="883"/>
      <c r="M496" s="884"/>
      <c r="N496" s="884"/>
      <c r="O496" s="884"/>
      <c r="P496" s="884"/>
      <c r="Q496" s="884"/>
      <c r="R496" s="881"/>
      <c r="S496" s="882"/>
      <c r="T496" s="882"/>
      <c r="U496" s="882"/>
      <c r="V496" s="883"/>
      <c r="W496" s="884"/>
      <c r="X496" s="884"/>
      <c r="Y496" s="884"/>
      <c r="Z496" s="884"/>
      <c r="AA496" s="884"/>
      <c r="AB496" s="881"/>
      <c r="AC496" s="882"/>
      <c r="AD496" s="882"/>
      <c r="AE496" s="883"/>
      <c r="AF496" s="881"/>
      <c r="AG496" s="882"/>
      <c r="AH496" s="882"/>
      <c r="AI496" s="883"/>
      <c r="AJ496" s="881"/>
      <c r="AK496" s="882"/>
      <c r="AL496" s="882"/>
      <c r="AM496" s="882"/>
      <c r="AN496" s="883"/>
      <c r="AO496" s="884"/>
      <c r="AP496" s="884"/>
      <c r="AQ496" s="884"/>
      <c r="AR496" s="884"/>
      <c r="AS496" s="884"/>
      <c r="AT496" s="881"/>
      <c r="AU496" s="883"/>
      <c r="AX496" s="21" t="s">
        <v>286</v>
      </c>
    </row>
    <row r="497" spans="2:50" s="146" customFormat="1" ht="20.100000000000001" customHeight="1">
      <c r="B497" s="889" t="s">
        <v>115</v>
      </c>
      <c r="C497" s="890"/>
      <c r="D497" s="890"/>
      <c r="E497" s="890"/>
      <c r="F497" s="890"/>
      <c r="G497" s="891"/>
      <c r="H497" s="930">
        <v>73957218</v>
      </c>
      <c r="I497" s="931"/>
      <c r="J497" s="931"/>
      <c r="K497" s="931"/>
      <c r="L497" s="932"/>
      <c r="M497" s="786">
        <v>0</v>
      </c>
      <c r="N497" s="786"/>
      <c r="O497" s="786"/>
      <c r="P497" s="786"/>
      <c r="Q497" s="786"/>
      <c r="R497" s="930">
        <v>0</v>
      </c>
      <c r="S497" s="931"/>
      <c r="T497" s="931"/>
      <c r="U497" s="931"/>
      <c r="V497" s="932"/>
      <c r="W497" s="962">
        <f t="shared" ref="W497:W503" si="9">H497+M497-R497</f>
        <v>73957218</v>
      </c>
      <c r="X497" s="962"/>
      <c r="Y497" s="962"/>
      <c r="Z497" s="962"/>
      <c r="AA497" s="962"/>
      <c r="AB497" s="498">
        <v>0</v>
      </c>
      <c r="AC497" s="499"/>
      <c r="AD497" s="499"/>
      <c r="AE497" s="500"/>
      <c r="AF497" s="930">
        <v>0</v>
      </c>
      <c r="AG497" s="931"/>
      <c r="AH497" s="931"/>
      <c r="AI497" s="932"/>
      <c r="AJ497" s="962">
        <f>AX497+AB497-AF497</f>
        <v>0</v>
      </c>
      <c r="AK497" s="962"/>
      <c r="AL497" s="962"/>
      <c r="AM497" s="962"/>
      <c r="AN497" s="962"/>
      <c r="AO497" s="962">
        <f>W497-AJ497</f>
        <v>73957218</v>
      </c>
      <c r="AP497" s="962"/>
      <c r="AQ497" s="962"/>
      <c r="AR497" s="962"/>
      <c r="AS497" s="962"/>
      <c r="AT497" s="887"/>
      <c r="AU497" s="888"/>
      <c r="AV497" s="136"/>
      <c r="AW497" s="136"/>
      <c r="AX497" s="147">
        <v>0</v>
      </c>
    </row>
    <row r="498" spans="2:50" s="117" customFormat="1" ht="20.100000000000001" customHeight="1">
      <c r="B498" s="889" t="s">
        <v>116</v>
      </c>
      <c r="C498" s="890"/>
      <c r="D498" s="890"/>
      <c r="E498" s="890"/>
      <c r="F498" s="890"/>
      <c r="G498" s="891"/>
      <c r="H498" s="930">
        <v>311835198</v>
      </c>
      <c r="I498" s="931"/>
      <c r="J498" s="931"/>
      <c r="K498" s="931"/>
      <c r="L498" s="932"/>
      <c r="M498" s="786">
        <v>2600000</v>
      </c>
      <c r="N498" s="786"/>
      <c r="O498" s="786"/>
      <c r="P498" s="786"/>
      <c r="Q498" s="786"/>
      <c r="R498" s="930">
        <v>0</v>
      </c>
      <c r="S498" s="931"/>
      <c r="T498" s="931"/>
      <c r="U498" s="931"/>
      <c r="V498" s="932"/>
      <c r="W498" s="962">
        <f>H498+M498-R498</f>
        <v>314435198</v>
      </c>
      <c r="X498" s="962"/>
      <c r="Y498" s="962"/>
      <c r="Z498" s="962"/>
      <c r="AA498" s="962"/>
      <c r="AB498" s="498">
        <v>5163696</v>
      </c>
      <c r="AC498" s="499"/>
      <c r="AD498" s="499"/>
      <c r="AE498" s="500"/>
      <c r="AF498" s="930">
        <v>0</v>
      </c>
      <c r="AG498" s="931"/>
      <c r="AH498" s="931"/>
      <c r="AI498" s="932"/>
      <c r="AJ498" s="962">
        <f>AX498+AB498-AF498</f>
        <v>163476570</v>
      </c>
      <c r="AK498" s="962"/>
      <c r="AL498" s="962"/>
      <c r="AM498" s="962"/>
      <c r="AN498" s="962"/>
      <c r="AO498" s="962">
        <f>W498-AJ498</f>
        <v>150958628</v>
      </c>
      <c r="AP498" s="962"/>
      <c r="AQ498" s="962"/>
      <c r="AR498" s="962"/>
      <c r="AS498" s="962"/>
      <c r="AT498" s="887"/>
      <c r="AU498" s="888"/>
      <c r="AV498" s="136"/>
      <c r="AW498" s="58"/>
      <c r="AX498" s="74">
        <v>158312874</v>
      </c>
    </row>
    <row r="499" spans="2:50" s="117" customFormat="1" ht="20.100000000000001" customHeight="1">
      <c r="B499" s="889" t="s">
        <v>117</v>
      </c>
      <c r="C499" s="890"/>
      <c r="D499" s="890"/>
      <c r="E499" s="890"/>
      <c r="F499" s="890"/>
      <c r="G499" s="891"/>
      <c r="H499" s="930">
        <v>2402983524</v>
      </c>
      <c r="I499" s="931"/>
      <c r="J499" s="931"/>
      <c r="K499" s="931"/>
      <c r="L499" s="932"/>
      <c r="M499" s="786">
        <v>36467000</v>
      </c>
      <c r="N499" s="786"/>
      <c r="O499" s="786"/>
      <c r="P499" s="786"/>
      <c r="Q499" s="786"/>
      <c r="R499" s="930">
        <v>0</v>
      </c>
      <c r="S499" s="931"/>
      <c r="T499" s="931"/>
      <c r="U499" s="931"/>
      <c r="V499" s="932"/>
      <c r="W499" s="962">
        <f t="shared" si="9"/>
        <v>2439450524</v>
      </c>
      <c r="X499" s="962"/>
      <c r="Y499" s="962"/>
      <c r="Z499" s="962"/>
      <c r="AA499" s="962"/>
      <c r="AB499" s="498">
        <v>56421691</v>
      </c>
      <c r="AC499" s="499"/>
      <c r="AD499" s="499"/>
      <c r="AE499" s="500"/>
      <c r="AF499" s="930">
        <v>0</v>
      </c>
      <c r="AG499" s="931"/>
      <c r="AH499" s="931"/>
      <c r="AI499" s="932"/>
      <c r="AJ499" s="962">
        <f t="shared" ref="AJ499:AJ503" si="10">AX499+AB499-AF499</f>
        <v>1362939089</v>
      </c>
      <c r="AK499" s="962"/>
      <c r="AL499" s="962"/>
      <c r="AM499" s="962"/>
      <c r="AN499" s="962"/>
      <c r="AO499" s="962">
        <f t="shared" ref="AO499:AO503" si="11">W499-AJ499</f>
        <v>1076511435</v>
      </c>
      <c r="AP499" s="962"/>
      <c r="AQ499" s="962"/>
      <c r="AR499" s="962"/>
      <c r="AS499" s="962"/>
      <c r="AT499" s="887"/>
      <c r="AU499" s="888"/>
      <c r="AV499" s="136"/>
      <c r="AW499" s="58"/>
      <c r="AX499" s="74">
        <v>1306517398</v>
      </c>
    </row>
    <row r="500" spans="2:50" s="117" customFormat="1" ht="20.100000000000001" customHeight="1">
      <c r="B500" s="889" t="s">
        <v>118</v>
      </c>
      <c r="C500" s="890"/>
      <c r="D500" s="890"/>
      <c r="E500" s="890"/>
      <c r="F500" s="890"/>
      <c r="G500" s="891"/>
      <c r="H500" s="930">
        <v>873456625</v>
      </c>
      <c r="I500" s="931"/>
      <c r="J500" s="931"/>
      <c r="K500" s="931"/>
      <c r="L500" s="932"/>
      <c r="M500" s="786">
        <v>7844000</v>
      </c>
      <c r="N500" s="786"/>
      <c r="O500" s="786"/>
      <c r="P500" s="786"/>
      <c r="Q500" s="786"/>
      <c r="R500" s="930">
        <v>0</v>
      </c>
      <c r="S500" s="931"/>
      <c r="T500" s="931"/>
      <c r="U500" s="931"/>
      <c r="V500" s="932"/>
      <c r="W500" s="962">
        <f t="shared" si="9"/>
        <v>881300625</v>
      </c>
      <c r="X500" s="962"/>
      <c r="Y500" s="962"/>
      <c r="Z500" s="962"/>
      <c r="AA500" s="962"/>
      <c r="AB500" s="498">
        <v>21049301</v>
      </c>
      <c r="AC500" s="499"/>
      <c r="AD500" s="499"/>
      <c r="AE500" s="500"/>
      <c r="AF500" s="930">
        <v>0</v>
      </c>
      <c r="AG500" s="931"/>
      <c r="AH500" s="931"/>
      <c r="AI500" s="932"/>
      <c r="AJ500" s="962">
        <f t="shared" si="10"/>
        <v>707523176</v>
      </c>
      <c r="AK500" s="962"/>
      <c r="AL500" s="962"/>
      <c r="AM500" s="962"/>
      <c r="AN500" s="962"/>
      <c r="AO500" s="962">
        <f t="shared" si="11"/>
        <v>173777449</v>
      </c>
      <c r="AP500" s="962"/>
      <c r="AQ500" s="962"/>
      <c r="AR500" s="962"/>
      <c r="AS500" s="962"/>
      <c r="AT500" s="887"/>
      <c r="AU500" s="888"/>
      <c r="AV500" s="136"/>
      <c r="AW500" s="58"/>
      <c r="AX500" s="74">
        <v>686473875</v>
      </c>
    </row>
    <row r="501" spans="2:50" s="117" customFormat="1" ht="20.100000000000001" customHeight="1">
      <c r="B501" s="889" t="s">
        <v>283</v>
      </c>
      <c r="C501" s="890"/>
      <c r="D501" s="890"/>
      <c r="E501" s="890"/>
      <c r="F501" s="890"/>
      <c r="G501" s="891"/>
      <c r="H501" s="930">
        <v>6546238</v>
      </c>
      <c r="I501" s="931"/>
      <c r="J501" s="931"/>
      <c r="K501" s="931"/>
      <c r="L501" s="932"/>
      <c r="M501" s="786">
        <v>0</v>
      </c>
      <c r="N501" s="786"/>
      <c r="O501" s="786"/>
      <c r="P501" s="786"/>
      <c r="Q501" s="786"/>
      <c r="R501" s="930">
        <v>0</v>
      </c>
      <c r="S501" s="931"/>
      <c r="T501" s="931"/>
      <c r="U501" s="931"/>
      <c r="V501" s="932"/>
      <c r="W501" s="962">
        <f t="shared" si="9"/>
        <v>6546238</v>
      </c>
      <c r="X501" s="962"/>
      <c r="Y501" s="962"/>
      <c r="Z501" s="962"/>
      <c r="AA501" s="962"/>
      <c r="AB501" s="498">
        <v>0</v>
      </c>
      <c r="AC501" s="499"/>
      <c r="AD501" s="499"/>
      <c r="AE501" s="500"/>
      <c r="AF501" s="930">
        <v>0</v>
      </c>
      <c r="AG501" s="931"/>
      <c r="AH501" s="931"/>
      <c r="AI501" s="932"/>
      <c r="AJ501" s="962">
        <f t="shared" si="10"/>
        <v>6428720</v>
      </c>
      <c r="AK501" s="962"/>
      <c r="AL501" s="962"/>
      <c r="AM501" s="962"/>
      <c r="AN501" s="962"/>
      <c r="AO501" s="962">
        <f t="shared" si="11"/>
        <v>117518</v>
      </c>
      <c r="AP501" s="962"/>
      <c r="AQ501" s="962"/>
      <c r="AR501" s="962"/>
      <c r="AS501" s="962"/>
      <c r="AT501" s="887"/>
      <c r="AU501" s="888"/>
      <c r="AV501" s="58"/>
      <c r="AW501" s="58"/>
      <c r="AX501" s="74">
        <v>6428720</v>
      </c>
    </row>
    <row r="502" spans="2:50" s="117" customFormat="1" ht="20.100000000000001" customHeight="1">
      <c r="B502" s="889" t="s">
        <v>119</v>
      </c>
      <c r="C502" s="890"/>
      <c r="D502" s="890"/>
      <c r="E502" s="890"/>
      <c r="F502" s="890"/>
      <c r="G502" s="891"/>
      <c r="H502" s="930">
        <v>5114605</v>
      </c>
      <c r="I502" s="931"/>
      <c r="J502" s="931"/>
      <c r="K502" s="931"/>
      <c r="L502" s="932"/>
      <c r="M502" s="786">
        <v>7900000</v>
      </c>
      <c r="N502" s="786"/>
      <c r="O502" s="786"/>
      <c r="P502" s="786"/>
      <c r="Q502" s="786"/>
      <c r="R502" s="930">
        <v>0</v>
      </c>
      <c r="S502" s="931"/>
      <c r="T502" s="931"/>
      <c r="U502" s="931"/>
      <c r="V502" s="932"/>
      <c r="W502" s="962">
        <f t="shared" si="9"/>
        <v>13014605</v>
      </c>
      <c r="X502" s="962"/>
      <c r="Y502" s="962"/>
      <c r="Z502" s="962"/>
      <c r="AA502" s="962"/>
      <c r="AB502" s="498">
        <v>280446</v>
      </c>
      <c r="AC502" s="499"/>
      <c r="AD502" s="499"/>
      <c r="AE502" s="500"/>
      <c r="AF502" s="930">
        <v>0</v>
      </c>
      <c r="AG502" s="931"/>
      <c r="AH502" s="931"/>
      <c r="AI502" s="932"/>
      <c r="AJ502" s="962">
        <f t="shared" si="10"/>
        <v>5303060</v>
      </c>
      <c r="AK502" s="962"/>
      <c r="AL502" s="962"/>
      <c r="AM502" s="962"/>
      <c r="AN502" s="962"/>
      <c r="AO502" s="962">
        <f t="shared" si="11"/>
        <v>7711545</v>
      </c>
      <c r="AP502" s="962"/>
      <c r="AQ502" s="962"/>
      <c r="AR502" s="962"/>
      <c r="AS502" s="962"/>
      <c r="AT502" s="887"/>
      <c r="AU502" s="888"/>
      <c r="AV502" s="58"/>
      <c r="AW502" s="58"/>
      <c r="AX502" s="74">
        <v>5022614</v>
      </c>
    </row>
    <row r="503" spans="2:50" s="117" customFormat="1" ht="20.100000000000001" customHeight="1">
      <c r="B503" s="889" t="s">
        <v>120</v>
      </c>
      <c r="C503" s="890"/>
      <c r="D503" s="890"/>
      <c r="E503" s="890"/>
      <c r="F503" s="890"/>
      <c r="G503" s="891"/>
      <c r="H503" s="930">
        <v>21540909</v>
      </c>
      <c r="I503" s="931"/>
      <c r="J503" s="931"/>
      <c r="K503" s="931"/>
      <c r="L503" s="932"/>
      <c r="M503" s="786">
        <v>67265700</v>
      </c>
      <c r="N503" s="786"/>
      <c r="O503" s="786"/>
      <c r="P503" s="786"/>
      <c r="Q503" s="786"/>
      <c r="R503" s="930">
        <v>60902064</v>
      </c>
      <c r="S503" s="931"/>
      <c r="T503" s="931"/>
      <c r="U503" s="931"/>
      <c r="V503" s="932"/>
      <c r="W503" s="962">
        <f t="shared" si="9"/>
        <v>27904545</v>
      </c>
      <c r="X503" s="962"/>
      <c r="Y503" s="962"/>
      <c r="Z503" s="962"/>
      <c r="AA503" s="962"/>
      <c r="AB503" s="498">
        <v>0</v>
      </c>
      <c r="AC503" s="499"/>
      <c r="AD503" s="499"/>
      <c r="AE503" s="500"/>
      <c r="AF503" s="930">
        <v>0</v>
      </c>
      <c r="AG503" s="931"/>
      <c r="AH503" s="931"/>
      <c r="AI503" s="932"/>
      <c r="AJ503" s="962">
        <f t="shared" si="10"/>
        <v>0</v>
      </c>
      <c r="AK503" s="962"/>
      <c r="AL503" s="962"/>
      <c r="AM503" s="962"/>
      <c r="AN503" s="962"/>
      <c r="AO503" s="962">
        <f t="shared" si="11"/>
        <v>27904545</v>
      </c>
      <c r="AP503" s="962"/>
      <c r="AQ503" s="962"/>
      <c r="AR503" s="962"/>
      <c r="AS503" s="962"/>
      <c r="AT503" s="887"/>
      <c r="AU503" s="888"/>
      <c r="AV503" s="58"/>
      <c r="AW503" s="58"/>
      <c r="AX503" s="74">
        <v>0</v>
      </c>
    </row>
    <row r="504" spans="2:50" s="117" customFormat="1" ht="20.100000000000001" customHeight="1">
      <c r="B504" s="504" t="s">
        <v>13</v>
      </c>
      <c r="C504" s="505"/>
      <c r="D504" s="505"/>
      <c r="E504" s="505"/>
      <c r="F504" s="505"/>
      <c r="G504" s="506"/>
      <c r="H504" s="930">
        <f>SUM(H497:L503)</f>
        <v>3695434317</v>
      </c>
      <c r="I504" s="931"/>
      <c r="J504" s="931"/>
      <c r="K504" s="931"/>
      <c r="L504" s="932"/>
      <c r="M504" s="962">
        <f>SUM(M497:P503)</f>
        <v>122076700</v>
      </c>
      <c r="N504" s="962"/>
      <c r="O504" s="962"/>
      <c r="P504" s="962"/>
      <c r="Q504" s="962"/>
      <c r="R504" s="930">
        <f>SUM(R497:U503)</f>
        <v>60902064</v>
      </c>
      <c r="S504" s="931"/>
      <c r="T504" s="931"/>
      <c r="U504" s="931"/>
      <c r="V504" s="931"/>
      <c r="W504" s="930">
        <f t="shared" ref="W504" si="12">SUM(W497:AA503)</f>
        <v>3756608953</v>
      </c>
      <c r="X504" s="931"/>
      <c r="Y504" s="931"/>
      <c r="Z504" s="931"/>
      <c r="AA504" s="932"/>
      <c r="AB504" s="930">
        <f>SUM(AB497:AE503)</f>
        <v>82915134</v>
      </c>
      <c r="AC504" s="931"/>
      <c r="AD504" s="931"/>
      <c r="AE504" s="932"/>
      <c r="AF504" s="930">
        <f>SUM(AF497:AI503)</f>
        <v>0</v>
      </c>
      <c r="AG504" s="931"/>
      <c r="AH504" s="931"/>
      <c r="AI504" s="932"/>
      <c r="AJ504" s="962">
        <f>SUM(AJ497:AN503)</f>
        <v>2245670615</v>
      </c>
      <c r="AK504" s="962"/>
      <c r="AL504" s="962"/>
      <c r="AM504" s="962"/>
      <c r="AN504" s="962"/>
      <c r="AO504" s="962">
        <f>SUM(AO497:AS503)</f>
        <v>1510938338</v>
      </c>
      <c r="AP504" s="962"/>
      <c r="AQ504" s="962"/>
      <c r="AR504" s="962"/>
      <c r="AS504" s="962"/>
      <c r="AT504" s="887"/>
      <c r="AU504" s="888"/>
      <c r="AV504" s="58"/>
      <c r="AW504" s="58"/>
      <c r="AX504" s="62">
        <f>SUM(AX497:AX503)</f>
        <v>2162755481</v>
      </c>
    </row>
    <row r="505" spans="2:50" s="117" customFormat="1" ht="20.100000000000001" customHeight="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c r="AA505" s="131"/>
      <c r="AB505" s="131"/>
      <c r="AC505" s="131"/>
      <c r="AD505" s="131"/>
      <c r="AE505" s="131"/>
      <c r="AF505" s="131"/>
      <c r="AG505" s="131"/>
      <c r="AH505" s="131"/>
      <c r="AI505" s="131"/>
      <c r="AJ505" s="131"/>
      <c r="AK505" s="131"/>
      <c r="AL505" s="131"/>
      <c r="AM505" s="131"/>
      <c r="AN505" s="131"/>
      <c r="AO505" s="131"/>
      <c r="AP505" s="131"/>
      <c r="AQ505" s="131"/>
      <c r="AR505" s="131"/>
      <c r="AS505" s="131"/>
      <c r="AT505" s="131"/>
      <c r="AU505" s="131"/>
      <c r="AV505" s="58"/>
    </row>
    <row r="506" spans="2:50" s="117" customFormat="1" ht="18" customHeight="1">
      <c r="B506" s="143" t="s">
        <v>121</v>
      </c>
      <c r="C506" s="143"/>
      <c r="D506" s="142"/>
      <c r="E506" s="142"/>
      <c r="F506" s="142"/>
      <c r="G506" s="142"/>
      <c r="H506" s="142"/>
      <c r="I506" s="142"/>
      <c r="J506" s="142"/>
      <c r="K506" s="142"/>
      <c r="L506" s="142"/>
      <c r="M506" s="142"/>
      <c r="N506" s="142"/>
      <c r="O506" s="142"/>
      <c r="P506" s="142"/>
      <c r="Q506" s="142"/>
      <c r="R506" s="142"/>
      <c r="S506" s="142"/>
      <c r="T506" s="142"/>
      <c r="U506" s="142"/>
      <c r="V506" s="142"/>
      <c r="W506" s="142"/>
      <c r="X506" s="142"/>
      <c r="Y506" s="142"/>
      <c r="Z506" s="142"/>
      <c r="AA506" s="142"/>
      <c r="AB506" s="142"/>
      <c r="AC506" s="142"/>
      <c r="AD506" s="142"/>
      <c r="AE506" s="142"/>
      <c r="AF506" s="142"/>
      <c r="AG506" s="142"/>
      <c r="AH506" s="142"/>
      <c r="AI506" s="142"/>
      <c r="AJ506" s="142"/>
      <c r="AK506" s="142"/>
      <c r="AL506" s="142"/>
      <c r="AM506" s="142"/>
      <c r="AN506" s="184"/>
      <c r="AO506" s="623" t="s">
        <v>109</v>
      </c>
      <c r="AP506" s="623"/>
      <c r="AQ506" s="623"/>
      <c r="AR506" s="623"/>
      <c r="AS506" s="623"/>
      <c r="AT506" s="623"/>
      <c r="AU506" s="623"/>
      <c r="AV506" s="1"/>
      <c r="AW506" s="1"/>
    </row>
    <row r="507" spans="2:50" ht="20.100000000000001" customHeight="1">
      <c r="B507" s="875" t="s">
        <v>110</v>
      </c>
      <c r="C507" s="876"/>
      <c r="D507" s="876"/>
      <c r="E507" s="876"/>
      <c r="F507" s="876"/>
      <c r="G507" s="877"/>
      <c r="H507" s="875" t="s">
        <v>143</v>
      </c>
      <c r="I507" s="876"/>
      <c r="J507" s="876"/>
      <c r="K507" s="876"/>
      <c r="L507" s="877"/>
      <c r="M507" s="884" t="s">
        <v>111</v>
      </c>
      <c r="N507" s="884"/>
      <c r="O507" s="884"/>
      <c r="P507" s="884"/>
      <c r="Q507" s="884"/>
      <c r="R507" s="884" t="s">
        <v>112</v>
      </c>
      <c r="S507" s="884"/>
      <c r="T507" s="884"/>
      <c r="U507" s="884"/>
      <c r="V507" s="884"/>
      <c r="W507" s="884" t="s">
        <v>138</v>
      </c>
      <c r="X507" s="884"/>
      <c r="Y507" s="884"/>
      <c r="Z507" s="884"/>
      <c r="AA507" s="884"/>
      <c r="AB507" s="884" t="s">
        <v>122</v>
      </c>
      <c r="AC507" s="884"/>
      <c r="AD507" s="884"/>
      <c r="AE507" s="884"/>
      <c r="AF507" s="884"/>
      <c r="AG507" s="884" t="s">
        <v>123</v>
      </c>
      <c r="AH507" s="884"/>
      <c r="AI507" s="884"/>
      <c r="AJ507" s="884"/>
      <c r="AK507" s="884"/>
      <c r="AL507" s="884"/>
      <c r="AM507" s="884"/>
      <c r="AN507" s="884"/>
      <c r="AO507" s="884"/>
      <c r="AP507" s="884"/>
      <c r="AQ507" s="884"/>
      <c r="AR507" s="884"/>
      <c r="AS507" s="884"/>
      <c r="AT507" s="884"/>
      <c r="AU507" s="884"/>
      <c r="AV507" s="21"/>
      <c r="AW507" s="21"/>
    </row>
    <row r="508" spans="2:50" s="21" customFormat="1" ht="20.100000000000001" customHeight="1">
      <c r="B508" s="878"/>
      <c r="C508" s="879"/>
      <c r="D508" s="879"/>
      <c r="E508" s="879"/>
      <c r="F508" s="879"/>
      <c r="G508" s="880"/>
      <c r="H508" s="878"/>
      <c r="I508" s="879"/>
      <c r="J508" s="879"/>
      <c r="K508" s="879"/>
      <c r="L508" s="880"/>
      <c r="M508" s="884"/>
      <c r="N508" s="884"/>
      <c r="O508" s="884"/>
      <c r="P508" s="884"/>
      <c r="Q508" s="884"/>
      <c r="R508" s="884"/>
      <c r="S508" s="884"/>
      <c r="T508" s="884"/>
      <c r="U508" s="884"/>
      <c r="V508" s="884"/>
      <c r="W508" s="884"/>
      <c r="X508" s="884"/>
      <c r="Y508" s="884"/>
      <c r="Z508" s="884"/>
      <c r="AA508" s="884"/>
      <c r="AB508" s="884"/>
      <c r="AC508" s="884"/>
      <c r="AD508" s="884"/>
      <c r="AE508" s="884"/>
      <c r="AF508" s="884"/>
      <c r="AG508" s="884"/>
      <c r="AH508" s="884"/>
      <c r="AI508" s="884"/>
      <c r="AJ508" s="884"/>
      <c r="AK508" s="884"/>
      <c r="AL508" s="884"/>
      <c r="AM508" s="884"/>
      <c r="AN508" s="884"/>
      <c r="AO508" s="884"/>
      <c r="AP508" s="884"/>
      <c r="AQ508" s="884"/>
      <c r="AR508" s="884"/>
      <c r="AS508" s="884"/>
      <c r="AT508" s="884"/>
      <c r="AU508" s="884"/>
    </row>
    <row r="509" spans="2:50" s="21" customFormat="1" ht="20.100000000000001" customHeight="1">
      <c r="B509" s="881"/>
      <c r="C509" s="882"/>
      <c r="D509" s="882"/>
      <c r="E509" s="882"/>
      <c r="F509" s="882"/>
      <c r="G509" s="883"/>
      <c r="H509" s="881"/>
      <c r="I509" s="882"/>
      <c r="J509" s="882"/>
      <c r="K509" s="882"/>
      <c r="L509" s="883"/>
      <c r="M509" s="884"/>
      <c r="N509" s="884"/>
      <c r="O509" s="884"/>
      <c r="P509" s="884"/>
      <c r="Q509" s="884"/>
      <c r="R509" s="884"/>
      <c r="S509" s="884"/>
      <c r="T509" s="884"/>
      <c r="U509" s="884"/>
      <c r="V509" s="884"/>
      <c r="W509" s="884"/>
      <c r="X509" s="884"/>
      <c r="Y509" s="884"/>
      <c r="Z509" s="884"/>
      <c r="AA509" s="884"/>
      <c r="AB509" s="884"/>
      <c r="AC509" s="884"/>
      <c r="AD509" s="884"/>
      <c r="AE509" s="884"/>
      <c r="AF509" s="884"/>
      <c r="AG509" s="884"/>
      <c r="AH509" s="884"/>
      <c r="AI509" s="884"/>
      <c r="AJ509" s="884"/>
      <c r="AK509" s="884"/>
      <c r="AL509" s="884"/>
      <c r="AM509" s="884"/>
      <c r="AN509" s="884"/>
      <c r="AO509" s="884"/>
      <c r="AP509" s="884"/>
      <c r="AQ509" s="884"/>
      <c r="AR509" s="884"/>
      <c r="AS509" s="884"/>
      <c r="AT509" s="884"/>
      <c r="AU509" s="884"/>
    </row>
    <row r="510" spans="2:50" s="21" customFormat="1" ht="20.100000000000001" customHeight="1">
      <c r="B510" s="889" t="s">
        <v>124</v>
      </c>
      <c r="C510" s="890"/>
      <c r="D510" s="890"/>
      <c r="E510" s="890"/>
      <c r="F510" s="890"/>
      <c r="G510" s="891"/>
      <c r="H510" s="930">
        <v>37381472</v>
      </c>
      <c r="I510" s="931"/>
      <c r="J510" s="931"/>
      <c r="K510" s="931"/>
      <c r="L510" s="932"/>
      <c r="M510" s="962">
        <v>0</v>
      </c>
      <c r="N510" s="962"/>
      <c r="O510" s="962"/>
      <c r="P510" s="962"/>
      <c r="Q510" s="962"/>
      <c r="R510" s="962">
        <v>0</v>
      </c>
      <c r="S510" s="962"/>
      <c r="T510" s="962"/>
      <c r="U510" s="962"/>
      <c r="V510" s="962"/>
      <c r="W510" s="786">
        <v>4726365</v>
      </c>
      <c r="X510" s="786"/>
      <c r="Y510" s="786"/>
      <c r="Z510" s="786"/>
      <c r="AA510" s="786"/>
      <c r="AB510" s="962">
        <f>H510+M510-R510-W510</f>
        <v>32655107</v>
      </c>
      <c r="AC510" s="962"/>
      <c r="AD510" s="962"/>
      <c r="AE510" s="962"/>
      <c r="AF510" s="962"/>
      <c r="AG510" s="507"/>
      <c r="AH510" s="507"/>
      <c r="AI510" s="507"/>
      <c r="AJ510" s="507"/>
      <c r="AK510" s="507"/>
      <c r="AL510" s="507"/>
      <c r="AM510" s="507"/>
      <c r="AN510" s="507"/>
      <c r="AO510" s="507"/>
      <c r="AP510" s="507"/>
      <c r="AQ510" s="507"/>
      <c r="AR510" s="507"/>
      <c r="AS510" s="507"/>
      <c r="AT510" s="507"/>
      <c r="AU510" s="507"/>
      <c r="AV510" s="117"/>
      <c r="AW510" s="117"/>
    </row>
    <row r="511" spans="2:50" s="117" customFormat="1" ht="20.100000000000001" customHeight="1">
      <c r="B511" s="889" t="s">
        <v>125</v>
      </c>
      <c r="C511" s="890"/>
      <c r="D511" s="890"/>
      <c r="E511" s="890"/>
      <c r="F511" s="890"/>
      <c r="G511" s="891"/>
      <c r="H511" s="930">
        <v>193100</v>
      </c>
      <c r="I511" s="931"/>
      <c r="J511" s="931"/>
      <c r="K511" s="931"/>
      <c r="L511" s="932"/>
      <c r="M511" s="962">
        <v>0</v>
      </c>
      <c r="N511" s="962"/>
      <c r="O511" s="962"/>
      <c r="P511" s="962"/>
      <c r="Q511" s="962"/>
      <c r="R511" s="962">
        <v>0</v>
      </c>
      <c r="S511" s="962"/>
      <c r="T511" s="962"/>
      <c r="U511" s="962"/>
      <c r="V511" s="962"/>
      <c r="W511" s="962">
        <v>0</v>
      </c>
      <c r="X511" s="962"/>
      <c r="Y511" s="962"/>
      <c r="Z511" s="962"/>
      <c r="AA511" s="962"/>
      <c r="AB511" s="962">
        <f>H511+M511-R511-W511</f>
        <v>193100</v>
      </c>
      <c r="AC511" s="962"/>
      <c r="AD511" s="962"/>
      <c r="AE511" s="962"/>
      <c r="AF511" s="962"/>
      <c r="AG511" s="507"/>
      <c r="AH511" s="507"/>
      <c r="AI511" s="507"/>
      <c r="AJ511" s="507"/>
      <c r="AK511" s="507"/>
      <c r="AL511" s="507"/>
      <c r="AM511" s="507"/>
      <c r="AN511" s="507"/>
      <c r="AO511" s="507"/>
      <c r="AP511" s="507"/>
      <c r="AQ511" s="507"/>
      <c r="AR511" s="507"/>
      <c r="AS511" s="507"/>
      <c r="AT511" s="507"/>
      <c r="AU511" s="507"/>
      <c r="AX511" s="21"/>
    </row>
    <row r="512" spans="2:50" s="117" customFormat="1" ht="20.100000000000001" customHeight="1">
      <c r="B512" s="504" t="s">
        <v>13</v>
      </c>
      <c r="C512" s="505"/>
      <c r="D512" s="505"/>
      <c r="E512" s="505"/>
      <c r="F512" s="505"/>
      <c r="G512" s="506"/>
      <c r="H512" s="930">
        <f>SUM(H510:L511)</f>
        <v>37574572</v>
      </c>
      <c r="I512" s="931"/>
      <c r="J512" s="931"/>
      <c r="K512" s="931"/>
      <c r="L512" s="932"/>
      <c r="M512" s="930">
        <f t="shared" ref="M512" si="13">SUM(M510:Q511)</f>
        <v>0</v>
      </c>
      <c r="N512" s="931"/>
      <c r="O512" s="931"/>
      <c r="P512" s="931"/>
      <c r="Q512" s="932"/>
      <c r="R512" s="930">
        <f t="shared" ref="R512" si="14">SUM(R510:V511)</f>
        <v>0</v>
      </c>
      <c r="S512" s="931"/>
      <c r="T512" s="931"/>
      <c r="U512" s="931"/>
      <c r="V512" s="932"/>
      <c r="W512" s="930">
        <f t="shared" ref="W512" si="15">SUM(W510:AA511)</f>
        <v>4726365</v>
      </c>
      <c r="X512" s="931"/>
      <c r="Y512" s="931"/>
      <c r="Z512" s="931"/>
      <c r="AA512" s="932"/>
      <c r="AB512" s="930">
        <f t="shared" ref="AB512" si="16">SUM(AB510:AF511)</f>
        <v>32848207</v>
      </c>
      <c r="AC512" s="931"/>
      <c r="AD512" s="931"/>
      <c r="AE512" s="931"/>
      <c r="AF512" s="932"/>
      <c r="AG512" s="507"/>
      <c r="AH512" s="507"/>
      <c r="AI512" s="507"/>
      <c r="AJ512" s="507"/>
      <c r="AK512" s="507"/>
      <c r="AL512" s="507"/>
      <c r="AM512" s="507"/>
      <c r="AN512" s="507"/>
      <c r="AO512" s="507"/>
      <c r="AP512" s="507"/>
      <c r="AQ512" s="507"/>
      <c r="AR512" s="507"/>
      <c r="AS512" s="507"/>
      <c r="AT512" s="507"/>
      <c r="AU512" s="507"/>
    </row>
    <row r="513" spans="2:50" s="117" customFormat="1" ht="20.100000000000001" customHeight="1"/>
    <row r="514" spans="2:50" ht="18" customHeight="1">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row>
    <row r="515" spans="2:50" ht="18" customHeight="1">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row>
    <row r="516" spans="2:50" ht="18" customHeight="1">
      <c r="B516" s="763" t="s">
        <v>229</v>
      </c>
      <c r="C516" s="763"/>
      <c r="D516" s="763"/>
      <c r="E516" s="763"/>
      <c r="F516" s="763"/>
      <c r="G516" s="763"/>
      <c r="H516" s="763"/>
      <c r="I516" s="763"/>
      <c r="J516" s="763"/>
      <c r="K516" s="763"/>
      <c r="L516" s="763"/>
      <c r="M516" s="763"/>
      <c r="N516" s="763"/>
      <c r="O516" s="763"/>
      <c r="P516" s="763"/>
      <c r="Q516" s="763"/>
      <c r="R516" s="763"/>
      <c r="S516" s="763"/>
      <c r="T516" s="763"/>
      <c r="U516" s="763"/>
      <c r="V516" s="763"/>
      <c r="W516" s="763"/>
      <c r="X516" s="763"/>
      <c r="Y516" s="763"/>
      <c r="Z516" s="763"/>
      <c r="AA516" s="763"/>
      <c r="AB516" s="763"/>
      <c r="AC516" s="763"/>
      <c r="AD516" s="763"/>
      <c r="AE516" s="763"/>
      <c r="AF516" s="763"/>
      <c r="AG516" s="763"/>
      <c r="AH516" s="763"/>
      <c r="AI516" s="763"/>
      <c r="AJ516" s="763"/>
      <c r="AK516" s="763"/>
      <c r="AL516" s="763"/>
      <c r="AM516" s="763"/>
      <c r="AN516" s="763"/>
      <c r="AO516" s="763"/>
      <c r="AP516" s="763"/>
      <c r="AQ516" s="763"/>
      <c r="AR516" s="763"/>
      <c r="AS516" s="763"/>
      <c r="AT516" s="763"/>
      <c r="AU516" s="763"/>
    </row>
    <row r="517" spans="2:50" ht="18" customHeight="1">
      <c r="B517" s="763"/>
      <c r="C517" s="763"/>
      <c r="D517" s="763"/>
      <c r="E517" s="763"/>
      <c r="F517" s="763"/>
      <c r="G517" s="763"/>
      <c r="H517" s="763"/>
      <c r="I517" s="763"/>
      <c r="J517" s="763"/>
      <c r="K517" s="763"/>
      <c r="L517" s="763"/>
      <c r="M517" s="763"/>
      <c r="N517" s="763"/>
      <c r="O517" s="763"/>
      <c r="P517" s="763"/>
      <c r="Q517" s="763"/>
      <c r="R517" s="763"/>
      <c r="S517" s="763"/>
      <c r="T517" s="763"/>
      <c r="U517" s="763"/>
      <c r="V517" s="763"/>
      <c r="W517" s="763"/>
      <c r="X517" s="763"/>
      <c r="Y517" s="763"/>
      <c r="Z517" s="763"/>
      <c r="AA517" s="763"/>
      <c r="AB517" s="763"/>
      <c r="AC517" s="763"/>
      <c r="AD517" s="763"/>
      <c r="AE517" s="763"/>
      <c r="AF517" s="763"/>
      <c r="AG517" s="763"/>
      <c r="AH517" s="763"/>
      <c r="AI517" s="763"/>
      <c r="AJ517" s="763"/>
      <c r="AK517" s="763"/>
      <c r="AL517" s="763"/>
      <c r="AM517" s="763"/>
      <c r="AN517" s="763"/>
      <c r="AO517" s="763"/>
      <c r="AP517" s="763"/>
      <c r="AQ517" s="763"/>
      <c r="AR517" s="763"/>
      <c r="AS517" s="763"/>
      <c r="AT517" s="763"/>
      <c r="AU517" s="763"/>
    </row>
    <row r="518" spans="2:50" ht="18" customHeight="1">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478" t="s">
        <v>109</v>
      </c>
      <c r="AP518" s="478"/>
      <c r="AQ518" s="478"/>
      <c r="AR518" s="478"/>
      <c r="AS518" s="478"/>
      <c r="AT518" s="478"/>
      <c r="AU518" s="478"/>
    </row>
    <row r="519" spans="2:50" ht="18" customHeight="1">
      <c r="B519" s="488" t="s">
        <v>244</v>
      </c>
      <c r="C519" s="489"/>
      <c r="D519" s="489"/>
      <c r="E519" s="489"/>
      <c r="F519" s="490"/>
      <c r="G519" s="896" t="s">
        <v>126</v>
      </c>
      <c r="H519" s="896"/>
      <c r="I519" s="896"/>
      <c r="J519" s="896"/>
      <c r="K519" s="896"/>
      <c r="L519" s="896"/>
      <c r="M519" s="488" t="s">
        <v>127</v>
      </c>
      <c r="N519" s="489"/>
      <c r="O519" s="489"/>
      <c r="P519" s="489"/>
      <c r="Q519" s="490"/>
      <c r="R519" s="494" t="s">
        <v>128</v>
      </c>
      <c r="S519" s="495"/>
      <c r="T519" s="495"/>
      <c r="U519" s="495"/>
      <c r="V519" s="495"/>
      <c r="W519" s="495"/>
      <c r="X519" s="495"/>
      <c r="Y519" s="495"/>
      <c r="Z519" s="495"/>
      <c r="AA519" s="496"/>
      <c r="AB519" s="488" t="s">
        <v>129</v>
      </c>
      <c r="AC519" s="489"/>
      <c r="AD519" s="489"/>
      <c r="AE519" s="489"/>
      <c r="AF519" s="490"/>
      <c r="AG519" s="897" t="s">
        <v>282</v>
      </c>
      <c r="AH519" s="898"/>
      <c r="AI519" s="899"/>
      <c r="AJ519" s="488" t="s">
        <v>130</v>
      </c>
      <c r="AK519" s="489"/>
      <c r="AL519" s="490"/>
      <c r="AM519" s="897" t="s">
        <v>131</v>
      </c>
      <c r="AN519" s="898"/>
      <c r="AO519" s="898"/>
      <c r="AP519" s="898"/>
      <c r="AQ519" s="898"/>
      <c r="AR519" s="899"/>
      <c r="AS519" s="488" t="s">
        <v>241</v>
      </c>
      <c r="AT519" s="489"/>
      <c r="AU519" s="490"/>
    </row>
    <row r="520" spans="2:50" ht="18" customHeight="1">
      <c r="B520" s="491"/>
      <c r="C520" s="492"/>
      <c r="D520" s="492"/>
      <c r="E520" s="492"/>
      <c r="F520" s="493"/>
      <c r="G520" s="896"/>
      <c r="H520" s="896"/>
      <c r="I520" s="896"/>
      <c r="J520" s="896"/>
      <c r="K520" s="896"/>
      <c r="L520" s="896"/>
      <c r="M520" s="491"/>
      <c r="N520" s="492"/>
      <c r="O520" s="492"/>
      <c r="P520" s="492"/>
      <c r="Q520" s="493"/>
      <c r="R520" s="494" t="s">
        <v>132</v>
      </c>
      <c r="S520" s="495"/>
      <c r="T520" s="495"/>
      <c r="U520" s="495"/>
      <c r="V520" s="496"/>
      <c r="W520" s="494" t="s">
        <v>133</v>
      </c>
      <c r="X520" s="495"/>
      <c r="Y520" s="495"/>
      <c r="Z520" s="495"/>
      <c r="AA520" s="496"/>
      <c r="AB520" s="491"/>
      <c r="AC520" s="492"/>
      <c r="AD520" s="492"/>
      <c r="AE520" s="492"/>
      <c r="AF520" s="493"/>
      <c r="AG520" s="900"/>
      <c r="AH520" s="901"/>
      <c r="AI520" s="902"/>
      <c r="AJ520" s="491"/>
      <c r="AK520" s="492"/>
      <c r="AL520" s="493"/>
      <c r="AM520" s="900"/>
      <c r="AN520" s="901"/>
      <c r="AO520" s="901"/>
      <c r="AP520" s="901"/>
      <c r="AQ520" s="901"/>
      <c r="AR520" s="902"/>
      <c r="AS520" s="491"/>
      <c r="AT520" s="492"/>
      <c r="AU520" s="493"/>
      <c r="AX520" s="21" t="s">
        <v>240</v>
      </c>
    </row>
    <row r="521" spans="2:50" ht="18" customHeight="1">
      <c r="B521" s="479" t="s">
        <v>243</v>
      </c>
      <c r="C521" s="480"/>
      <c r="D521" s="480"/>
      <c r="E521" s="480"/>
      <c r="F521" s="481"/>
      <c r="G521" s="919">
        <v>35514</v>
      </c>
      <c r="H521" s="919"/>
      <c r="I521" s="919"/>
      <c r="J521" s="919"/>
      <c r="K521" s="919"/>
      <c r="L521" s="919"/>
      <c r="M521" s="498">
        <v>170000000</v>
      </c>
      <c r="N521" s="499"/>
      <c r="O521" s="499"/>
      <c r="P521" s="499"/>
      <c r="Q521" s="500"/>
      <c r="R521" s="498">
        <v>8097388</v>
      </c>
      <c r="S521" s="499"/>
      <c r="T521" s="499"/>
      <c r="U521" s="499"/>
      <c r="V521" s="500"/>
      <c r="W521" s="915">
        <f>M521-AB521</f>
        <v>125956848</v>
      </c>
      <c r="X521" s="757"/>
      <c r="Y521" s="757"/>
      <c r="Z521" s="757"/>
      <c r="AA521" s="916"/>
      <c r="AB521" s="498">
        <f>AX521-R521</f>
        <v>44043152</v>
      </c>
      <c r="AC521" s="499"/>
      <c r="AD521" s="499"/>
      <c r="AE521" s="499"/>
      <c r="AF521" s="500"/>
      <c r="AG521" s="719"/>
      <c r="AH521" s="720"/>
      <c r="AI521" s="914"/>
      <c r="AJ521" s="903">
        <v>2.8000000000000001E-2</v>
      </c>
      <c r="AK521" s="904"/>
      <c r="AL521" s="905"/>
      <c r="AM521" s="906">
        <v>46447</v>
      </c>
      <c r="AN521" s="907"/>
      <c r="AO521" s="907"/>
      <c r="AP521" s="907"/>
      <c r="AQ521" s="907"/>
      <c r="AR521" s="908"/>
      <c r="AS521" s="909"/>
      <c r="AT521" s="910"/>
      <c r="AU521" s="911"/>
      <c r="AX521" s="63">
        <v>52140540</v>
      </c>
    </row>
    <row r="522" spans="2:50" ht="18" customHeight="1">
      <c r="B522" s="482"/>
      <c r="C522" s="483"/>
      <c r="D522" s="483"/>
      <c r="E522" s="483"/>
      <c r="F522" s="484"/>
      <c r="G522" s="919">
        <v>35879</v>
      </c>
      <c r="H522" s="919"/>
      <c r="I522" s="919"/>
      <c r="J522" s="919"/>
      <c r="K522" s="919"/>
      <c r="L522" s="919"/>
      <c r="M522" s="498">
        <v>59700000</v>
      </c>
      <c r="N522" s="499"/>
      <c r="O522" s="499"/>
      <c r="P522" s="499"/>
      <c r="Q522" s="500"/>
      <c r="R522" s="498">
        <v>2676415</v>
      </c>
      <c r="S522" s="499"/>
      <c r="T522" s="499"/>
      <c r="U522" s="499"/>
      <c r="V522" s="500"/>
      <c r="W522" s="498">
        <f t="shared" ref="W522:W523" si="17">M522-AB522</f>
        <v>42412375</v>
      </c>
      <c r="X522" s="499"/>
      <c r="Y522" s="499"/>
      <c r="Z522" s="499"/>
      <c r="AA522" s="500"/>
      <c r="AB522" s="498">
        <f t="shared" ref="AB522:AB529" si="18">AX522-R522</f>
        <v>17287625</v>
      </c>
      <c r="AC522" s="499"/>
      <c r="AD522" s="499"/>
      <c r="AE522" s="499"/>
      <c r="AF522" s="500"/>
      <c r="AG522" s="719"/>
      <c r="AH522" s="720"/>
      <c r="AI522" s="914"/>
      <c r="AJ522" s="903">
        <v>2.1000000000000001E-2</v>
      </c>
      <c r="AK522" s="904"/>
      <c r="AL522" s="905"/>
      <c r="AM522" s="906">
        <v>46813</v>
      </c>
      <c r="AN522" s="907"/>
      <c r="AO522" s="907"/>
      <c r="AP522" s="907"/>
      <c r="AQ522" s="907"/>
      <c r="AR522" s="908"/>
      <c r="AS522" s="909"/>
      <c r="AT522" s="910"/>
      <c r="AU522" s="911"/>
      <c r="AX522" s="63">
        <v>19964040</v>
      </c>
    </row>
    <row r="523" spans="2:50" ht="18" customHeight="1">
      <c r="B523" s="482"/>
      <c r="C523" s="483"/>
      <c r="D523" s="483"/>
      <c r="E523" s="483"/>
      <c r="F523" s="484"/>
      <c r="G523" s="919">
        <v>36244</v>
      </c>
      <c r="H523" s="919"/>
      <c r="I523" s="919"/>
      <c r="J523" s="919"/>
      <c r="K523" s="919"/>
      <c r="L523" s="919"/>
      <c r="M523" s="498">
        <v>39000000</v>
      </c>
      <c r="N523" s="499"/>
      <c r="O523" s="499"/>
      <c r="P523" s="499"/>
      <c r="Q523" s="500"/>
      <c r="R523" s="498">
        <v>1712265</v>
      </c>
      <c r="S523" s="499"/>
      <c r="T523" s="499"/>
      <c r="U523" s="499"/>
      <c r="V523" s="500"/>
      <c r="W523" s="498">
        <f t="shared" si="17"/>
        <v>25958165</v>
      </c>
      <c r="X523" s="499"/>
      <c r="Y523" s="499"/>
      <c r="Z523" s="499"/>
      <c r="AA523" s="500"/>
      <c r="AB523" s="498">
        <f t="shared" si="18"/>
        <v>13041835</v>
      </c>
      <c r="AC523" s="499"/>
      <c r="AD523" s="499"/>
      <c r="AE523" s="499"/>
      <c r="AF523" s="500"/>
      <c r="AG523" s="719"/>
      <c r="AH523" s="720"/>
      <c r="AI523" s="914"/>
      <c r="AJ523" s="903">
        <v>2.1000000000000001E-2</v>
      </c>
      <c r="AK523" s="904"/>
      <c r="AL523" s="905"/>
      <c r="AM523" s="906">
        <v>47178</v>
      </c>
      <c r="AN523" s="907"/>
      <c r="AO523" s="907"/>
      <c r="AP523" s="907"/>
      <c r="AQ523" s="907"/>
      <c r="AR523" s="908"/>
      <c r="AS523" s="909"/>
      <c r="AT523" s="910"/>
      <c r="AU523" s="911"/>
      <c r="AX523" s="63">
        <v>14754100</v>
      </c>
    </row>
    <row r="524" spans="2:50" ht="18" customHeight="1">
      <c r="B524" s="482"/>
      <c r="C524" s="483"/>
      <c r="D524" s="483"/>
      <c r="E524" s="483"/>
      <c r="F524" s="484"/>
      <c r="G524" s="919">
        <v>38436</v>
      </c>
      <c r="H524" s="919"/>
      <c r="I524" s="919"/>
      <c r="J524" s="919"/>
      <c r="K524" s="919"/>
      <c r="L524" s="919"/>
      <c r="M524" s="498">
        <v>4800000</v>
      </c>
      <c r="N524" s="499"/>
      <c r="O524" s="499"/>
      <c r="P524" s="499"/>
      <c r="Q524" s="500"/>
      <c r="R524" s="498">
        <v>185913</v>
      </c>
      <c r="S524" s="499"/>
      <c r="T524" s="499"/>
      <c r="U524" s="499"/>
      <c r="V524" s="500"/>
      <c r="W524" s="498">
        <f>M524-AB524</f>
        <v>1993988</v>
      </c>
      <c r="X524" s="499"/>
      <c r="Y524" s="499"/>
      <c r="Z524" s="499"/>
      <c r="AA524" s="500"/>
      <c r="AB524" s="498">
        <f t="shared" si="18"/>
        <v>2806012</v>
      </c>
      <c r="AC524" s="499"/>
      <c r="AD524" s="499"/>
      <c r="AE524" s="499"/>
      <c r="AF524" s="500"/>
      <c r="AG524" s="719"/>
      <c r="AH524" s="720"/>
      <c r="AI524" s="914"/>
      <c r="AJ524" s="903">
        <v>2.1000000000000001E-2</v>
      </c>
      <c r="AK524" s="904"/>
      <c r="AL524" s="905"/>
      <c r="AM524" s="906">
        <v>49369</v>
      </c>
      <c r="AN524" s="907"/>
      <c r="AO524" s="907"/>
      <c r="AP524" s="907"/>
      <c r="AQ524" s="907"/>
      <c r="AR524" s="908"/>
      <c r="AS524" s="909"/>
      <c r="AT524" s="910"/>
      <c r="AU524" s="911"/>
      <c r="AX524" s="63">
        <v>2991925</v>
      </c>
    </row>
    <row r="525" spans="2:50" ht="18" customHeight="1">
      <c r="B525" s="482"/>
      <c r="C525" s="483"/>
      <c r="D525" s="483"/>
      <c r="E525" s="483"/>
      <c r="F525" s="484"/>
      <c r="G525" s="919">
        <v>38803</v>
      </c>
      <c r="H525" s="919"/>
      <c r="I525" s="919"/>
      <c r="J525" s="919"/>
      <c r="K525" s="919"/>
      <c r="L525" s="919"/>
      <c r="M525" s="498">
        <v>33700000</v>
      </c>
      <c r="N525" s="499"/>
      <c r="O525" s="499"/>
      <c r="P525" s="499"/>
      <c r="Q525" s="500"/>
      <c r="R525" s="498">
        <v>1278286</v>
      </c>
      <c r="S525" s="499"/>
      <c r="T525" s="499"/>
      <c r="U525" s="499"/>
      <c r="V525" s="500"/>
      <c r="W525" s="498">
        <f>M525-AB525</f>
        <v>12694180</v>
      </c>
      <c r="X525" s="499"/>
      <c r="Y525" s="499"/>
      <c r="Z525" s="499"/>
      <c r="AA525" s="500"/>
      <c r="AB525" s="498">
        <f t="shared" si="18"/>
        <v>21005820</v>
      </c>
      <c r="AC525" s="499"/>
      <c r="AD525" s="499"/>
      <c r="AE525" s="499"/>
      <c r="AF525" s="500"/>
      <c r="AG525" s="719"/>
      <c r="AH525" s="720"/>
      <c r="AI525" s="914"/>
      <c r="AJ525" s="903">
        <v>2.1000000000000001E-2</v>
      </c>
      <c r="AK525" s="904"/>
      <c r="AL525" s="905"/>
      <c r="AM525" s="906">
        <v>49735</v>
      </c>
      <c r="AN525" s="907"/>
      <c r="AO525" s="907"/>
      <c r="AP525" s="907"/>
      <c r="AQ525" s="907"/>
      <c r="AR525" s="908"/>
      <c r="AS525" s="909"/>
      <c r="AT525" s="910"/>
      <c r="AU525" s="911"/>
      <c r="AX525" s="63">
        <v>22284106</v>
      </c>
    </row>
    <row r="526" spans="2:50" ht="18" customHeight="1">
      <c r="B526" s="482"/>
      <c r="C526" s="483"/>
      <c r="D526" s="483"/>
      <c r="E526" s="483"/>
      <c r="F526" s="484"/>
      <c r="G526" s="919">
        <v>39167</v>
      </c>
      <c r="H526" s="919"/>
      <c r="I526" s="919"/>
      <c r="J526" s="919"/>
      <c r="K526" s="919"/>
      <c r="L526" s="919"/>
      <c r="M526" s="915">
        <v>53800000</v>
      </c>
      <c r="N526" s="757"/>
      <c r="O526" s="757"/>
      <c r="P526" s="757"/>
      <c r="Q526" s="916"/>
      <c r="R526" s="498">
        <v>1998516</v>
      </c>
      <c r="S526" s="499"/>
      <c r="T526" s="499"/>
      <c r="U526" s="499"/>
      <c r="V526" s="500"/>
      <c r="W526" s="498">
        <f>M526-AB526</f>
        <v>18224783</v>
      </c>
      <c r="X526" s="499"/>
      <c r="Y526" s="499"/>
      <c r="Z526" s="499"/>
      <c r="AA526" s="500"/>
      <c r="AB526" s="498">
        <f t="shared" si="18"/>
        <v>35575217</v>
      </c>
      <c r="AC526" s="499"/>
      <c r="AD526" s="499"/>
      <c r="AE526" s="499"/>
      <c r="AF526" s="500"/>
      <c r="AG526" s="719"/>
      <c r="AH526" s="720"/>
      <c r="AI526" s="914"/>
      <c r="AJ526" s="903">
        <v>2.1000000000000001E-2</v>
      </c>
      <c r="AK526" s="904"/>
      <c r="AL526" s="905"/>
      <c r="AM526" s="906">
        <v>50100</v>
      </c>
      <c r="AN526" s="907"/>
      <c r="AO526" s="907"/>
      <c r="AP526" s="907"/>
      <c r="AQ526" s="907"/>
      <c r="AR526" s="908"/>
      <c r="AS526" s="909"/>
      <c r="AT526" s="910"/>
      <c r="AU526" s="911"/>
      <c r="AX526" s="63">
        <v>37573733</v>
      </c>
    </row>
    <row r="527" spans="2:50" ht="18" customHeight="1">
      <c r="B527" s="482"/>
      <c r="C527" s="483"/>
      <c r="D527" s="483"/>
      <c r="E527" s="483"/>
      <c r="F527" s="484"/>
      <c r="G527" s="919">
        <v>42454</v>
      </c>
      <c r="H527" s="919"/>
      <c r="I527" s="919"/>
      <c r="J527" s="919"/>
      <c r="K527" s="919"/>
      <c r="L527" s="919"/>
      <c r="M527" s="915">
        <v>31800000</v>
      </c>
      <c r="N527" s="757"/>
      <c r="O527" s="757"/>
      <c r="P527" s="757"/>
      <c r="Q527" s="916"/>
      <c r="R527" s="915">
        <v>2090463</v>
      </c>
      <c r="S527" s="757"/>
      <c r="T527" s="757"/>
      <c r="U527" s="757"/>
      <c r="V527" s="916"/>
      <c r="W527" s="498">
        <f t="shared" ref="W527:W528" si="19">M527-AB527</f>
        <v>2090463</v>
      </c>
      <c r="X527" s="499"/>
      <c r="Y527" s="499"/>
      <c r="Z527" s="499"/>
      <c r="AA527" s="500"/>
      <c r="AB527" s="498">
        <f t="shared" si="18"/>
        <v>29709537</v>
      </c>
      <c r="AC527" s="499"/>
      <c r="AD527" s="499"/>
      <c r="AE527" s="499"/>
      <c r="AF527" s="500"/>
      <c r="AG527" s="719"/>
      <c r="AH527" s="720"/>
      <c r="AI527" s="914"/>
      <c r="AJ527" s="903">
        <v>2E-3</v>
      </c>
      <c r="AK527" s="904"/>
      <c r="AL527" s="905"/>
      <c r="AM527" s="906">
        <v>49735</v>
      </c>
      <c r="AN527" s="907"/>
      <c r="AO527" s="907"/>
      <c r="AP527" s="907"/>
      <c r="AQ527" s="907"/>
      <c r="AR527" s="908"/>
      <c r="AS527" s="909"/>
      <c r="AT527" s="910"/>
      <c r="AU527" s="911"/>
      <c r="AX527" s="63">
        <v>31800000</v>
      </c>
    </row>
    <row r="528" spans="2:50" ht="18" customHeight="1">
      <c r="B528" s="482"/>
      <c r="C528" s="483"/>
      <c r="D528" s="483"/>
      <c r="E528" s="483"/>
      <c r="F528" s="484"/>
      <c r="G528" s="919">
        <v>42821</v>
      </c>
      <c r="H528" s="919"/>
      <c r="I528" s="919"/>
      <c r="J528" s="919"/>
      <c r="K528" s="919"/>
      <c r="L528" s="919"/>
      <c r="M528" s="915">
        <v>39300000</v>
      </c>
      <c r="N528" s="757"/>
      <c r="O528" s="757"/>
      <c r="P528" s="757"/>
      <c r="Q528" s="916"/>
      <c r="R528" s="915">
        <v>0</v>
      </c>
      <c r="S528" s="757"/>
      <c r="T528" s="757"/>
      <c r="U528" s="757"/>
      <c r="V528" s="916"/>
      <c r="W528" s="498">
        <f t="shared" si="19"/>
        <v>0</v>
      </c>
      <c r="X528" s="499"/>
      <c r="Y528" s="499"/>
      <c r="Z528" s="499"/>
      <c r="AA528" s="500"/>
      <c r="AB528" s="498">
        <f t="shared" si="18"/>
        <v>39300000</v>
      </c>
      <c r="AC528" s="499"/>
      <c r="AD528" s="499"/>
      <c r="AE528" s="499"/>
      <c r="AF528" s="500"/>
      <c r="AG528" s="719"/>
      <c r="AH528" s="720"/>
      <c r="AI528" s="914"/>
      <c r="AJ528" s="903">
        <v>4.0000000000000001E-3</v>
      </c>
      <c r="AK528" s="904"/>
      <c r="AL528" s="905"/>
      <c r="AM528" s="906">
        <v>50100</v>
      </c>
      <c r="AN528" s="907"/>
      <c r="AO528" s="907"/>
      <c r="AP528" s="907"/>
      <c r="AQ528" s="907"/>
      <c r="AR528" s="908"/>
      <c r="AS528" s="909"/>
      <c r="AT528" s="910"/>
      <c r="AU528" s="911"/>
      <c r="AX528" s="63">
        <v>39300000</v>
      </c>
    </row>
    <row r="529" spans="2:50" ht="18" customHeight="1">
      <c r="B529" s="482"/>
      <c r="C529" s="483"/>
      <c r="D529" s="483"/>
      <c r="E529" s="483"/>
      <c r="F529" s="484"/>
      <c r="G529" s="919">
        <v>43185</v>
      </c>
      <c r="H529" s="919"/>
      <c r="I529" s="919"/>
      <c r="J529" s="919"/>
      <c r="K529" s="919"/>
      <c r="L529" s="919"/>
      <c r="M529" s="915">
        <v>29000000</v>
      </c>
      <c r="N529" s="757"/>
      <c r="O529" s="757"/>
      <c r="P529" s="757"/>
      <c r="Q529" s="916"/>
      <c r="R529" s="915">
        <v>0</v>
      </c>
      <c r="S529" s="757"/>
      <c r="T529" s="757"/>
      <c r="U529" s="757"/>
      <c r="V529" s="916"/>
      <c r="W529" s="498">
        <f>M529-AB529</f>
        <v>0</v>
      </c>
      <c r="X529" s="499"/>
      <c r="Y529" s="499"/>
      <c r="Z529" s="499"/>
      <c r="AA529" s="500"/>
      <c r="AB529" s="498">
        <f t="shared" si="18"/>
        <v>29000000</v>
      </c>
      <c r="AC529" s="499"/>
      <c r="AD529" s="499"/>
      <c r="AE529" s="499"/>
      <c r="AF529" s="500"/>
      <c r="AG529" s="719"/>
      <c r="AH529" s="720"/>
      <c r="AI529" s="914"/>
      <c r="AJ529" s="903">
        <v>3.0000000000000001E-3</v>
      </c>
      <c r="AK529" s="904"/>
      <c r="AL529" s="905"/>
      <c r="AM529" s="906">
        <v>50465</v>
      </c>
      <c r="AN529" s="907"/>
      <c r="AO529" s="907"/>
      <c r="AP529" s="907"/>
      <c r="AQ529" s="907"/>
      <c r="AR529" s="908"/>
      <c r="AS529" s="909"/>
      <c r="AT529" s="910"/>
      <c r="AU529" s="911"/>
      <c r="AX529" s="63">
        <v>29000000</v>
      </c>
    </row>
    <row r="530" spans="2:50" ht="18" customHeight="1">
      <c r="B530" s="482"/>
      <c r="C530" s="483"/>
      <c r="D530" s="483"/>
      <c r="E530" s="483"/>
      <c r="F530" s="484"/>
      <c r="G530" s="919">
        <v>43549</v>
      </c>
      <c r="H530" s="919"/>
      <c r="I530" s="919"/>
      <c r="J530" s="919"/>
      <c r="K530" s="919"/>
      <c r="L530" s="919"/>
      <c r="M530" s="915">
        <v>9900000</v>
      </c>
      <c r="N530" s="757"/>
      <c r="O530" s="757"/>
      <c r="P530" s="757"/>
      <c r="Q530" s="916"/>
      <c r="R530" s="915">
        <v>0</v>
      </c>
      <c r="S530" s="757"/>
      <c r="T530" s="757"/>
      <c r="U530" s="757"/>
      <c r="V530" s="916"/>
      <c r="W530" s="498">
        <f>M530-AB530</f>
        <v>0</v>
      </c>
      <c r="X530" s="499"/>
      <c r="Y530" s="499"/>
      <c r="Z530" s="499"/>
      <c r="AA530" s="500"/>
      <c r="AB530" s="498">
        <f>AX530-R530</f>
        <v>9900000</v>
      </c>
      <c r="AC530" s="499"/>
      <c r="AD530" s="499"/>
      <c r="AE530" s="499"/>
      <c r="AF530" s="500"/>
      <c r="AG530" s="719"/>
      <c r="AH530" s="720"/>
      <c r="AI530" s="914"/>
      <c r="AJ530" s="903">
        <v>2E-3</v>
      </c>
      <c r="AK530" s="904"/>
      <c r="AL530" s="905"/>
      <c r="AM530" s="906">
        <v>50830</v>
      </c>
      <c r="AN530" s="907"/>
      <c r="AO530" s="907"/>
      <c r="AP530" s="907"/>
      <c r="AQ530" s="907"/>
      <c r="AR530" s="908"/>
      <c r="AS530" s="909"/>
      <c r="AT530" s="910"/>
      <c r="AU530" s="911"/>
      <c r="AX530" s="63">
        <v>9900000</v>
      </c>
    </row>
    <row r="531" spans="2:50" ht="18" customHeight="1">
      <c r="B531" s="482"/>
      <c r="C531" s="483"/>
      <c r="D531" s="483"/>
      <c r="E531" s="483"/>
      <c r="F531" s="484"/>
      <c r="G531" s="919">
        <v>43915</v>
      </c>
      <c r="H531" s="919"/>
      <c r="I531" s="919"/>
      <c r="J531" s="919"/>
      <c r="K531" s="919"/>
      <c r="L531" s="919"/>
      <c r="M531" s="915">
        <v>11900000</v>
      </c>
      <c r="N531" s="757"/>
      <c r="O531" s="757"/>
      <c r="P531" s="757"/>
      <c r="Q531" s="916"/>
      <c r="R531" s="915">
        <v>0</v>
      </c>
      <c r="S531" s="757"/>
      <c r="T531" s="757"/>
      <c r="U531" s="757"/>
      <c r="V531" s="916"/>
      <c r="W531" s="498">
        <f>M531-AB531</f>
        <v>0</v>
      </c>
      <c r="X531" s="499"/>
      <c r="Y531" s="499"/>
      <c r="Z531" s="499"/>
      <c r="AA531" s="500"/>
      <c r="AB531" s="498">
        <f>AX531-R531</f>
        <v>11900000</v>
      </c>
      <c r="AC531" s="499"/>
      <c r="AD531" s="499"/>
      <c r="AE531" s="499"/>
      <c r="AF531" s="500"/>
      <c r="AG531" s="719"/>
      <c r="AH531" s="720"/>
      <c r="AI531" s="914"/>
      <c r="AJ531" s="903">
        <v>1E-3</v>
      </c>
      <c r="AK531" s="904"/>
      <c r="AL531" s="905"/>
      <c r="AM531" s="906">
        <v>51196</v>
      </c>
      <c r="AN531" s="907"/>
      <c r="AO531" s="907"/>
      <c r="AP531" s="907"/>
      <c r="AQ531" s="907"/>
      <c r="AR531" s="908"/>
      <c r="AS531" s="909"/>
      <c r="AT531" s="910"/>
      <c r="AU531" s="911"/>
      <c r="AX531" s="63">
        <v>11900000</v>
      </c>
    </row>
    <row r="532" spans="2:50" ht="18" customHeight="1">
      <c r="B532" s="482"/>
      <c r="C532" s="483"/>
      <c r="D532" s="483"/>
      <c r="E532" s="483"/>
      <c r="F532" s="484"/>
      <c r="G532" s="919">
        <v>44280</v>
      </c>
      <c r="H532" s="919"/>
      <c r="I532" s="919"/>
      <c r="J532" s="919"/>
      <c r="K532" s="919"/>
      <c r="L532" s="919"/>
      <c r="M532" s="915">
        <v>16000000</v>
      </c>
      <c r="N532" s="757"/>
      <c r="O532" s="757"/>
      <c r="P532" s="757"/>
      <c r="Q532" s="916"/>
      <c r="R532" s="915">
        <v>0</v>
      </c>
      <c r="S532" s="757"/>
      <c r="T532" s="757"/>
      <c r="U532" s="757"/>
      <c r="V532" s="916"/>
      <c r="W532" s="498">
        <f>M532-AB532</f>
        <v>0</v>
      </c>
      <c r="X532" s="499"/>
      <c r="Y532" s="499"/>
      <c r="Z532" s="499"/>
      <c r="AA532" s="500"/>
      <c r="AB532" s="498">
        <f>AX532-R532</f>
        <v>16000000</v>
      </c>
      <c r="AC532" s="499"/>
      <c r="AD532" s="499"/>
      <c r="AE532" s="499"/>
      <c r="AF532" s="500"/>
      <c r="AG532" s="719"/>
      <c r="AH532" s="720"/>
      <c r="AI532" s="914"/>
      <c r="AJ532" s="903">
        <v>3.0000000000000001E-3</v>
      </c>
      <c r="AK532" s="904"/>
      <c r="AL532" s="905"/>
      <c r="AM532" s="906">
        <v>51561</v>
      </c>
      <c r="AN532" s="907"/>
      <c r="AO532" s="907"/>
      <c r="AP532" s="907"/>
      <c r="AQ532" s="907"/>
      <c r="AR532" s="908"/>
      <c r="AS532" s="909"/>
      <c r="AT532" s="910"/>
      <c r="AU532" s="911"/>
      <c r="AX532" s="63">
        <v>16000000</v>
      </c>
    </row>
    <row r="533" spans="2:50" ht="18" customHeight="1">
      <c r="B533" s="485"/>
      <c r="C533" s="486"/>
      <c r="D533" s="486"/>
      <c r="E533" s="486"/>
      <c r="F533" s="487"/>
      <c r="G533" s="919">
        <v>44645</v>
      </c>
      <c r="H533" s="919"/>
      <c r="I533" s="919"/>
      <c r="J533" s="919"/>
      <c r="K533" s="919"/>
      <c r="L533" s="919"/>
      <c r="M533" s="915">
        <v>12700000</v>
      </c>
      <c r="N533" s="757"/>
      <c r="O533" s="757"/>
      <c r="P533" s="757"/>
      <c r="Q533" s="916"/>
      <c r="R533" s="915">
        <v>0</v>
      </c>
      <c r="S533" s="757"/>
      <c r="T533" s="757"/>
      <c r="U533" s="757"/>
      <c r="V533" s="916"/>
      <c r="W533" s="498">
        <f>M533-AB533</f>
        <v>0</v>
      </c>
      <c r="X533" s="499"/>
      <c r="Y533" s="499"/>
      <c r="Z533" s="499"/>
      <c r="AA533" s="500"/>
      <c r="AB533" s="498">
        <f>AX533-R533</f>
        <v>12700000</v>
      </c>
      <c r="AC533" s="499"/>
      <c r="AD533" s="499"/>
      <c r="AE533" s="499"/>
      <c r="AF533" s="500"/>
      <c r="AG533" s="719"/>
      <c r="AH533" s="720"/>
      <c r="AI533" s="914"/>
      <c r="AJ533" s="903">
        <v>3.0000000000000001E-3</v>
      </c>
      <c r="AK533" s="904"/>
      <c r="AL533" s="905"/>
      <c r="AM533" s="906">
        <v>51926</v>
      </c>
      <c r="AN533" s="907"/>
      <c r="AO533" s="907"/>
      <c r="AP533" s="907"/>
      <c r="AQ533" s="907"/>
      <c r="AR533" s="908"/>
      <c r="AS533" s="909"/>
      <c r="AT533" s="910"/>
      <c r="AU533" s="911"/>
      <c r="AX533" s="63">
        <v>12700000</v>
      </c>
    </row>
    <row r="534" spans="2:50" ht="18" customHeight="1">
      <c r="B534" s="909" t="s">
        <v>134</v>
      </c>
      <c r="C534" s="910"/>
      <c r="D534" s="910"/>
      <c r="E534" s="910"/>
      <c r="F534" s="910"/>
      <c r="G534" s="910"/>
      <c r="H534" s="910"/>
      <c r="I534" s="910"/>
      <c r="J534" s="910"/>
      <c r="K534" s="910"/>
      <c r="L534" s="911"/>
      <c r="M534" s="498">
        <f>SUM(M521:Q533)</f>
        <v>511600000</v>
      </c>
      <c r="N534" s="499"/>
      <c r="O534" s="499"/>
      <c r="P534" s="499"/>
      <c r="Q534" s="499"/>
      <c r="R534" s="498">
        <f t="shared" ref="R534" si="20">SUM(R521:V533)</f>
        <v>18039246</v>
      </c>
      <c r="S534" s="499"/>
      <c r="T534" s="499"/>
      <c r="U534" s="499"/>
      <c r="V534" s="499"/>
      <c r="W534" s="498">
        <f t="shared" ref="W534" si="21">SUM(W521:AA533)</f>
        <v>229330802</v>
      </c>
      <c r="X534" s="499"/>
      <c r="Y534" s="499"/>
      <c r="Z534" s="499"/>
      <c r="AA534" s="499"/>
      <c r="AB534" s="498">
        <f t="shared" ref="AB534" si="22">SUM(AB521:AF533)</f>
        <v>282269198</v>
      </c>
      <c r="AC534" s="499"/>
      <c r="AD534" s="499"/>
      <c r="AE534" s="499"/>
      <c r="AF534" s="499"/>
      <c r="AG534" s="909"/>
      <c r="AH534" s="910"/>
      <c r="AI534" s="910"/>
      <c r="AJ534" s="910"/>
      <c r="AK534" s="910"/>
      <c r="AL534" s="910"/>
      <c r="AM534" s="910"/>
      <c r="AN534" s="910"/>
      <c r="AO534" s="910"/>
      <c r="AP534" s="910"/>
      <c r="AQ534" s="910"/>
      <c r="AR534" s="910"/>
      <c r="AS534" s="910"/>
      <c r="AT534" s="910"/>
      <c r="AU534" s="911"/>
    </row>
    <row r="535" spans="2:50" ht="18" customHeight="1">
      <c r="B535" s="154"/>
      <c r="C535" s="154"/>
      <c r="D535" s="154"/>
      <c r="E535" s="154"/>
      <c r="F535" s="154"/>
      <c r="G535" s="154"/>
      <c r="H535" s="64"/>
      <c r="I535" s="64"/>
      <c r="J535" s="64"/>
      <c r="K535" s="64"/>
      <c r="L535" s="64"/>
      <c r="M535" s="64"/>
      <c r="N535" s="7"/>
      <c r="O535" s="7"/>
      <c r="P535" s="7"/>
      <c r="Q535" s="7"/>
      <c r="R535" s="7"/>
      <c r="S535" s="7"/>
      <c r="T535" s="7"/>
      <c r="U535" s="7"/>
      <c r="V535" s="7"/>
      <c r="W535" s="7"/>
      <c r="X535" s="7"/>
      <c r="Y535" s="7"/>
      <c r="Z535" s="7"/>
      <c r="AA535" s="7"/>
      <c r="AB535" s="7"/>
      <c r="AC535" s="7"/>
      <c r="AD535" s="7"/>
      <c r="AE535" s="7"/>
      <c r="AF535" s="7"/>
      <c r="AG535" s="7"/>
      <c r="AH535" s="7"/>
      <c r="AI535" s="7"/>
      <c r="AJ535" s="7"/>
      <c r="AK535" s="65"/>
      <c r="AL535" s="65"/>
      <c r="AM535" s="65"/>
      <c r="AN535" s="66"/>
      <c r="AO535" s="66"/>
      <c r="AP535" s="66"/>
      <c r="AQ535" s="66"/>
      <c r="AR535" s="67"/>
      <c r="AS535" s="67"/>
      <c r="AT535" s="67"/>
      <c r="AU535" s="67"/>
      <c r="AV535" s="67"/>
    </row>
    <row r="536" spans="2:50" ht="18" customHeight="1">
      <c r="B536" s="154"/>
      <c r="C536" s="154"/>
      <c r="D536" s="154"/>
      <c r="E536" s="154"/>
      <c r="F536" s="154"/>
      <c r="G536" s="154"/>
      <c r="H536" s="64"/>
      <c r="I536" s="64"/>
      <c r="J536" s="64"/>
      <c r="K536" s="64"/>
      <c r="L536" s="64"/>
      <c r="M536" s="64"/>
      <c r="N536" s="7"/>
      <c r="O536" s="7"/>
      <c r="P536" s="7"/>
      <c r="Q536" s="7"/>
      <c r="R536" s="7"/>
      <c r="S536" s="7"/>
      <c r="T536" s="7"/>
      <c r="U536" s="7"/>
      <c r="V536" s="7"/>
      <c r="W536" s="7"/>
      <c r="X536" s="7"/>
      <c r="Y536" s="7"/>
      <c r="Z536" s="7"/>
      <c r="AA536" s="7"/>
      <c r="AB536" s="7"/>
      <c r="AC536" s="7"/>
      <c r="AD536" s="7"/>
      <c r="AE536" s="7"/>
      <c r="AF536" s="7"/>
      <c r="AG536" s="7"/>
      <c r="AH536" s="7"/>
      <c r="AI536" s="7"/>
      <c r="AJ536" s="7"/>
      <c r="AK536" s="65"/>
      <c r="AL536" s="65"/>
      <c r="AM536" s="65"/>
      <c r="AN536" s="66"/>
      <c r="AO536" s="478" t="s">
        <v>109</v>
      </c>
      <c r="AP536" s="478"/>
      <c r="AQ536" s="478"/>
      <c r="AR536" s="478"/>
      <c r="AS536" s="478"/>
      <c r="AT536" s="478"/>
      <c r="AU536" s="478"/>
      <c r="AV536" s="2"/>
    </row>
    <row r="537" spans="2:50" ht="18" customHeight="1">
      <c r="B537" s="488" t="s">
        <v>244</v>
      </c>
      <c r="C537" s="489"/>
      <c r="D537" s="489"/>
      <c r="E537" s="489"/>
      <c r="F537" s="490"/>
      <c r="G537" s="488" t="s">
        <v>126</v>
      </c>
      <c r="H537" s="489"/>
      <c r="I537" s="489"/>
      <c r="J537" s="489"/>
      <c r="K537" s="489"/>
      <c r="L537" s="490"/>
      <c r="M537" s="488" t="s">
        <v>127</v>
      </c>
      <c r="N537" s="489"/>
      <c r="O537" s="489"/>
      <c r="P537" s="489"/>
      <c r="Q537" s="490"/>
      <c r="R537" s="494" t="s">
        <v>128</v>
      </c>
      <c r="S537" s="495"/>
      <c r="T537" s="495"/>
      <c r="U537" s="495"/>
      <c r="V537" s="495"/>
      <c r="W537" s="495"/>
      <c r="X537" s="495"/>
      <c r="Y537" s="495"/>
      <c r="Z537" s="495"/>
      <c r="AA537" s="496"/>
      <c r="AB537" s="488" t="s">
        <v>129</v>
      </c>
      <c r="AC537" s="489"/>
      <c r="AD537" s="489"/>
      <c r="AE537" s="489"/>
      <c r="AF537" s="490"/>
      <c r="AG537" s="897" t="s">
        <v>282</v>
      </c>
      <c r="AH537" s="898"/>
      <c r="AI537" s="899"/>
      <c r="AJ537" s="488" t="s">
        <v>130</v>
      </c>
      <c r="AK537" s="489"/>
      <c r="AL537" s="490"/>
      <c r="AM537" s="897" t="s">
        <v>131</v>
      </c>
      <c r="AN537" s="898"/>
      <c r="AO537" s="898"/>
      <c r="AP537" s="898"/>
      <c r="AQ537" s="898"/>
      <c r="AR537" s="899"/>
      <c r="AS537" s="488" t="s">
        <v>241</v>
      </c>
      <c r="AT537" s="489"/>
      <c r="AU537" s="490"/>
    </row>
    <row r="538" spans="2:50" ht="18" customHeight="1">
      <c r="B538" s="491"/>
      <c r="C538" s="492"/>
      <c r="D538" s="492"/>
      <c r="E538" s="492"/>
      <c r="F538" s="493"/>
      <c r="G538" s="491"/>
      <c r="H538" s="492"/>
      <c r="I538" s="492"/>
      <c r="J538" s="492"/>
      <c r="K538" s="492"/>
      <c r="L538" s="493"/>
      <c r="M538" s="491"/>
      <c r="N538" s="492"/>
      <c r="O538" s="492"/>
      <c r="P538" s="492"/>
      <c r="Q538" s="493"/>
      <c r="R538" s="494" t="s">
        <v>132</v>
      </c>
      <c r="S538" s="495"/>
      <c r="T538" s="495"/>
      <c r="U538" s="495"/>
      <c r="V538" s="496"/>
      <c r="W538" s="494" t="s">
        <v>133</v>
      </c>
      <c r="X538" s="495"/>
      <c r="Y538" s="495"/>
      <c r="Z538" s="495"/>
      <c r="AA538" s="496"/>
      <c r="AB538" s="491"/>
      <c r="AC538" s="492"/>
      <c r="AD538" s="492"/>
      <c r="AE538" s="492"/>
      <c r="AF538" s="493"/>
      <c r="AG538" s="900"/>
      <c r="AH538" s="901"/>
      <c r="AI538" s="902"/>
      <c r="AJ538" s="491"/>
      <c r="AK538" s="492"/>
      <c r="AL538" s="493"/>
      <c r="AM538" s="900"/>
      <c r="AN538" s="901"/>
      <c r="AO538" s="901"/>
      <c r="AP538" s="901"/>
      <c r="AQ538" s="901"/>
      <c r="AR538" s="902"/>
      <c r="AS538" s="491"/>
      <c r="AT538" s="492"/>
      <c r="AU538" s="493"/>
      <c r="AX538" s="21" t="s">
        <v>240</v>
      </c>
    </row>
    <row r="539" spans="2:50" ht="18" customHeight="1">
      <c r="B539" s="922" t="s">
        <v>242</v>
      </c>
      <c r="C539" s="923"/>
      <c r="D539" s="923"/>
      <c r="E539" s="923"/>
      <c r="F539" s="924"/>
      <c r="G539" s="920">
        <v>35879</v>
      </c>
      <c r="H539" s="921"/>
      <c r="I539" s="921"/>
      <c r="J539" s="921"/>
      <c r="K539" s="921"/>
      <c r="L539" s="918"/>
      <c r="M539" s="498">
        <v>30000000</v>
      </c>
      <c r="N539" s="499"/>
      <c r="O539" s="499"/>
      <c r="P539" s="499"/>
      <c r="Q539" s="500"/>
      <c r="R539" s="498">
        <v>1499841</v>
      </c>
      <c r="S539" s="499"/>
      <c r="T539" s="499"/>
      <c r="U539" s="499"/>
      <c r="V539" s="500"/>
      <c r="W539" s="498">
        <f t="shared" ref="W539:W545" si="23">M539-AB539</f>
        <v>23669355</v>
      </c>
      <c r="X539" s="499"/>
      <c r="Y539" s="499"/>
      <c r="Z539" s="499"/>
      <c r="AA539" s="500"/>
      <c r="AB539" s="498">
        <f>AX539-R539</f>
        <v>6330645</v>
      </c>
      <c r="AC539" s="499"/>
      <c r="AD539" s="499"/>
      <c r="AE539" s="499"/>
      <c r="AF539" s="500"/>
      <c r="AG539" s="719"/>
      <c r="AH539" s="720"/>
      <c r="AI539" s="914"/>
      <c r="AJ539" s="903">
        <v>2.1499999999999998E-2</v>
      </c>
      <c r="AK539" s="904"/>
      <c r="AL539" s="905"/>
      <c r="AM539" s="906">
        <v>46101</v>
      </c>
      <c r="AN539" s="907"/>
      <c r="AO539" s="907"/>
      <c r="AP539" s="907"/>
      <c r="AQ539" s="907"/>
      <c r="AR539" s="908"/>
      <c r="AS539" s="909"/>
      <c r="AT539" s="910"/>
      <c r="AU539" s="911"/>
      <c r="AX539" s="63">
        <v>7830486</v>
      </c>
    </row>
    <row r="540" spans="2:50" ht="18" customHeight="1">
      <c r="B540" s="925"/>
      <c r="C540" s="926"/>
      <c r="D540" s="926"/>
      <c r="E540" s="926"/>
      <c r="F540" s="927"/>
      <c r="G540" s="920">
        <v>35879</v>
      </c>
      <c r="H540" s="921"/>
      <c r="I540" s="921"/>
      <c r="J540" s="921"/>
      <c r="K540" s="921"/>
      <c r="L540" s="918"/>
      <c r="M540" s="498">
        <v>10300000</v>
      </c>
      <c r="N540" s="499"/>
      <c r="O540" s="499"/>
      <c r="P540" s="499"/>
      <c r="Q540" s="500"/>
      <c r="R540" s="498">
        <v>516489</v>
      </c>
      <c r="S540" s="499"/>
      <c r="T540" s="499"/>
      <c r="U540" s="499"/>
      <c r="V540" s="500"/>
      <c r="W540" s="498">
        <f t="shared" si="23"/>
        <v>8117236</v>
      </c>
      <c r="X540" s="499"/>
      <c r="Y540" s="499"/>
      <c r="Z540" s="499"/>
      <c r="AA540" s="500"/>
      <c r="AB540" s="498">
        <f t="shared" ref="AB540:AB546" si="24">AX540-R540</f>
        <v>2182764</v>
      </c>
      <c r="AC540" s="499"/>
      <c r="AD540" s="499"/>
      <c r="AE540" s="499"/>
      <c r="AF540" s="500"/>
      <c r="AG540" s="719"/>
      <c r="AH540" s="720"/>
      <c r="AI540" s="914"/>
      <c r="AJ540" s="903">
        <v>2.1999999999999999E-2</v>
      </c>
      <c r="AK540" s="904"/>
      <c r="AL540" s="905"/>
      <c r="AM540" s="906">
        <v>46101</v>
      </c>
      <c r="AN540" s="907"/>
      <c r="AO540" s="907"/>
      <c r="AP540" s="907"/>
      <c r="AQ540" s="907"/>
      <c r="AR540" s="908"/>
      <c r="AS540" s="909"/>
      <c r="AT540" s="910"/>
      <c r="AU540" s="911"/>
      <c r="AX540" s="63">
        <v>2699253</v>
      </c>
    </row>
    <row r="541" spans="2:50" ht="18" customHeight="1">
      <c r="B541" s="925"/>
      <c r="C541" s="926"/>
      <c r="D541" s="926"/>
      <c r="E541" s="926"/>
      <c r="F541" s="927"/>
      <c r="G541" s="920">
        <v>36243</v>
      </c>
      <c r="H541" s="921"/>
      <c r="I541" s="921"/>
      <c r="J541" s="921"/>
      <c r="K541" s="921"/>
      <c r="L541" s="918"/>
      <c r="M541" s="498">
        <v>26000000</v>
      </c>
      <c r="N541" s="499"/>
      <c r="O541" s="499"/>
      <c r="P541" s="499"/>
      <c r="Q541" s="500"/>
      <c r="R541" s="498">
        <v>1269170</v>
      </c>
      <c r="S541" s="499"/>
      <c r="T541" s="499"/>
      <c r="U541" s="499"/>
      <c r="V541" s="500"/>
      <c r="W541" s="498">
        <f t="shared" si="23"/>
        <v>19240775</v>
      </c>
      <c r="X541" s="499"/>
      <c r="Y541" s="499"/>
      <c r="Z541" s="499"/>
      <c r="AA541" s="500"/>
      <c r="AB541" s="498">
        <f t="shared" si="24"/>
        <v>6759225</v>
      </c>
      <c r="AC541" s="499"/>
      <c r="AD541" s="499"/>
      <c r="AE541" s="499"/>
      <c r="AF541" s="500"/>
      <c r="AG541" s="719"/>
      <c r="AH541" s="720"/>
      <c r="AI541" s="914"/>
      <c r="AJ541" s="903">
        <v>2.1000000000000001E-2</v>
      </c>
      <c r="AK541" s="904"/>
      <c r="AL541" s="905"/>
      <c r="AM541" s="906">
        <v>46466</v>
      </c>
      <c r="AN541" s="907"/>
      <c r="AO541" s="907"/>
      <c r="AP541" s="907"/>
      <c r="AQ541" s="907"/>
      <c r="AR541" s="908"/>
      <c r="AS541" s="909"/>
      <c r="AT541" s="910"/>
      <c r="AU541" s="911"/>
      <c r="AX541" s="63">
        <v>8028395</v>
      </c>
    </row>
    <row r="542" spans="2:50" ht="18" customHeight="1">
      <c r="B542" s="925"/>
      <c r="C542" s="926"/>
      <c r="D542" s="926"/>
      <c r="E542" s="926"/>
      <c r="F542" s="927"/>
      <c r="G542" s="920">
        <v>38441</v>
      </c>
      <c r="H542" s="921"/>
      <c r="I542" s="921"/>
      <c r="J542" s="921"/>
      <c r="K542" s="921"/>
      <c r="L542" s="918"/>
      <c r="M542" s="498">
        <v>27600000</v>
      </c>
      <c r="N542" s="499"/>
      <c r="O542" s="499"/>
      <c r="P542" s="499"/>
      <c r="Q542" s="500"/>
      <c r="R542" s="498">
        <v>1188556</v>
      </c>
      <c r="S542" s="499"/>
      <c r="T542" s="499"/>
      <c r="U542" s="499"/>
      <c r="V542" s="500"/>
      <c r="W542" s="498">
        <f t="shared" si="23"/>
        <v>12747646</v>
      </c>
      <c r="X542" s="499"/>
      <c r="Y542" s="499"/>
      <c r="Z542" s="499"/>
      <c r="AA542" s="500"/>
      <c r="AB542" s="498">
        <f t="shared" si="24"/>
        <v>14852354</v>
      </c>
      <c r="AC542" s="499"/>
      <c r="AD542" s="499"/>
      <c r="AE542" s="499"/>
      <c r="AF542" s="500"/>
      <c r="AG542" s="719"/>
      <c r="AH542" s="720"/>
      <c r="AI542" s="914"/>
      <c r="AJ542" s="903">
        <v>2.1000000000000001E-2</v>
      </c>
      <c r="AK542" s="904"/>
      <c r="AL542" s="905"/>
      <c r="AM542" s="906">
        <v>48658</v>
      </c>
      <c r="AN542" s="907"/>
      <c r="AO542" s="907"/>
      <c r="AP542" s="907"/>
      <c r="AQ542" s="907"/>
      <c r="AR542" s="908"/>
      <c r="AS542" s="909"/>
      <c r="AT542" s="910"/>
      <c r="AU542" s="911"/>
      <c r="AX542" s="63">
        <v>16040910</v>
      </c>
    </row>
    <row r="543" spans="2:50" ht="18" customHeight="1">
      <c r="B543" s="925"/>
      <c r="C543" s="926"/>
      <c r="D543" s="926"/>
      <c r="E543" s="926"/>
      <c r="F543" s="927"/>
      <c r="G543" s="920">
        <v>38806</v>
      </c>
      <c r="H543" s="921"/>
      <c r="I543" s="921"/>
      <c r="J543" s="921"/>
      <c r="K543" s="921"/>
      <c r="L543" s="918"/>
      <c r="M543" s="498">
        <v>89800000</v>
      </c>
      <c r="N543" s="499"/>
      <c r="O543" s="499"/>
      <c r="P543" s="499"/>
      <c r="Q543" s="500"/>
      <c r="R543" s="498">
        <v>3794271</v>
      </c>
      <c r="S543" s="499"/>
      <c r="T543" s="499"/>
      <c r="U543" s="499"/>
      <c r="V543" s="500"/>
      <c r="W543" s="498">
        <f t="shared" si="23"/>
        <v>37858814</v>
      </c>
      <c r="X543" s="499"/>
      <c r="Y543" s="499"/>
      <c r="Z543" s="499"/>
      <c r="AA543" s="500"/>
      <c r="AB543" s="498">
        <f t="shared" si="24"/>
        <v>51941186</v>
      </c>
      <c r="AC543" s="499"/>
      <c r="AD543" s="499"/>
      <c r="AE543" s="499"/>
      <c r="AF543" s="500"/>
      <c r="AG543" s="719"/>
      <c r="AH543" s="720"/>
      <c r="AI543" s="914"/>
      <c r="AJ543" s="903">
        <v>0.02</v>
      </c>
      <c r="AK543" s="904"/>
      <c r="AL543" s="905"/>
      <c r="AM543" s="906">
        <v>49023</v>
      </c>
      <c r="AN543" s="907"/>
      <c r="AO543" s="907"/>
      <c r="AP543" s="907"/>
      <c r="AQ543" s="907"/>
      <c r="AR543" s="908"/>
      <c r="AS543" s="909"/>
      <c r="AT543" s="910"/>
      <c r="AU543" s="911"/>
      <c r="AX543" s="63">
        <v>55735457</v>
      </c>
    </row>
    <row r="544" spans="2:50" ht="18" customHeight="1">
      <c r="B544" s="925"/>
      <c r="C544" s="926"/>
      <c r="D544" s="926"/>
      <c r="E544" s="926"/>
      <c r="F544" s="927"/>
      <c r="G544" s="920">
        <v>38806</v>
      </c>
      <c r="H544" s="921"/>
      <c r="I544" s="921"/>
      <c r="J544" s="921"/>
      <c r="K544" s="921"/>
      <c r="L544" s="918"/>
      <c r="M544" s="498">
        <v>4700000</v>
      </c>
      <c r="N544" s="499"/>
      <c r="O544" s="499"/>
      <c r="P544" s="499"/>
      <c r="Q544" s="500"/>
      <c r="R544" s="498">
        <v>198586</v>
      </c>
      <c r="S544" s="499"/>
      <c r="T544" s="499"/>
      <c r="U544" s="499"/>
      <c r="V544" s="500"/>
      <c r="W544" s="498">
        <f>M544-AB544</f>
        <v>1981474</v>
      </c>
      <c r="X544" s="499"/>
      <c r="Y544" s="499"/>
      <c r="Z544" s="499"/>
      <c r="AA544" s="500"/>
      <c r="AB544" s="498">
        <f t="shared" si="24"/>
        <v>2718526</v>
      </c>
      <c r="AC544" s="499"/>
      <c r="AD544" s="499"/>
      <c r="AE544" s="499"/>
      <c r="AF544" s="500"/>
      <c r="AG544" s="719"/>
      <c r="AH544" s="720"/>
      <c r="AI544" s="914"/>
      <c r="AJ544" s="903">
        <v>0.02</v>
      </c>
      <c r="AK544" s="904"/>
      <c r="AL544" s="905"/>
      <c r="AM544" s="906">
        <v>49023</v>
      </c>
      <c r="AN544" s="907"/>
      <c r="AO544" s="907"/>
      <c r="AP544" s="907"/>
      <c r="AQ544" s="907"/>
      <c r="AR544" s="908"/>
      <c r="AS544" s="909"/>
      <c r="AT544" s="910"/>
      <c r="AU544" s="911"/>
      <c r="AX544" s="63">
        <v>2917112</v>
      </c>
    </row>
    <row r="545" spans="2:52" ht="18" customHeight="1">
      <c r="B545" s="925"/>
      <c r="C545" s="926"/>
      <c r="D545" s="926"/>
      <c r="E545" s="926"/>
      <c r="F545" s="927"/>
      <c r="G545" s="920">
        <v>39170</v>
      </c>
      <c r="H545" s="921"/>
      <c r="I545" s="921"/>
      <c r="J545" s="921"/>
      <c r="K545" s="921"/>
      <c r="L545" s="918"/>
      <c r="M545" s="498">
        <v>18000000</v>
      </c>
      <c r="N545" s="499"/>
      <c r="O545" s="499"/>
      <c r="P545" s="499"/>
      <c r="Q545" s="500"/>
      <c r="R545" s="498">
        <v>742351</v>
      </c>
      <c r="S545" s="499"/>
      <c r="T545" s="499"/>
      <c r="U545" s="499"/>
      <c r="V545" s="500"/>
      <c r="W545" s="498">
        <f t="shared" si="23"/>
        <v>6755136</v>
      </c>
      <c r="X545" s="499"/>
      <c r="Y545" s="499"/>
      <c r="Z545" s="499"/>
      <c r="AA545" s="500"/>
      <c r="AB545" s="498">
        <f t="shared" si="24"/>
        <v>11244864</v>
      </c>
      <c r="AC545" s="499"/>
      <c r="AD545" s="499"/>
      <c r="AE545" s="499"/>
      <c r="AF545" s="500"/>
      <c r="AG545" s="719"/>
      <c r="AH545" s="720"/>
      <c r="AI545" s="914"/>
      <c r="AJ545" s="903">
        <v>2.1499999999999998E-2</v>
      </c>
      <c r="AK545" s="904"/>
      <c r="AL545" s="905"/>
      <c r="AM545" s="906">
        <v>49388</v>
      </c>
      <c r="AN545" s="907"/>
      <c r="AO545" s="907"/>
      <c r="AP545" s="907"/>
      <c r="AQ545" s="907"/>
      <c r="AR545" s="908"/>
      <c r="AS545" s="909"/>
      <c r="AT545" s="910"/>
      <c r="AU545" s="911"/>
      <c r="AX545" s="63">
        <v>11987215</v>
      </c>
    </row>
    <row r="546" spans="2:52" ht="18" customHeight="1">
      <c r="B546" s="925"/>
      <c r="C546" s="926"/>
      <c r="D546" s="926"/>
      <c r="E546" s="926"/>
      <c r="F546" s="927"/>
      <c r="G546" s="920">
        <v>39170</v>
      </c>
      <c r="H546" s="921"/>
      <c r="I546" s="921"/>
      <c r="J546" s="921"/>
      <c r="K546" s="921"/>
      <c r="L546" s="918"/>
      <c r="M546" s="498">
        <v>59200000</v>
      </c>
      <c r="N546" s="499"/>
      <c r="O546" s="499"/>
      <c r="P546" s="499"/>
      <c r="Q546" s="500"/>
      <c r="R546" s="498">
        <v>2445045</v>
      </c>
      <c r="S546" s="499"/>
      <c r="T546" s="499"/>
      <c r="U546" s="499"/>
      <c r="V546" s="500"/>
      <c r="W546" s="498">
        <f>M546-AB546</f>
        <v>22296751</v>
      </c>
      <c r="X546" s="499"/>
      <c r="Y546" s="499"/>
      <c r="Z546" s="499"/>
      <c r="AA546" s="500"/>
      <c r="AB546" s="498">
        <f t="shared" si="24"/>
        <v>36903249</v>
      </c>
      <c r="AC546" s="499"/>
      <c r="AD546" s="499"/>
      <c r="AE546" s="499"/>
      <c r="AF546" s="500"/>
      <c r="AG546" s="719"/>
      <c r="AH546" s="720"/>
      <c r="AI546" s="914"/>
      <c r="AJ546" s="903">
        <v>2.1000000000000001E-2</v>
      </c>
      <c r="AK546" s="904"/>
      <c r="AL546" s="905"/>
      <c r="AM546" s="906">
        <v>49388</v>
      </c>
      <c r="AN546" s="907"/>
      <c r="AO546" s="907"/>
      <c r="AP546" s="907"/>
      <c r="AQ546" s="907"/>
      <c r="AR546" s="908"/>
      <c r="AS546" s="909"/>
      <c r="AT546" s="910"/>
      <c r="AU546" s="911"/>
      <c r="AX546" s="63">
        <v>39348294</v>
      </c>
    </row>
    <row r="547" spans="2:52" ht="18" customHeight="1">
      <c r="B547" s="909" t="s">
        <v>134</v>
      </c>
      <c r="C547" s="910"/>
      <c r="D547" s="910"/>
      <c r="E547" s="910"/>
      <c r="F547" s="910"/>
      <c r="G547" s="910"/>
      <c r="H547" s="910"/>
      <c r="I547" s="910"/>
      <c r="J547" s="910"/>
      <c r="K547" s="910"/>
      <c r="L547" s="911"/>
      <c r="M547" s="498">
        <f>SUM(M539:Q546)</f>
        <v>265600000</v>
      </c>
      <c r="N547" s="499"/>
      <c r="O547" s="499"/>
      <c r="P547" s="499"/>
      <c r="Q547" s="499"/>
      <c r="R547" s="498">
        <f>SUM(R539:V546)</f>
        <v>11654309</v>
      </c>
      <c r="S547" s="499"/>
      <c r="T547" s="499"/>
      <c r="U547" s="499"/>
      <c r="V547" s="499"/>
      <c r="W547" s="498">
        <f>SUM(W539:AA546)</f>
        <v>132667187</v>
      </c>
      <c r="X547" s="499"/>
      <c r="Y547" s="499"/>
      <c r="Z547" s="499"/>
      <c r="AA547" s="499"/>
      <c r="AB547" s="498">
        <f>SUM(AB539:AF546)</f>
        <v>132932813</v>
      </c>
      <c r="AC547" s="499"/>
      <c r="AD547" s="499"/>
      <c r="AE547" s="499"/>
      <c r="AF547" s="499"/>
      <c r="AG547" s="929"/>
      <c r="AH547" s="929"/>
      <c r="AI547" s="929"/>
      <c r="AJ547" s="929"/>
      <c r="AK547" s="929"/>
      <c r="AL547" s="929"/>
      <c r="AM547" s="929"/>
      <c r="AN547" s="929"/>
      <c r="AO547" s="929"/>
      <c r="AP547" s="929"/>
      <c r="AQ547" s="929"/>
      <c r="AR547" s="929"/>
      <c r="AS547" s="929"/>
      <c r="AT547" s="929"/>
      <c r="AU547" s="929"/>
    </row>
    <row r="548" spans="2:52" ht="18" customHeight="1"/>
    <row r="549" spans="2:52" ht="18" customHeight="1">
      <c r="AO549" s="478" t="s">
        <v>109</v>
      </c>
      <c r="AP549" s="478"/>
      <c r="AQ549" s="478"/>
      <c r="AR549" s="478"/>
      <c r="AS549" s="478"/>
      <c r="AT549" s="478"/>
      <c r="AU549" s="478"/>
    </row>
    <row r="550" spans="2:52" ht="18" customHeight="1">
      <c r="B550" s="479" t="s">
        <v>135</v>
      </c>
      <c r="C550" s="480"/>
      <c r="D550" s="480"/>
      <c r="E550" s="480"/>
      <c r="F550" s="480"/>
      <c r="G550" s="480"/>
      <c r="H550" s="480"/>
      <c r="I550" s="480"/>
      <c r="J550" s="480"/>
      <c r="K550" s="480"/>
      <c r="L550" s="481"/>
      <c r="M550" s="488" t="s">
        <v>127</v>
      </c>
      <c r="N550" s="489"/>
      <c r="O550" s="489"/>
      <c r="P550" s="489"/>
      <c r="Q550" s="490"/>
      <c r="R550" s="494" t="s">
        <v>128</v>
      </c>
      <c r="S550" s="495"/>
      <c r="T550" s="495"/>
      <c r="U550" s="495"/>
      <c r="V550" s="495"/>
      <c r="W550" s="495"/>
      <c r="X550" s="495"/>
      <c r="Y550" s="495"/>
      <c r="Z550" s="495"/>
      <c r="AA550" s="496"/>
      <c r="AB550" s="488" t="s">
        <v>129</v>
      </c>
      <c r="AC550" s="489"/>
      <c r="AD550" s="489"/>
      <c r="AE550" s="489"/>
      <c r="AF550" s="490"/>
      <c r="AG550" s="497"/>
      <c r="AH550" s="497"/>
      <c r="AI550" s="497"/>
      <c r="AJ550" s="497"/>
      <c r="AK550" s="497"/>
      <c r="AL550" s="497"/>
      <c r="AM550" s="497"/>
      <c r="AN550" s="497"/>
      <c r="AO550" s="497"/>
      <c r="AP550" s="497"/>
      <c r="AQ550" s="497"/>
      <c r="AR550" s="497"/>
      <c r="AS550" s="497"/>
      <c r="AT550" s="497"/>
      <c r="AU550" s="497"/>
    </row>
    <row r="551" spans="2:52" ht="18" customHeight="1">
      <c r="B551" s="482"/>
      <c r="C551" s="483"/>
      <c r="D551" s="483"/>
      <c r="E551" s="483"/>
      <c r="F551" s="483"/>
      <c r="G551" s="483"/>
      <c r="H551" s="483"/>
      <c r="I551" s="483"/>
      <c r="J551" s="483"/>
      <c r="K551" s="483"/>
      <c r="L551" s="484"/>
      <c r="M551" s="491"/>
      <c r="N551" s="492"/>
      <c r="O551" s="492"/>
      <c r="P551" s="492"/>
      <c r="Q551" s="493"/>
      <c r="R551" s="494" t="s">
        <v>132</v>
      </c>
      <c r="S551" s="495"/>
      <c r="T551" s="495"/>
      <c r="U551" s="495"/>
      <c r="V551" s="496"/>
      <c r="W551" s="494" t="s">
        <v>133</v>
      </c>
      <c r="X551" s="495"/>
      <c r="Y551" s="495"/>
      <c r="Z551" s="495"/>
      <c r="AA551" s="496"/>
      <c r="AB551" s="491"/>
      <c r="AC551" s="492"/>
      <c r="AD551" s="492"/>
      <c r="AE551" s="492"/>
      <c r="AF551" s="493"/>
      <c r="AG551" s="497"/>
      <c r="AH551" s="497"/>
      <c r="AI551" s="497"/>
      <c r="AJ551" s="497"/>
      <c r="AK551" s="497"/>
      <c r="AL551" s="497"/>
      <c r="AM551" s="497"/>
      <c r="AN551" s="497"/>
      <c r="AO551" s="497"/>
      <c r="AP551" s="497"/>
      <c r="AQ551" s="497"/>
      <c r="AR551" s="497"/>
      <c r="AS551" s="497"/>
      <c r="AT551" s="497"/>
      <c r="AU551" s="497"/>
      <c r="AZ551" s="21"/>
    </row>
    <row r="552" spans="2:52" ht="18" customHeight="1">
      <c r="B552" s="485"/>
      <c r="C552" s="486"/>
      <c r="D552" s="486"/>
      <c r="E552" s="486"/>
      <c r="F552" s="486"/>
      <c r="G552" s="486"/>
      <c r="H552" s="486"/>
      <c r="I552" s="486"/>
      <c r="J552" s="486"/>
      <c r="K552" s="486"/>
      <c r="L552" s="487"/>
      <c r="M552" s="498">
        <f>M534+M547</f>
        <v>777200000</v>
      </c>
      <c r="N552" s="499"/>
      <c r="O552" s="499"/>
      <c r="P552" s="499"/>
      <c r="Q552" s="500"/>
      <c r="R552" s="498">
        <f>R534+R547</f>
        <v>29693555</v>
      </c>
      <c r="S552" s="499"/>
      <c r="T552" s="499"/>
      <c r="U552" s="499"/>
      <c r="V552" s="500"/>
      <c r="W552" s="498">
        <f>W534+W547</f>
        <v>361997989</v>
      </c>
      <c r="X552" s="499"/>
      <c r="Y552" s="499"/>
      <c r="Z552" s="499"/>
      <c r="AA552" s="500"/>
      <c r="AB552" s="498">
        <f>AB534+AB547</f>
        <v>415202011</v>
      </c>
      <c r="AC552" s="499"/>
      <c r="AD552" s="499"/>
      <c r="AE552" s="499"/>
      <c r="AF552" s="500"/>
      <c r="AG552" s="497"/>
      <c r="AH552" s="497"/>
      <c r="AI552" s="497"/>
      <c r="AJ552" s="497"/>
      <c r="AK552" s="497"/>
      <c r="AL552" s="497"/>
      <c r="AM552" s="497"/>
      <c r="AN552" s="497"/>
      <c r="AO552" s="497"/>
      <c r="AP552" s="497"/>
      <c r="AQ552" s="497"/>
      <c r="AR552" s="497"/>
      <c r="AS552" s="497"/>
      <c r="AT552" s="497"/>
      <c r="AU552" s="497"/>
    </row>
    <row r="553" spans="2:52" ht="18" customHeight="1"/>
    <row r="554" spans="2:52" ht="20.100000000000001" customHeight="1">
      <c r="B554" s="13"/>
      <c r="C554" s="13"/>
      <c r="D554" s="13"/>
      <c r="E554" s="13"/>
      <c r="F554" s="13"/>
      <c r="G554" s="13"/>
      <c r="H554" s="13"/>
      <c r="I554" s="13"/>
      <c r="J554" s="13"/>
      <c r="K554" s="13"/>
      <c r="L554" s="13"/>
      <c r="M554" s="13"/>
      <c r="N554" s="13"/>
      <c r="O554" s="13"/>
      <c r="P554" s="13"/>
      <c r="Q554" s="13"/>
    </row>
    <row r="555" spans="2:52" ht="20.100000000000001" customHeight="1">
      <c r="B555" s="13"/>
      <c r="C555" s="13"/>
      <c r="D555" s="13"/>
      <c r="E555" s="13"/>
      <c r="F555" s="13"/>
      <c r="G555" s="13"/>
      <c r="H555" s="13"/>
      <c r="I555" s="13"/>
      <c r="J555" s="13"/>
      <c r="K555" s="13"/>
      <c r="L555" s="13"/>
      <c r="M555" s="13"/>
      <c r="N555" s="13"/>
      <c r="O555" s="13"/>
      <c r="P555" s="13"/>
      <c r="Q555" s="13"/>
    </row>
    <row r="556" spans="2:52" ht="20.100000000000001" customHeight="1">
      <c r="B556" s="13"/>
      <c r="C556" s="13"/>
      <c r="D556" s="13"/>
      <c r="E556" s="13"/>
      <c r="F556" s="13"/>
      <c r="G556" s="13"/>
      <c r="H556" s="13"/>
      <c r="I556" s="13"/>
      <c r="J556" s="13"/>
      <c r="K556" s="13"/>
      <c r="L556" s="13"/>
      <c r="M556" s="13"/>
      <c r="N556" s="13"/>
      <c r="O556" s="13"/>
      <c r="P556" s="13"/>
      <c r="Q556" s="13"/>
    </row>
    <row r="557" spans="2:52" ht="20.100000000000001" customHeight="1">
      <c r="B557" s="13"/>
      <c r="C557" s="13"/>
      <c r="D557" s="13"/>
      <c r="E557" s="13"/>
      <c r="F557" s="13"/>
      <c r="G557" s="13"/>
      <c r="H557" s="13"/>
      <c r="I557" s="13"/>
      <c r="J557" s="13"/>
      <c r="K557" s="13"/>
      <c r="L557" s="13"/>
      <c r="M557" s="13"/>
      <c r="N557" s="13"/>
      <c r="O557" s="13"/>
      <c r="P557" s="13"/>
      <c r="Q557" s="13"/>
    </row>
    <row r="558" spans="2:52" ht="20.100000000000001" customHeight="1">
      <c r="B558" s="13"/>
      <c r="C558" s="13"/>
      <c r="D558" s="13"/>
      <c r="E558" s="13"/>
      <c r="F558" s="13"/>
      <c r="G558" s="13"/>
      <c r="H558" s="13"/>
      <c r="I558" s="13"/>
      <c r="J558" s="13"/>
      <c r="K558" s="13"/>
      <c r="L558" s="13"/>
      <c r="M558" s="13"/>
      <c r="N558" s="13"/>
      <c r="O558" s="13"/>
      <c r="P558" s="13"/>
      <c r="Q558" s="13"/>
    </row>
    <row r="559" spans="2:52" ht="20.100000000000001" customHeight="1">
      <c r="B559" s="13"/>
      <c r="C559" s="13"/>
      <c r="D559" s="13"/>
      <c r="E559" s="13"/>
      <c r="F559" s="13"/>
      <c r="G559" s="13"/>
      <c r="H559" s="13"/>
      <c r="I559" s="13"/>
      <c r="J559" s="13"/>
      <c r="K559" s="13"/>
      <c r="L559" s="13"/>
      <c r="M559" s="13"/>
      <c r="N559" s="13"/>
      <c r="O559" s="13"/>
      <c r="P559" s="13"/>
      <c r="Q559" s="13"/>
    </row>
    <row r="560" spans="2:52" ht="20.100000000000001" customHeight="1">
      <c r="B560" s="13"/>
      <c r="C560" s="13"/>
      <c r="D560" s="13"/>
      <c r="E560" s="13"/>
      <c r="F560" s="13"/>
      <c r="G560" s="13"/>
      <c r="H560" s="13"/>
      <c r="I560" s="13"/>
      <c r="J560" s="13"/>
      <c r="K560" s="13"/>
      <c r="L560" s="13"/>
      <c r="M560" s="13"/>
      <c r="N560" s="13"/>
      <c r="O560" s="13"/>
      <c r="P560" s="13"/>
      <c r="Q560" s="13"/>
    </row>
    <row r="561" spans="2:17" ht="20.100000000000001" customHeight="1">
      <c r="B561" s="13"/>
      <c r="C561" s="13"/>
      <c r="D561" s="13"/>
      <c r="E561" s="13"/>
      <c r="F561" s="13"/>
      <c r="G561" s="13"/>
      <c r="H561" s="13"/>
      <c r="I561" s="13"/>
      <c r="J561" s="13"/>
      <c r="K561" s="13"/>
      <c r="L561" s="13"/>
      <c r="M561" s="13"/>
      <c r="N561" s="13"/>
      <c r="O561" s="13"/>
      <c r="P561" s="13"/>
      <c r="Q561" s="13"/>
    </row>
    <row r="562" spans="2:17" ht="20.100000000000001" customHeight="1">
      <c r="B562" s="13"/>
      <c r="C562" s="13"/>
      <c r="D562" s="13"/>
      <c r="E562" s="13"/>
      <c r="F562" s="13"/>
      <c r="G562" s="13"/>
      <c r="H562" s="13"/>
      <c r="I562" s="13"/>
      <c r="J562" s="13"/>
      <c r="K562" s="13"/>
      <c r="L562" s="13"/>
      <c r="M562" s="13"/>
      <c r="N562" s="13"/>
      <c r="O562" s="13"/>
      <c r="P562" s="13"/>
      <c r="Q562" s="13"/>
    </row>
    <row r="563" spans="2:17" ht="20.100000000000001" customHeight="1"/>
    <row r="564" spans="2:17" ht="20.100000000000001" customHeight="1"/>
    <row r="565" spans="2:17" ht="20.100000000000001" customHeight="1"/>
    <row r="566" spans="2:17" ht="20.100000000000001" customHeight="1"/>
    <row r="567" spans="2:17" ht="20.100000000000001" customHeight="1"/>
    <row r="568" spans="2:17" ht="20.100000000000001" customHeight="1"/>
    <row r="569" spans="2:17" ht="20.100000000000001" customHeight="1"/>
    <row r="570" spans="2:17" ht="20.100000000000001" customHeight="1"/>
    <row r="571" spans="2:17" ht="20.100000000000001" customHeight="1"/>
    <row r="572" spans="2:17" ht="20.100000000000001" customHeight="1"/>
    <row r="573" spans="2:17" ht="20.100000000000001" customHeight="1"/>
    <row r="574" spans="2:17" ht="20.100000000000001" customHeight="1"/>
    <row r="575" spans="2:17" ht="20.100000000000001" customHeight="1"/>
    <row r="576" spans="2:17" ht="20.100000000000001" customHeight="1"/>
    <row r="577" ht="20.100000000000001" customHeight="1"/>
    <row r="578" ht="20.100000000000001"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row r="1228" ht="18" customHeight="1"/>
    <row r="1229" ht="18" customHeight="1"/>
    <row r="1230" ht="18" customHeight="1"/>
    <row r="1231" ht="18" customHeight="1"/>
    <row r="1232" ht="18" customHeight="1"/>
    <row r="1233" ht="18" customHeight="1"/>
  </sheetData>
  <mergeCells count="1668">
    <mergeCell ref="AB545:AF545"/>
    <mergeCell ref="AM543:AR543"/>
    <mergeCell ref="W552:AA552"/>
    <mergeCell ref="AB552:AF552"/>
    <mergeCell ref="T257:Z257"/>
    <mergeCell ref="AI300:AK300"/>
    <mergeCell ref="AI301:AK301"/>
    <mergeCell ref="AO549:AU549"/>
    <mergeCell ref="B550:L552"/>
    <mergeCell ref="M550:Q551"/>
    <mergeCell ref="R550:AA550"/>
    <mergeCell ref="AB550:AF551"/>
    <mergeCell ref="AG550:AU552"/>
    <mergeCell ref="R551:V551"/>
    <mergeCell ref="W551:AA551"/>
    <mergeCell ref="M552:Q552"/>
    <mergeCell ref="R552:V552"/>
    <mergeCell ref="AJ546:AL546"/>
    <mergeCell ref="AM546:AR546"/>
    <mergeCell ref="AS546:AU546"/>
    <mergeCell ref="B547:L547"/>
    <mergeCell ref="M547:Q547"/>
    <mergeCell ref="R547:V547"/>
    <mergeCell ref="W547:AA547"/>
    <mergeCell ref="AB547:AF547"/>
    <mergeCell ref="AG547:AU547"/>
    <mergeCell ref="G546:L546"/>
    <mergeCell ref="M546:Q546"/>
    <mergeCell ref="R546:V546"/>
    <mergeCell ref="W546:AA546"/>
    <mergeCell ref="AB546:AF546"/>
    <mergeCell ref="AG546:AI546"/>
    <mergeCell ref="W545:AA545"/>
    <mergeCell ref="AJ540:AL540"/>
    <mergeCell ref="AM540:AR540"/>
    <mergeCell ref="AS540:AU540"/>
    <mergeCell ref="G541:L541"/>
    <mergeCell ref="M541:Q541"/>
    <mergeCell ref="R541:V541"/>
    <mergeCell ref="W541:AA541"/>
    <mergeCell ref="AB541:AF541"/>
    <mergeCell ref="AG541:AI541"/>
    <mergeCell ref="AG545:AI545"/>
    <mergeCell ref="AJ545:AL545"/>
    <mergeCell ref="AM545:AR545"/>
    <mergeCell ref="AS545:AU545"/>
    <mergeCell ref="AS543:AU543"/>
    <mergeCell ref="G544:L544"/>
    <mergeCell ref="M544:Q544"/>
    <mergeCell ref="R544:V544"/>
    <mergeCell ref="W544:AA544"/>
    <mergeCell ref="AB544:AF544"/>
    <mergeCell ref="AG544:AI544"/>
    <mergeCell ref="AJ544:AL544"/>
    <mergeCell ref="AM544:AR544"/>
    <mergeCell ref="AS544:AU544"/>
    <mergeCell ref="AM542:AR542"/>
    <mergeCell ref="AS542:AU542"/>
    <mergeCell ref="G543:L543"/>
    <mergeCell ref="M543:Q543"/>
    <mergeCell ref="R543:V543"/>
    <mergeCell ref="W543:AA543"/>
    <mergeCell ref="AB543:AF543"/>
    <mergeCell ref="AG543:AI543"/>
    <mergeCell ref="AJ543:AL543"/>
    <mergeCell ref="AG533:AI533"/>
    <mergeCell ref="AB539:AF539"/>
    <mergeCell ref="AG539:AI539"/>
    <mergeCell ref="AJ539:AL539"/>
    <mergeCell ref="AM539:AR539"/>
    <mergeCell ref="AS539:AU539"/>
    <mergeCell ref="G540:L540"/>
    <mergeCell ref="M540:Q540"/>
    <mergeCell ref="R540:V540"/>
    <mergeCell ref="W540:AA540"/>
    <mergeCell ref="AB540:AF540"/>
    <mergeCell ref="R538:V538"/>
    <mergeCell ref="W538:AA538"/>
    <mergeCell ref="B539:F546"/>
    <mergeCell ref="G539:L539"/>
    <mergeCell ref="M539:Q539"/>
    <mergeCell ref="R539:V539"/>
    <mergeCell ref="W539:AA539"/>
    <mergeCell ref="G545:L545"/>
    <mergeCell ref="M545:Q545"/>
    <mergeCell ref="R545:V545"/>
    <mergeCell ref="AJ541:AL541"/>
    <mergeCell ref="AM541:AR541"/>
    <mergeCell ref="AS541:AU541"/>
    <mergeCell ref="G542:L542"/>
    <mergeCell ref="M542:Q542"/>
    <mergeCell ref="R542:V542"/>
    <mergeCell ref="W542:AA542"/>
    <mergeCell ref="AB542:AF542"/>
    <mergeCell ref="AG542:AI542"/>
    <mergeCell ref="AJ542:AL542"/>
    <mergeCell ref="AG540:AI540"/>
    <mergeCell ref="AG529:AI529"/>
    <mergeCell ref="AO536:AU536"/>
    <mergeCell ref="B537:F538"/>
    <mergeCell ref="G537:L538"/>
    <mergeCell ref="M537:Q538"/>
    <mergeCell ref="R537:AA537"/>
    <mergeCell ref="AB537:AF538"/>
    <mergeCell ref="AG537:AI538"/>
    <mergeCell ref="AJ537:AL538"/>
    <mergeCell ref="AM537:AR538"/>
    <mergeCell ref="AS537:AU538"/>
    <mergeCell ref="B534:L534"/>
    <mergeCell ref="M534:Q534"/>
    <mergeCell ref="R534:V534"/>
    <mergeCell ref="W534:AA534"/>
    <mergeCell ref="AB534:AF534"/>
    <mergeCell ref="AG534:AU534"/>
    <mergeCell ref="AS531:AU531"/>
    <mergeCell ref="G532:L532"/>
    <mergeCell ref="M532:Q532"/>
    <mergeCell ref="R532:V532"/>
    <mergeCell ref="W532:AA532"/>
    <mergeCell ref="AB532:AF532"/>
    <mergeCell ref="AG532:AI532"/>
    <mergeCell ref="AJ532:AL532"/>
    <mergeCell ref="AM532:AR532"/>
    <mergeCell ref="AS532:AU532"/>
    <mergeCell ref="G533:L533"/>
    <mergeCell ref="M533:Q533"/>
    <mergeCell ref="R533:V533"/>
    <mergeCell ref="W533:AA533"/>
    <mergeCell ref="AB533:AF533"/>
    <mergeCell ref="W526:AA526"/>
    <mergeCell ref="AB526:AF526"/>
    <mergeCell ref="AG526:AI526"/>
    <mergeCell ref="AJ526:AL526"/>
    <mergeCell ref="AM530:AR530"/>
    <mergeCell ref="AS530:AU530"/>
    <mergeCell ref="G531:L531"/>
    <mergeCell ref="M531:Q531"/>
    <mergeCell ref="R531:V531"/>
    <mergeCell ref="W531:AA531"/>
    <mergeCell ref="AB531:AF531"/>
    <mergeCell ref="AG531:AI531"/>
    <mergeCell ref="AJ531:AL531"/>
    <mergeCell ref="AM531:AR531"/>
    <mergeCell ref="AJ533:AL533"/>
    <mergeCell ref="AM533:AR533"/>
    <mergeCell ref="AS533:AU533"/>
    <mergeCell ref="AJ529:AL529"/>
    <mergeCell ref="AM529:AR529"/>
    <mergeCell ref="AS529:AU529"/>
    <mergeCell ref="G530:L530"/>
    <mergeCell ref="M530:Q530"/>
    <mergeCell ref="R530:V530"/>
    <mergeCell ref="W530:AA530"/>
    <mergeCell ref="AB530:AF530"/>
    <mergeCell ref="AG530:AI530"/>
    <mergeCell ref="AJ530:AL530"/>
    <mergeCell ref="G529:L529"/>
    <mergeCell ref="M529:Q529"/>
    <mergeCell ref="R529:V529"/>
    <mergeCell ref="W529:AA529"/>
    <mergeCell ref="AB529:AF529"/>
    <mergeCell ref="AJ524:AL524"/>
    <mergeCell ref="AM524:AR524"/>
    <mergeCell ref="AS524:AU524"/>
    <mergeCell ref="G523:L523"/>
    <mergeCell ref="M523:Q523"/>
    <mergeCell ref="R523:V523"/>
    <mergeCell ref="W523:AA523"/>
    <mergeCell ref="AB523:AF523"/>
    <mergeCell ref="AG523:AI523"/>
    <mergeCell ref="AS527:AU527"/>
    <mergeCell ref="G528:L528"/>
    <mergeCell ref="M528:Q528"/>
    <mergeCell ref="R528:V528"/>
    <mergeCell ref="W528:AA528"/>
    <mergeCell ref="AB528:AF528"/>
    <mergeCell ref="AG528:AI528"/>
    <mergeCell ref="AJ528:AL528"/>
    <mergeCell ref="AM528:AR528"/>
    <mergeCell ref="AS528:AU528"/>
    <mergeCell ref="AM526:AR526"/>
    <mergeCell ref="AS526:AU526"/>
    <mergeCell ref="G527:L527"/>
    <mergeCell ref="M527:Q527"/>
    <mergeCell ref="R527:V527"/>
    <mergeCell ref="W527:AA527"/>
    <mergeCell ref="AB527:AF527"/>
    <mergeCell ref="AG527:AI527"/>
    <mergeCell ref="AJ527:AL527"/>
    <mergeCell ref="AM527:AR527"/>
    <mergeCell ref="G526:L526"/>
    <mergeCell ref="M526:Q526"/>
    <mergeCell ref="R526:V526"/>
    <mergeCell ref="AJ519:AL520"/>
    <mergeCell ref="AM519:AR520"/>
    <mergeCell ref="AS521:AU521"/>
    <mergeCell ref="G522:L522"/>
    <mergeCell ref="M522:Q522"/>
    <mergeCell ref="R522:V522"/>
    <mergeCell ref="W522:AA522"/>
    <mergeCell ref="AB522:AF522"/>
    <mergeCell ref="AG522:AI522"/>
    <mergeCell ref="AJ522:AL522"/>
    <mergeCell ref="AM522:AR522"/>
    <mergeCell ref="AS522:AU522"/>
    <mergeCell ref="AJ525:AL525"/>
    <mergeCell ref="AM525:AR525"/>
    <mergeCell ref="AS525:AU525"/>
    <mergeCell ref="AJ523:AL523"/>
    <mergeCell ref="AM523:AR523"/>
    <mergeCell ref="AJ521:AL521"/>
    <mergeCell ref="AM521:AR521"/>
    <mergeCell ref="G525:L525"/>
    <mergeCell ref="M525:Q525"/>
    <mergeCell ref="R525:V525"/>
    <mergeCell ref="W525:AA525"/>
    <mergeCell ref="AB525:AF525"/>
    <mergeCell ref="AG525:AI525"/>
    <mergeCell ref="AS523:AU523"/>
    <mergeCell ref="G524:L524"/>
    <mergeCell ref="M524:Q524"/>
    <mergeCell ref="R524:V524"/>
    <mergeCell ref="W524:AA524"/>
    <mergeCell ref="AB524:AF524"/>
    <mergeCell ref="AG524:AI524"/>
    <mergeCell ref="AG511:AU511"/>
    <mergeCell ref="B512:G512"/>
    <mergeCell ref="H512:L512"/>
    <mergeCell ref="M512:Q512"/>
    <mergeCell ref="R512:V512"/>
    <mergeCell ref="W512:AA512"/>
    <mergeCell ref="AB512:AF512"/>
    <mergeCell ref="AG512:AU512"/>
    <mergeCell ref="B511:G511"/>
    <mergeCell ref="H511:L511"/>
    <mergeCell ref="M511:Q511"/>
    <mergeCell ref="R511:V511"/>
    <mergeCell ref="W511:AA511"/>
    <mergeCell ref="AB511:AF511"/>
    <mergeCell ref="B521:F533"/>
    <mergeCell ref="AS519:AU520"/>
    <mergeCell ref="R520:V520"/>
    <mergeCell ref="W520:AA520"/>
    <mergeCell ref="G521:L521"/>
    <mergeCell ref="M521:Q521"/>
    <mergeCell ref="R521:V521"/>
    <mergeCell ref="W521:AA521"/>
    <mergeCell ref="AB521:AF521"/>
    <mergeCell ref="AG521:AI521"/>
    <mergeCell ref="B516:AU517"/>
    <mergeCell ref="AO518:AU518"/>
    <mergeCell ref="B519:F520"/>
    <mergeCell ref="G519:L520"/>
    <mergeCell ref="M519:Q520"/>
    <mergeCell ref="R519:AA519"/>
    <mergeCell ref="AB519:AF520"/>
    <mergeCell ref="AG519:AI520"/>
    <mergeCell ref="AG507:AU509"/>
    <mergeCell ref="B510:G510"/>
    <mergeCell ref="H510:L510"/>
    <mergeCell ref="M510:Q510"/>
    <mergeCell ref="R510:V510"/>
    <mergeCell ref="W510:AA510"/>
    <mergeCell ref="AB510:AF510"/>
    <mergeCell ref="AG510:AU510"/>
    <mergeCell ref="AJ504:AN504"/>
    <mergeCell ref="AO504:AS504"/>
    <mergeCell ref="AT504:AU504"/>
    <mergeCell ref="AO506:AU506"/>
    <mergeCell ref="B507:G509"/>
    <mergeCell ref="H507:L509"/>
    <mergeCell ref="M507:Q509"/>
    <mergeCell ref="R507:V509"/>
    <mergeCell ref="W507:AA509"/>
    <mergeCell ref="AB507:AF509"/>
    <mergeCell ref="AJ503:AN503"/>
    <mergeCell ref="AO503:AS503"/>
    <mergeCell ref="AT503:AU503"/>
    <mergeCell ref="B504:G504"/>
    <mergeCell ref="H504:L504"/>
    <mergeCell ref="M504:Q504"/>
    <mergeCell ref="R504:V504"/>
    <mergeCell ref="W504:AA504"/>
    <mergeCell ref="AB504:AE504"/>
    <mergeCell ref="AF504:AI504"/>
    <mergeCell ref="AJ502:AN502"/>
    <mergeCell ref="AO502:AS502"/>
    <mergeCell ref="AT502:AU502"/>
    <mergeCell ref="B503:G503"/>
    <mergeCell ref="H503:L503"/>
    <mergeCell ref="M503:Q503"/>
    <mergeCell ref="R503:V503"/>
    <mergeCell ref="W503:AA503"/>
    <mergeCell ref="AB503:AE503"/>
    <mergeCell ref="AF503:AI503"/>
    <mergeCell ref="AJ501:AN501"/>
    <mergeCell ref="AO501:AS501"/>
    <mergeCell ref="AT501:AU501"/>
    <mergeCell ref="B502:G502"/>
    <mergeCell ref="H502:L502"/>
    <mergeCell ref="M502:Q502"/>
    <mergeCell ref="R502:V502"/>
    <mergeCell ref="W502:AA502"/>
    <mergeCell ref="AB502:AE502"/>
    <mergeCell ref="AF502:AI502"/>
    <mergeCell ref="AJ500:AN500"/>
    <mergeCell ref="AO500:AS500"/>
    <mergeCell ref="AT500:AU500"/>
    <mergeCell ref="B501:G501"/>
    <mergeCell ref="H501:L501"/>
    <mergeCell ref="M501:Q501"/>
    <mergeCell ref="R501:V501"/>
    <mergeCell ref="W501:AA501"/>
    <mergeCell ref="AB501:AE501"/>
    <mergeCell ref="AF501:AI501"/>
    <mergeCell ref="AJ499:AN499"/>
    <mergeCell ref="AO499:AS499"/>
    <mergeCell ref="AT499:AU499"/>
    <mergeCell ref="B500:G500"/>
    <mergeCell ref="H500:L500"/>
    <mergeCell ref="M500:Q500"/>
    <mergeCell ref="R500:V500"/>
    <mergeCell ref="W500:AA500"/>
    <mergeCell ref="AB500:AE500"/>
    <mergeCell ref="AF500:AI500"/>
    <mergeCell ref="AJ498:AN498"/>
    <mergeCell ref="AO498:AS498"/>
    <mergeCell ref="AT498:AU498"/>
    <mergeCell ref="B499:G499"/>
    <mergeCell ref="H499:L499"/>
    <mergeCell ref="M499:Q499"/>
    <mergeCell ref="R499:V499"/>
    <mergeCell ref="W499:AA499"/>
    <mergeCell ref="AB499:AE499"/>
    <mergeCell ref="AF499:AI499"/>
    <mergeCell ref="AJ497:AN497"/>
    <mergeCell ref="AO497:AS497"/>
    <mergeCell ref="AT497:AU497"/>
    <mergeCell ref="B498:G498"/>
    <mergeCell ref="H498:L498"/>
    <mergeCell ref="M498:Q498"/>
    <mergeCell ref="R498:V498"/>
    <mergeCell ref="W498:AA498"/>
    <mergeCell ref="AB498:AE498"/>
    <mergeCell ref="AF498:AI498"/>
    <mergeCell ref="AB495:AE496"/>
    <mergeCell ref="AF495:AI496"/>
    <mergeCell ref="AJ495:AN496"/>
    <mergeCell ref="B497:G497"/>
    <mergeCell ref="H497:L497"/>
    <mergeCell ref="M497:Q497"/>
    <mergeCell ref="R497:V497"/>
    <mergeCell ref="W497:AA497"/>
    <mergeCell ref="AB497:AE497"/>
    <mergeCell ref="AF497:AI497"/>
    <mergeCell ref="B491:AU492"/>
    <mergeCell ref="AO493:AU493"/>
    <mergeCell ref="B494:G496"/>
    <mergeCell ref="H494:L496"/>
    <mergeCell ref="M494:Q496"/>
    <mergeCell ref="R494:V496"/>
    <mergeCell ref="W494:AA496"/>
    <mergeCell ref="AB494:AN494"/>
    <mergeCell ref="AO494:AS496"/>
    <mergeCell ref="AT494:AU496"/>
    <mergeCell ref="B486:I486"/>
    <mergeCell ref="J486:Q486"/>
    <mergeCell ref="R486:Y486"/>
    <mergeCell ref="Z486:AG486"/>
    <mergeCell ref="AH486:AM486"/>
    <mergeCell ref="AN486:AU486"/>
    <mergeCell ref="B485:I485"/>
    <mergeCell ref="J485:Q485"/>
    <mergeCell ref="R485:Y485"/>
    <mergeCell ref="Z485:AG485"/>
    <mergeCell ref="AH485:AM485"/>
    <mergeCell ref="AN485:AU485"/>
    <mergeCell ref="B484:I484"/>
    <mergeCell ref="J484:Q484"/>
    <mergeCell ref="R484:Y484"/>
    <mergeCell ref="Z484:AG484"/>
    <mergeCell ref="AH484:AM484"/>
    <mergeCell ref="AN484:AU484"/>
    <mergeCell ref="B483:I483"/>
    <mergeCell ref="J483:Q483"/>
    <mergeCell ref="R483:Y483"/>
    <mergeCell ref="Z483:AG483"/>
    <mergeCell ref="AH483:AM483"/>
    <mergeCell ref="AN483:AU483"/>
    <mergeCell ref="B482:I482"/>
    <mergeCell ref="J482:Q482"/>
    <mergeCell ref="R482:Y482"/>
    <mergeCell ref="Z482:AG482"/>
    <mergeCell ref="AH482:AM482"/>
    <mergeCell ref="AN482:AU482"/>
    <mergeCell ref="B481:I481"/>
    <mergeCell ref="J481:Q481"/>
    <mergeCell ref="R481:Y481"/>
    <mergeCell ref="Z481:AG481"/>
    <mergeCell ref="AH481:AM481"/>
    <mergeCell ref="AN481:AU481"/>
    <mergeCell ref="AN478:AU478"/>
    <mergeCell ref="B479:I479"/>
    <mergeCell ref="J479:Q479"/>
    <mergeCell ref="R479:Y479"/>
    <mergeCell ref="Z479:AG479"/>
    <mergeCell ref="AH479:AM479"/>
    <mergeCell ref="AN479:AU479"/>
    <mergeCell ref="B477:I477"/>
    <mergeCell ref="J477:Q477"/>
    <mergeCell ref="Z477:AG477"/>
    <mergeCell ref="AH477:AM477"/>
    <mergeCell ref="AN477:AU477"/>
    <mergeCell ref="B478:I478"/>
    <mergeCell ref="J478:Q478"/>
    <mergeCell ref="R478:Y478"/>
    <mergeCell ref="Z478:AG478"/>
    <mergeCell ref="AH478:AM478"/>
    <mergeCell ref="B480:I480"/>
    <mergeCell ref="J480:Q480"/>
    <mergeCell ref="R480:Y480"/>
    <mergeCell ref="Z480:AG480"/>
    <mergeCell ref="AH480:AM480"/>
    <mergeCell ref="AN480:AU480"/>
    <mergeCell ref="J475:Q475"/>
    <mergeCell ref="Z475:AG475"/>
    <mergeCell ref="AH475:AM475"/>
    <mergeCell ref="AN475:AU475"/>
    <mergeCell ref="B476:I476"/>
    <mergeCell ref="J476:Q476"/>
    <mergeCell ref="R476:Y476"/>
    <mergeCell ref="Z476:AG476"/>
    <mergeCell ref="AH476:AM476"/>
    <mergeCell ref="AN476:AU476"/>
    <mergeCell ref="B473:I473"/>
    <mergeCell ref="J473:Q473"/>
    <mergeCell ref="R473:Y475"/>
    <mergeCell ref="Z473:AG473"/>
    <mergeCell ref="AH473:AM473"/>
    <mergeCell ref="AN473:AU473"/>
    <mergeCell ref="Z474:AG474"/>
    <mergeCell ref="AH474:AM474"/>
    <mergeCell ref="AN474:AU474"/>
    <mergeCell ref="B475:I475"/>
    <mergeCell ref="B472:I472"/>
    <mergeCell ref="J472:Q472"/>
    <mergeCell ref="R472:Y472"/>
    <mergeCell ref="Z472:AG472"/>
    <mergeCell ref="AH472:AM472"/>
    <mergeCell ref="AN472:AU472"/>
    <mergeCell ref="B471:I471"/>
    <mergeCell ref="J471:Q471"/>
    <mergeCell ref="R471:Y471"/>
    <mergeCell ref="Z471:AG471"/>
    <mergeCell ref="AH471:AM471"/>
    <mergeCell ref="AN471:AU471"/>
    <mergeCell ref="B470:I470"/>
    <mergeCell ref="J470:Q470"/>
    <mergeCell ref="R470:Y470"/>
    <mergeCell ref="Z470:AG470"/>
    <mergeCell ref="AH470:AM470"/>
    <mergeCell ref="AN470:AU470"/>
    <mergeCell ref="B469:I469"/>
    <mergeCell ref="J469:Q469"/>
    <mergeCell ref="R469:Y469"/>
    <mergeCell ref="Z469:AG469"/>
    <mergeCell ref="AH469:AM469"/>
    <mergeCell ref="AN469:AU469"/>
    <mergeCell ref="B468:I468"/>
    <mergeCell ref="J468:Q468"/>
    <mergeCell ref="R468:Y468"/>
    <mergeCell ref="Z468:AG468"/>
    <mergeCell ref="AH468:AM468"/>
    <mergeCell ref="AN468:AU468"/>
    <mergeCell ref="AO465:AU465"/>
    <mergeCell ref="B466:I467"/>
    <mergeCell ref="J466:Q467"/>
    <mergeCell ref="R466:Y467"/>
    <mergeCell ref="Z466:AG467"/>
    <mergeCell ref="AH466:AM467"/>
    <mergeCell ref="AN466:AU467"/>
    <mergeCell ref="B461:I461"/>
    <mergeCell ref="J461:Q461"/>
    <mergeCell ref="R461:Y461"/>
    <mergeCell ref="Z461:AG461"/>
    <mergeCell ref="AH461:AM461"/>
    <mergeCell ref="AN461:AU461"/>
    <mergeCell ref="B460:I460"/>
    <mergeCell ref="J460:Q460"/>
    <mergeCell ref="R460:Y460"/>
    <mergeCell ref="Z460:AG460"/>
    <mergeCell ref="AH460:AM460"/>
    <mergeCell ref="AN460:AU460"/>
    <mergeCell ref="B459:I459"/>
    <mergeCell ref="J459:Q459"/>
    <mergeCell ref="R459:Y459"/>
    <mergeCell ref="Z459:AG459"/>
    <mergeCell ref="AH459:AM459"/>
    <mergeCell ref="AN459:AU459"/>
    <mergeCell ref="B458:I458"/>
    <mergeCell ref="J458:Q458"/>
    <mergeCell ref="R458:Y458"/>
    <mergeCell ref="Z458:AG458"/>
    <mergeCell ref="AH458:AM458"/>
    <mergeCell ref="AN458:AU458"/>
    <mergeCell ref="B457:I457"/>
    <mergeCell ref="J457:Q457"/>
    <mergeCell ref="R457:Y457"/>
    <mergeCell ref="Z457:AG457"/>
    <mergeCell ref="AH457:AM457"/>
    <mergeCell ref="AN457:AU457"/>
    <mergeCell ref="AH455:AM455"/>
    <mergeCell ref="AN455:AU455"/>
    <mergeCell ref="B456:I456"/>
    <mergeCell ref="J456:Q456"/>
    <mergeCell ref="R456:Y456"/>
    <mergeCell ref="Z456:AG456"/>
    <mergeCell ref="AH456:AM456"/>
    <mergeCell ref="AN456:AU456"/>
    <mergeCell ref="AN453:AU453"/>
    <mergeCell ref="B454:I454"/>
    <mergeCell ref="J454:Q454"/>
    <mergeCell ref="R454:Y455"/>
    <mergeCell ref="Z454:AG454"/>
    <mergeCell ref="AH454:AM454"/>
    <mergeCell ref="AN454:AU454"/>
    <mergeCell ref="B455:I455"/>
    <mergeCell ref="J455:Q455"/>
    <mergeCell ref="Z455:AG455"/>
    <mergeCell ref="B452:I452"/>
    <mergeCell ref="J452:Q452"/>
    <mergeCell ref="R452:Y453"/>
    <mergeCell ref="Z452:AG452"/>
    <mergeCell ref="AH452:AM452"/>
    <mergeCell ref="AN452:AU452"/>
    <mergeCell ref="B453:I453"/>
    <mergeCell ref="J453:Q453"/>
    <mergeCell ref="Z453:AG453"/>
    <mergeCell ref="AH453:AM453"/>
    <mergeCell ref="B451:I451"/>
    <mergeCell ref="J451:Q451"/>
    <mergeCell ref="R451:Y451"/>
    <mergeCell ref="Z451:AG451"/>
    <mergeCell ref="AH451:AM451"/>
    <mergeCell ref="AN451:AU451"/>
    <mergeCell ref="B450:I450"/>
    <mergeCell ref="J450:Q450"/>
    <mergeCell ref="R450:Y450"/>
    <mergeCell ref="Z450:AG450"/>
    <mergeCell ref="AH450:AM450"/>
    <mergeCell ref="AN450:AU450"/>
    <mergeCell ref="AO447:AU447"/>
    <mergeCell ref="B448:I449"/>
    <mergeCell ref="J448:Q449"/>
    <mergeCell ref="R448:Y449"/>
    <mergeCell ref="Z448:AG449"/>
    <mergeCell ref="AH448:AM449"/>
    <mergeCell ref="AN448:AU449"/>
    <mergeCell ref="B445:I445"/>
    <mergeCell ref="J445:Q445"/>
    <mergeCell ref="R445:Y445"/>
    <mergeCell ref="Z445:AG445"/>
    <mergeCell ref="AH445:AM445"/>
    <mergeCell ref="AN445:AU445"/>
    <mergeCell ref="B444:I444"/>
    <mergeCell ref="J444:Q444"/>
    <mergeCell ref="R444:Y444"/>
    <mergeCell ref="Z444:AG444"/>
    <mergeCell ref="AH444:AM444"/>
    <mergeCell ref="AN444:AU444"/>
    <mergeCell ref="B443:I443"/>
    <mergeCell ref="J443:Q443"/>
    <mergeCell ref="R443:Y443"/>
    <mergeCell ref="Z443:AG443"/>
    <mergeCell ref="AH443:AM443"/>
    <mergeCell ref="AN443:AU443"/>
    <mergeCell ref="B442:I442"/>
    <mergeCell ref="J442:Q442"/>
    <mergeCell ref="R442:Y442"/>
    <mergeCell ref="Z442:AG442"/>
    <mergeCell ref="AH442:AM442"/>
    <mergeCell ref="AN442:AU442"/>
    <mergeCell ref="AN440:AU440"/>
    <mergeCell ref="B441:I441"/>
    <mergeCell ref="J441:Q441"/>
    <mergeCell ref="R441:Y441"/>
    <mergeCell ref="Z441:AG441"/>
    <mergeCell ref="AH441:AM441"/>
    <mergeCell ref="AN441:AU441"/>
    <mergeCell ref="B439:I439"/>
    <mergeCell ref="J439:Q439"/>
    <mergeCell ref="R439:Y440"/>
    <mergeCell ref="Z439:AG439"/>
    <mergeCell ref="AH439:AM439"/>
    <mergeCell ref="AN439:AU439"/>
    <mergeCell ref="B440:I440"/>
    <mergeCell ref="J440:Q440"/>
    <mergeCell ref="Z440:AG440"/>
    <mergeCell ref="AH440:AM440"/>
    <mergeCell ref="AN437:AU437"/>
    <mergeCell ref="B438:I438"/>
    <mergeCell ref="J438:Q438"/>
    <mergeCell ref="R438:Y438"/>
    <mergeCell ref="Z438:AG438"/>
    <mergeCell ref="AH438:AM438"/>
    <mergeCell ref="AN438:AU438"/>
    <mergeCell ref="B436:I436"/>
    <mergeCell ref="J436:Q436"/>
    <mergeCell ref="R436:Y437"/>
    <mergeCell ref="Z436:AG436"/>
    <mergeCell ref="AH436:AM436"/>
    <mergeCell ref="AN436:AU436"/>
    <mergeCell ref="B437:I437"/>
    <mergeCell ref="J437:Q437"/>
    <mergeCell ref="Z437:AG437"/>
    <mergeCell ref="AH437:AM437"/>
    <mergeCell ref="B435:I435"/>
    <mergeCell ref="J435:Q435"/>
    <mergeCell ref="R435:Y435"/>
    <mergeCell ref="Z435:AG435"/>
    <mergeCell ref="AH435:AM435"/>
    <mergeCell ref="AN435:AU435"/>
    <mergeCell ref="B434:I434"/>
    <mergeCell ref="J434:Q434"/>
    <mergeCell ref="R434:Y434"/>
    <mergeCell ref="Z434:AG434"/>
    <mergeCell ref="AH434:AM434"/>
    <mergeCell ref="AN434:AU434"/>
    <mergeCell ref="B433:I433"/>
    <mergeCell ref="J433:Q433"/>
    <mergeCell ref="R433:Y433"/>
    <mergeCell ref="Z433:AG433"/>
    <mergeCell ref="AH433:AM433"/>
    <mergeCell ref="AN433:AU433"/>
    <mergeCell ref="B432:I432"/>
    <mergeCell ref="J432:Q432"/>
    <mergeCell ref="R432:Y432"/>
    <mergeCell ref="Z432:AG432"/>
    <mergeCell ref="AH432:AM432"/>
    <mergeCell ref="AN432:AU432"/>
    <mergeCell ref="AO429:AU429"/>
    <mergeCell ref="B430:I431"/>
    <mergeCell ref="J430:Q431"/>
    <mergeCell ref="R430:Y431"/>
    <mergeCell ref="Z430:AG431"/>
    <mergeCell ref="AH430:AM431"/>
    <mergeCell ref="AN430:AU431"/>
    <mergeCell ref="B426:I426"/>
    <mergeCell ref="J426:Q426"/>
    <mergeCell ref="R426:Y426"/>
    <mergeCell ref="Z426:AG426"/>
    <mergeCell ref="AH426:AM426"/>
    <mergeCell ref="AN426:AU426"/>
    <mergeCell ref="B425:I425"/>
    <mergeCell ref="J425:Q425"/>
    <mergeCell ref="R425:Y425"/>
    <mergeCell ref="Z425:AG425"/>
    <mergeCell ref="AH425:AM425"/>
    <mergeCell ref="AN425:AU425"/>
    <mergeCell ref="B424:I424"/>
    <mergeCell ref="J424:Q424"/>
    <mergeCell ref="R424:Y424"/>
    <mergeCell ref="Z424:AG424"/>
    <mergeCell ref="AH424:AM424"/>
    <mergeCell ref="AN424:AU424"/>
    <mergeCell ref="B423:I423"/>
    <mergeCell ref="J423:Q423"/>
    <mergeCell ref="R423:Y423"/>
    <mergeCell ref="Z423:AG423"/>
    <mergeCell ref="AH423:AM423"/>
    <mergeCell ref="AN423:AU423"/>
    <mergeCell ref="B422:I422"/>
    <mergeCell ref="J422:Q422"/>
    <mergeCell ref="R422:Y422"/>
    <mergeCell ref="Z422:AG422"/>
    <mergeCell ref="AH422:AM422"/>
    <mergeCell ref="AN422:AU422"/>
    <mergeCell ref="R420:Y420"/>
    <mergeCell ref="Z420:AG420"/>
    <mergeCell ref="AH420:AM420"/>
    <mergeCell ref="AN420:AU420"/>
    <mergeCell ref="B421:I421"/>
    <mergeCell ref="J421:Q421"/>
    <mergeCell ref="R421:Y421"/>
    <mergeCell ref="Z421:AG421"/>
    <mergeCell ref="AH421:AM421"/>
    <mergeCell ref="AN421:AU421"/>
    <mergeCell ref="B419:I419"/>
    <mergeCell ref="J419:Q419"/>
    <mergeCell ref="R419:Y419"/>
    <mergeCell ref="Z419:AG419"/>
    <mergeCell ref="AH419:AM419"/>
    <mergeCell ref="AN419:AU419"/>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2:I412"/>
    <mergeCell ref="J412:Q412"/>
    <mergeCell ref="R412:Y412"/>
    <mergeCell ref="Z412:AG412"/>
    <mergeCell ref="AH412:AM412"/>
    <mergeCell ref="AN412:AU412"/>
    <mergeCell ref="B413:I413"/>
    <mergeCell ref="J413:Q413"/>
    <mergeCell ref="R413:Y413"/>
    <mergeCell ref="Z413:AG413"/>
    <mergeCell ref="AH413:AM413"/>
    <mergeCell ref="AN413:AU413"/>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5:I405"/>
    <mergeCell ref="J405:Q405"/>
    <mergeCell ref="R405:Y405"/>
    <mergeCell ref="Z405:AG405"/>
    <mergeCell ref="AH405:AM405"/>
    <mergeCell ref="AN405:AU405"/>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B396:I396"/>
    <mergeCell ref="J396:Q396"/>
    <mergeCell ref="R396:Y396"/>
    <mergeCell ref="Z396:AG396"/>
    <mergeCell ref="AH396:AM396"/>
    <mergeCell ref="AN396:AU396"/>
    <mergeCell ref="AO391:AT391"/>
    <mergeCell ref="AO393:AU393"/>
    <mergeCell ref="B394:I395"/>
    <mergeCell ref="J394:Q395"/>
    <mergeCell ref="R394:Y395"/>
    <mergeCell ref="Z394:AG395"/>
    <mergeCell ref="AH394:AM395"/>
    <mergeCell ref="AN394:AU395"/>
    <mergeCell ref="B390:I390"/>
    <mergeCell ref="J390:Q390"/>
    <mergeCell ref="R390:Y390"/>
    <mergeCell ref="Z390:AG390"/>
    <mergeCell ref="AH390:AM390"/>
    <mergeCell ref="AN390:AU390"/>
    <mergeCell ref="B389:I389"/>
    <mergeCell ref="J389:Q389"/>
    <mergeCell ref="R389:Y389"/>
    <mergeCell ref="Z389:AG389"/>
    <mergeCell ref="AH389:AM389"/>
    <mergeCell ref="AN389:AU389"/>
    <mergeCell ref="B388:I388"/>
    <mergeCell ref="J388:Q388"/>
    <mergeCell ref="R388:Y388"/>
    <mergeCell ref="Z388:AG388"/>
    <mergeCell ref="AH388:AM388"/>
    <mergeCell ref="AN388:AU388"/>
    <mergeCell ref="B387:I387"/>
    <mergeCell ref="J387:Q387"/>
    <mergeCell ref="R387:Y387"/>
    <mergeCell ref="Z387:AG387"/>
    <mergeCell ref="AH387:AM387"/>
    <mergeCell ref="AN387:AU387"/>
    <mergeCell ref="B386:I386"/>
    <mergeCell ref="J386:Q386"/>
    <mergeCell ref="R386:Y386"/>
    <mergeCell ref="Z386:AG386"/>
    <mergeCell ref="AH386:AM386"/>
    <mergeCell ref="AN386:AU386"/>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B383:I383"/>
    <mergeCell ref="J383:Q383"/>
    <mergeCell ref="R383:Y383"/>
    <mergeCell ref="Z383:AG383"/>
    <mergeCell ref="AH383:AM383"/>
    <mergeCell ref="AN383:AU383"/>
    <mergeCell ref="AO380:AU380"/>
    <mergeCell ref="B381:I382"/>
    <mergeCell ref="J381:Q382"/>
    <mergeCell ref="R381:Y382"/>
    <mergeCell ref="Z381:AG382"/>
    <mergeCell ref="AH381:AM382"/>
    <mergeCell ref="AN381:AU382"/>
    <mergeCell ref="B378:I378"/>
    <mergeCell ref="J378:Q378"/>
    <mergeCell ref="R378:Y378"/>
    <mergeCell ref="Z378:AG378"/>
    <mergeCell ref="AH378:AM378"/>
    <mergeCell ref="AN378:AU378"/>
    <mergeCell ref="B377:I377"/>
    <mergeCell ref="J377:Q377"/>
    <mergeCell ref="R377:Y377"/>
    <mergeCell ref="Z377:AG377"/>
    <mergeCell ref="AH377:AM377"/>
    <mergeCell ref="AN377:AU377"/>
    <mergeCell ref="B376:I376"/>
    <mergeCell ref="J376:Q376"/>
    <mergeCell ref="R376:Y376"/>
    <mergeCell ref="Z376:AG376"/>
    <mergeCell ref="AH376:AM376"/>
    <mergeCell ref="AN376:AU376"/>
    <mergeCell ref="B375:I375"/>
    <mergeCell ref="J375:Q375"/>
    <mergeCell ref="R375:Y375"/>
    <mergeCell ref="Z375:AG375"/>
    <mergeCell ref="AH375:AM375"/>
    <mergeCell ref="AN375:AU375"/>
    <mergeCell ref="Z373:AG373"/>
    <mergeCell ref="AH373:AM373"/>
    <mergeCell ref="AN373:AU373"/>
    <mergeCell ref="Z374:AG374"/>
    <mergeCell ref="AH374:AM374"/>
    <mergeCell ref="AN374:AU374"/>
    <mergeCell ref="B371:I371"/>
    <mergeCell ref="J371:Q371"/>
    <mergeCell ref="Z371:AG371"/>
    <mergeCell ref="AH371:AM371"/>
    <mergeCell ref="AN371:AU371"/>
    <mergeCell ref="B372:I372"/>
    <mergeCell ref="J372:Q372"/>
    <mergeCell ref="Z372:AG372"/>
    <mergeCell ref="AH372:AM372"/>
    <mergeCell ref="AN372:AU372"/>
    <mergeCell ref="B370:I370"/>
    <mergeCell ref="J370:Q370"/>
    <mergeCell ref="R370:Y370"/>
    <mergeCell ref="Z370:AG370"/>
    <mergeCell ref="AH370:AM370"/>
    <mergeCell ref="AN370:AU370"/>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B359:I359"/>
    <mergeCell ref="J359:Q359"/>
    <mergeCell ref="R359:Y359"/>
    <mergeCell ref="Z359:AG359"/>
    <mergeCell ref="AH359:AM359"/>
    <mergeCell ref="AN359:AU359"/>
    <mergeCell ref="B357:I358"/>
    <mergeCell ref="J357:Q358"/>
    <mergeCell ref="R357:Y358"/>
    <mergeCell ref="Z357:AG358"/>
    <mergeCell ref="AH357:AM358"/>
    <mergeCell ref="AN357:AU358"/>
    <mergeCell ref="D345:AV345"/>
    <mergeCell ref="D346:AV346"/>
    <mergeCell ref="D348:AV348"/>
    <mergeCell ref="D350:AV350"/>
    <mergeCell ref="B354:AU355"/>
    <mergeCell ref="AO356:AU356"/>
    <mergeCell ref="Z337:AC337"/>
    <mergeCell ref="B338:H339"/>
    <mergeCell ref="I338:O339"/>
    <mergeCell ref="P338:V339"/>
    <mergeCell ref="W338:AC339"/>
    <mergeCell ref="B340:H340"/>
    <mergeCell ref="I340:O340"/>
    <mergeCell ref="P340:V340"/>
    <mergeCell ref="W340:AC340"/>
    <mergeCell ref="B333:H334"/>
    <mergeCell ref="I333:O334"/>
    <mergeCell ref="P333:V334"/>
    <mergeCell ref="W333:AC334"/>
    <mergeCell ref="B335:H335"/>
    <mergeCell ref="I335:O335"/>
    <mergeCell ref="P335:V335"/>
    <mergeCell ref="W335:AC335"/>
    <mergeCell ref="A344:AV344"/>
    <mergeCell ref="A347:AV347"/>
    <mergeCell ref="A349:AV349"/>
    <mergeCell ref="B330:G330"/>
    <mergeCell ref="H330:L330"/>
    <mergeCell ref="M330:AI330"/>
    <mergeCell ref="AJ330:AU330"/>
    <mergeCell ref="B332:H332"/>
    <mergeCell ref="Z332:AC332"/>
    <mergeCell ref="B327:G327"/>
    <mergeCell ref="H327:L327"/>
    <mergeCell ref="M327:AI327"/>
    <mergeCell ref="AJ327:AU327"/>
    <mergeCell ref="B329:G329"/>
    <mergeCell ref="H329:L329"/>
    <mergeCell ref="M329:AI329"/>
    <mergeCell ref="AJ329:AU329"/>
    <mergeCell ref="B325:G325"/>
    <mergeCell ref="H325:L325"/>
    <mergeCell ref="M325:AI325"/>
    <mergeCell ref="AJ325:AU325"/>
    <mergeCell ref="B326:G326"/>
    <mergeCell ref="H326:L326"/>
    <mergeCell ref="M326:AI326"/>
    <mergeCell ref="AJ326:AU326"/>
    <mergeCell ref="AO321:AU321"/>
    <mergeCell ref="B322:G323"/>
    <mergeCell ref="H322:L323"/>
    <mergeCell ref="M322:AI323"/>
    <mergeCell ref="AJ322:AU323"/>
    <mergeCell ref="B324:G324"/>
    <mergeCell ref="H324:L324"/>
    <mergeCell ref="M324:AI324"/>
    <mergeCell ref="AJ324:AU324"/>
    <mergeCell ref="B314:G314"/>
    <mergeCell ref="H314:L314"/>
    <mergeCell ref="M314:AI314"/>
    <mergeCell ref="AJ314:AU314"/>
    <mergeCell ref="B315:G315"/>
    <mergeCell ref="H315:L315"/>
    <mergeCell ref="M315:AI315"/>
    <mergeCell ref="AJ315:AU315"/>
    <mergeCell ref="B312:G312"/>
    <mergeCell ref="H312:L312"/>
    <mergeCell ref="M312:AI312"/>
    <mergeCell ref="AJ312:AU312"/>
    <mergeCell ref="B313:G313"/>
    <mergeCell ref="H313:L313"/>
    <mergeCell ref="M313:AI313"/>
    <mergeCell ref="AJ313:AU313"/>
    <mergeCell ref="B310:G310"/>
    <mergeCell ref="H310:L310"/>
    <mergeCell ref="M310:AI310"/>
    <mergeCell ref="AJ310:AU310"/>
    <mergeCell ref="B311:G311"/>
    <mergeCell ref="H311:L311"/>
    <mergeCell ref="M311:AI311"/>
    <mergeCell ref="AJ311:AU311"/>
    <mergeCell ref="B308:G308"/>
    <mergeCell ref="H308:L308"/>
    <mergeCell ref="M308:AI308"/>
    <mergeCell ref="AJ308:AU308"/>
    <mergeCell ref="B309:G309"/>
    <mergeCell ref="H309:L309"/>
    <mergeCell ref="M309:AI309"/>
    <mergeCell ref="AJ309:AU309"/>
    <mergeCell ref="P300:S300"/>
    <mergeCell ref="P301:S301"/>
    <mergeCell ref="P302:S302"/>
    <mergeCell ref="AO305:AU305"/>
    <mergeCell ref="B306:G307"/>
    <mergeCell ref="H306:L307"/>
    <mergeCell ref="M306:AI307"/>
    <mergeCell ref="AJ306:AU307"/>
    <mergeCell ref="B296:K296"/>
    <mergeCell ref="L296:R296"/>
    <mergeCell ref="T296:Z296"/>
    <mergeCell ref="AB296:AF296"/>
    <mergeCell ref="AH296:AK296"/>
    <mergeCell ref="AL296:AU296"/>
    <mergeCell ref="B295:K295"/>
    <mergeCell ref="L295:R295"/>
    <mergeCell ref="T295:Z295"/>
    <mergeCell ref="AB295:AF295"/>
    <mergeCell ref="AH295:AK295"/>
    <mergeCell ref="AL295:AU295"/>
    <mergeCell ref="B294:K294"/>
    <mergeCell ref="L294:R294"/>
    <mergeCell ref="T294:Z294"/>
    <mergeCell ref="AB294:AF294"/>
    <mergeCell ref="AH294:AK294"/>
    <mergeCell ref="AL294:AU294"/>
    <mergeCell ref="AO291:AU291"/>
    <mergeCell ref="B292:K293"/>
    <mergeCell ref="L292:S293"/>
    <mergeCell ref="T292:AA293"/>
    <mergeCell ref="AB292:AK292"/>
    <mergeCell ref="AL292:AU293"/>
    <mergeCell ref="AB293:AG293"/>
    <mergeCell ref="AH293:AK293"/>
    <mergeCell ref="B289:K289"/>
    <mergeCell ref="L289:R289"/>
    <mergeCell ref="T289:Z289"/>
    <mergeCell ref="AB289:AF289"/>
    <mergeCell ref="AH289:AK289"/>
    <mergeCell ref="AL289:AU289"/>
    <mergeCell ref="B288:K288"/>
    <mergeCell ref="L288:R288"/>
    <mergeCell ref="T288:Z288"/>
    <mergeCell ref="AB288:AF288"/>
    <mergeCell ref="AH288:AK288"/>
    <mergeCell ref="AL288:AU288"/>
    <mergeCell ref="B287:K287"/>
    <mergeCell ref="L287:R287"/>
    <mergeCell ref="T287:Z287"/>
    <mergeCell ref="AB287:AF287"/>
    <mergeCell ref="AH287:AK287"/>
    <mergeCell ref="AL287:AU287"/>
    <mergeCell ref="B286:K286"/>
    <mergeCell ref="L286:R286"/>
    <mergeCell ref="T286:Z286"/>
    <mergeCell ref="AB286:AF286"/>
    <mergeCell ref="AH286:AK286"/>
    <mergeCell ref="AL286:AU286"/>
    <mergeCell ref="AO283:AU283"/>
    <mergeCell ref="B284:K285"/>
    <mergeCell ref="L284:S285"/>
    <mergeCell ref="T284:AA285"/>
    <mergeCell ref="AB284:AK284"/>
    <mergeCell ref="AL284:AU285"/>
    <mergeCell ref="AB285:AG285"/>
    <mergeCell ref="AH285:AK285"/>
    <mergeCell ref="B277:K277"/>
    <mergeCell ref="L277:R277"/>
    <mergeCell ref="T277:Z277"/>
    <mergeCell ref="AB277:AF277"/>
    <mergeCell ref="AH277:AK277"/>
    <mergeCell ref="AL277:AU277"/>
    <mergeCell ref="B276:K276"/>
    <mergeCell ref="L276:R276"/>
    <mergeCell ref="T276:Z276"/>
    <mergeCell ref="AB276:AF276"/>
    <mergeCell ref="AH276:AJ276"/>
    <mergeCell ref="AL276:AU276"/>
    <mergeCell ref="B275:K275"/>
    <mergeCell ref="L275:R275"/>
    <mergeCell ref="T275:Z275"/>
    <mergeCell ref="AB275:AF275"/>
    <mergeCell ref="AH275:AK275"/>
    <mergeCell ref="AL275:AU275"/>
    <mergeCell ref="B274:K274"/>
    <mergeCell ref="L274:R274"/>
    <mergeCell ref="T274:Z274"/>
    <mergeCell ref="AB274:AF274"/>
    <mergeCell ref="AH274:AK274"/>
    <mergeCell ref="AL274:AU274"/>
    <mergeCell ref="B273:K273"/>
    <mergeCell ref="L273:R273"/>
    <mergeCell ref="T273:Z273"/>
    <mergeCell ref="AB273:AF273"/>
    <mergeCell ref="AH273:AK273"/>
    <mergeCell ref="AL273:AU273"/>
    <mergeCell ref="B272:K272"/>
    <mergeCell ref="L272:R272"/>
    <mergeCell ref="T272:Z272"/>
    <mergeCell ref="AB272:AF272"/>
    <mergeCell ref="AH272:AJ272"/>
    <mergeCell ref="AL272:AU272"/>
    <mergeCell ref="B271:K271"/>
    <mergeCell ref="L271:R271"/>
    <mergeCell ref="T271:Z271"/>
    <mergeCell ref="AB271:AF271"/>
    <mergeCell ref="AH271:AK271"/>
    <mergeCell ref="AL271:AU271"/>
    <mergeCell ref="B270:K270"/>
    <mergeCell ref="L270:R270"/>
    <mergeCell ref="T270:Z270"/>
    <mergeCell ref="AB270:AF270"/>
    <mergeCell ref="AH270:AK270"/>
    <mergeCell ref="AL270:AU270"/>
    <mergeCell ref="B269:K269"/>
    <mergeCell ref="L269:R269"/>
    <mergeCell ref="T269:Z269"/>
    <mergeCell ref="AB269:AF269"/>
    <mergeCell ref="AH269:AK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AO264:AU264"/>
    <mergeCell ref="B265:K266"/>
    <mergeCell ref="L265:S266"/>
    <mergeCell ref="T265:AA266"/>
    <mergeCell ref="AB265:AK265"/>
    <mergeCell ref="AL265:AU266"/>
    <mergeCell ref="AB266:AG266"/>
    <mergeCell ref="AH266:AK266"/>
    <mergeCell ref="B262:K262"/>
    <mergeCell ref="L262:R262"/>
    <mergeCell ref="T262:Z262"/>
    <mergeCell ref="AB262:AF262"/>
    <mergeCell ref="AH262:AK262"/>
    <mergeCell ref="AL262:AU262"/>
    <mergeCell ref="B261:K261"/>
    <mergeCell ref="L261:R261"/>
    <mergeCell ref="T261:Z261"/>
    <mergeCell ref="AB261:AF261"/>
    <mergeCell ref="AH261:AJ261"/>
    <mergeCell ref="AL261:AU261"/>
    <mergeCell ref="B260:K260"/>
    <mergeCell ref="L260:R260"/>
    <mergeCell ref="T260:Z260"/>
    <mergeCell ref="AB260:AF260"/>
    <mergeCell ref="AH260:AJ260"/>
    <mergeCell ref="AL260:AU260"/>
    <mergeCell ref="AL258:AU258"/>
    <mergeCell ref="B259:K259"/>
    <mergeCell ref="L259:R259"/>
    <mergeCell ref="T259:Z259"/>
    <mergeCell ref="AB259:AF259"/>
    <mergeCell ref="AH259:AK259"/>
    <mergeCell ref="AL259:AU259"/>
    <mergeCell ref="B257:K257"/>
    <mergeCell ref="L257:R257"/>
    <mergeCell ref="AB257:AF257"/>
    <mergeCell ref="AH257:AK257"/>
    <mergeCell ref="B258:K258"/>
    <mergeCell ref="L258:R258"/>
    <mergeCell ref="T258:Z258"/>
    <mergeCell ref="AB258:AF258"/>
    <mergeCell ref="AH258:AK258"/>
    <mergeCell ref="B256:K256"/>
    <mergeCell ref="L256:R256"/>
    <mergeCell ref="T256:Z256"/>
    <mergeCell ref="AB256:AF256"/>
    <mergeCell ref="AH256:AK256"/>
    <mergeCell ref="AL256:AU256"/>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49:K250"/>
    <mergeCell ref="L249:S250"/>
    <mergeCell ref="T249:AA250"/>
    <mergeCell ref="AB249:AK249"/>
    <mergeCell ref="AL249:AU250"/>
    <mergeCell ref="AB250:AG250"/>
    <mergeCell ref="AH250:AK250"/>
    <mergeCell ref="AO239:AP240"/>
    <mergeCell ref="E241:I241"/>
    <mergeCell ref="L241:R241"/>
    <mergeCell ref="AA241:AE241"/>
    <mergeCell ref="AH241:AN241"/>
    <mergeCell ref="AO248:AU248"/>
    <mergeCell ref="AL232:AU232"/>
    <mergeCell ref="E238:I238"/>
    <mergeCell ref="L238:R238"/>
    <mergeCell ref="U238:X241"/>
    <mergeCell ref="AA238:AE238"/>
    <mergeCell ref="AH238:AN238"/>
    <mergeCell ref="AQ238:AT241"/>
    <mergeCell ref="J239:K240"/>
    <mergeCell ref="S239:T240"/>
    <mergeCell ref="AF239:AG240"/>
    <mergeCell ref="C232:L232"/>
    <mergeCell ref="N232:O232"/>
    <mergeCell ref="P232:T232"/>
    <mergeCell ref="V232:Z232"/>
    <mergeCell ref="AB232:AF232"/>
    <mergeCell ref="AH232:AJ232"/>
    <mergeCell ref="AL230:AU230"/>
    <mergeCell ref="C231:L231"/>
    <mergeCell ref="N231:O231"/>
    <mergeCell ref="P231:T231"/>
    <mergeCell ref="V231:Z231"/>
    <mergeCell ref="AB231:AF231"/>
    <mergeCell ref="AH231:AJ231"/>
    <mergeCell ref="AL231:AU231"/>
    <mergeCell ref="F230:K230"/>
    <mergeCell ref="N230:O230"/>
    <mergeCell ref="P230:T230"/>
    <mergeCell ref="V230:Z230"/>
    <mergeCell ref="AB230:AF230"/>
    <mergeCell ref="AH230:AJ230"/>
    <mergeCell ref="AL228:AU228"/>
    <mergeCell ref="F229:K229"/>
    <mergeCell ref="N229:O229"/>
    <mergeCell ref="P229:T229"/>
    <mergeCell ref="V229:Z229"/>
    <mergeCell ref="AB229:AF229"/>
    <mergeCell ref="AH229:AJ229"/>
    <mergeCell ref="AL229:AU229"/>
    <mergeCell ref="V221:Z221"/>
    <mergeCell ref="AB221:AF221"/>
    <mergeCell ref="AH221:AJ221"/>
    <mergeCell ref="AB227:AF227"/>
    <mergeCell ref="AH227:AJ227"/>
    <mergeCell ref="AL227:AU227"/>
    <mergeCell ref="B228:C230"/>
    <mergeCell ref="F228:K228"/>
    <mergeCell ref="N228:O228"/>
    <mergeCell ref="P228:T228"/>
    <mergeCell ref="V228:Z228"/>
    <mergeCell ref="AB228:AF228"/>
    <mergeCell ref="AH228:AJ228"/>
    <mergeCell ref="AH225:AJ225"/>
    <mergeCell ref="AL225:AU225"/>
    <mergeCell ref="F226:K226"/>
    <mergeCell ref="N226:O226"/>
    <mergeCell ref="P226:T226"/>
    <mergeCell ref="V226:Z226"/>
    <mergeCell ref="AB226:AF226"/>
    <mergeCell ref="AH226:AJ226"/>
    <mergeCell ref="AL226:AU226"/>
    <mergeCell ref="B225:C227"/>
    <mergeCell ref="F225:K225"/>
    <mergeCell ref="N225:O225"/>
    <mergeCell ref="P225:T225"/>
    <mergeCell ref="V225:Z225"/>
    <mergeCell ref="AB225:AF225"/>
    <mergeCell ref="F227:K227"/>
    <mergeCell ref="N227:O227"/>
    <mergeCell ref="P227:T227"/>
    <mergeCell ref="V227:Z227"/>
    <mergeCell ref="AL208:AQ208"/>
    <mergeCell ref="AR208:AU208"/>
    <mergeCell ref="B209:K209"/>
    <mergeCell ref="L209:Z209"/>
    <mergeCell ref="AA209:AE209"/>
    <mergeCell ref="AF209:AK209"/>
    <mergeCell ref="AL209:AQ209"/>
    <mergeCell ref="AL223:AU223"/>
    <mergeCell ref="C224:L224"/>
    <mergeCell ref="N224:O224"/>
    <mergeCell ref="P224:T224"/>
    <mergeCell ref="V224:Z224"/>
    <mergeCell ref="AB224:AF224"/>
    <mergeCell ref="AH224:AJ224"/>
    <mergeCell ref="AL224:AU224"/>
    <mergeCell ref="C223:L223"/>
    <mergeCell ref="N223:O223"/>
    <mergeCell ref="P223:T223"/>
    <mergeCell ref="V223:Z223"/>
    <mergeCell ref="AB223:AF223"/>
    <mergeCell ref="AH223:AJ223"/>
    <mergeCell ref="AL221:AU221"/>
    <mergeCell ref="C222:L222"/>
    <mergeCell ref="N222:O222"/>
    <mergeCell ref="P222:T222"/>
    <mergeCell ref="V222:Z222"/>
    <mergeCell ref="AB222:AF222"/>
    <mergeCell ref="AH222:AJ222"/>
    <mergeCell ref="AL222:AU222"/>
    <mergeCell ref="C221:L221"/>
    <mergeCell ref="N221:O221"/>
    <mergeCell ref="P221:T221"/>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AO188:AU188"/>
    <mergeCell ref="B189:K190"/>
    <mergeCell ref="L189:Z190"/>
    <mergeCell ref="B203:K203"/>
    <mergeCell ref="L203:Z203"/>
    <mergeCell ref="AA203:AE203"/>
    <mergeCell ref="AF203:AK203"/>
    <mergeCell ref="AL203:AQ203"/>
    <mergeCell ref="AR203:AU203"/>
    <mergeCell ref="AO199:AU199"/>
    <mergeCell ref="B200:K201"/>
    <mergeCell ref="L200:Z201"/>
    <mergeCell ref="AA200:AE201"/>
    <mergeCell ref="AF200:AK201"/>
    <mergeCell ref="AL200:AQ201"/>
    <mergeCell ref="AR200:AU201"/>
    <mergeCell ref="B202:K202"/>
    <mergeCell ref="L202:Z202"/>
    <mergeCell ref="AA202:AE202"/>
    <mergeCell ref="AF202:AK202"/>
    <mergeCell ref="AL202:AQ202"/>
    <mergeCell ref="AR202:AU202"/>
    <mergeCell ref="AA194:AE194"/>
    <mergeCell ref="AF194:AK194"/>
    <mergeCell ref="AL194:AQ194"/>
    <mergeCell ref="AR194:AU194"/>
    <mergeCell ref="B193:K193"/>
    <mergeCell ref="L193:Z193"/>
    <mergeCell ref="AA193:AE193"/>
    <mergeCell ref="AF193:AK193"/>
    <mergeCell ref="AL193:AQ193"/>
    <mergeCell ref="AR193:AU193"/>
    <mergeCell ref="AX191:BL191"/>
    <mergeCell ref="B192:K192"/>
    <mergeCell ref="L192:Z192"/>
    <mergeCell ref="AA192:AE192"/>
    <mergeCell ref="AF192:AK192"/>
    <mergeCell ref="AL192:AQ192"/>
    <mergeCell ref="AR192:AU192"/>
    <mergeCell ref="B191:K191"/>
    <mergeCell ref="L191:Z191"/>
    <mergeCell ref="AA191:AE191"/>
    <mergeCell ref="AF191:AK191"/>
    <mergeCell ref="AL191:AQ191"/>
    <mergeCell ref="AR191:AU191"/>
    <mergeCell ref="F174:I176"/>
    <mergeCell ref="J174:S174"/>
    <mergeCell ref="T174:X175"/>
    <mergeCell ref="J175:S175"/>
    <mergeCell ref="J176:N176"/>
    <mergeCell ref="F181:I181"/>
    <mergeCell ref="J181:L181"/>
    <mergeCell ref="O181:R181"/>
    <mergeCell ref="T181:W181"/>
    <mergeCell ref="F182:I182"/>
    <mergeCell ref="J182:L182"/>
    <mergeCell ref="O182:R182"/>
    <mergeCell ref="T182:W182"/>
    <mergeCell ref="F178:I178"/>
    <mergeCell ref="J178:L178"/>
    <mergeCell ref="O178:R178"/>
    <mergeCell ref="AL189:AQ190"/>
    <mergeCell ref="AR189:AU190"/>
    <mergeCell ref="B174:E176"/>
    <mergeCell ref="B194:K194"/>
    <mergeCell ref="L194:Z194"/>
    <mergeCell ref="T184:X185"/>
    <mergeCell ref="V158:AA158"/>
    <mergeCell ref="AB158:AG158"/>
    <mergeCell ref="B159:D159"/>
    <mergeCell ref="E159:U159"/>
    <mergeCell ref="V159:AA159"/>
    <mergeCell ref="AB159:AG159"/>
    <mergeCell ref="B156:D156"/>
    <mergeCell ref="E156:U156"/>
    <mergeCell ref="V156:AA156"/>
    <mergeCell ref="AB156:AG156"/>
    <mergeCell ref="B157:D157"/>
    <mergeCell ref="E157:U157"/>
    <mergeCell ref="V157:AA157"/>
    <mergeCell ref="AA189:AE190"/>
    <mergeCell ref="AF189:AK190"/>
    <mergeCell ref="B183:E183"/>
    <mergeCell ref="F183:I183"/>
    <mergeCell ref="J183:N183"/>
    <mergeCell ref="O183:R183"/>
    <mergeCell ref="T183:W183"/>
    <mergeCell ref="B184:E185"/>
    <mergeCell ref="F184:I185"/>
    <mergeCell ref="J184:N185"/>
    <mergeCell ref="O184:R185"/>
    <mergeCell ref="S184:S185"/>
    <mergeCell ref="B167:F167"/>
    <mergeCell ref="G167:O167"/>
    <mergeCell ref="P167:X167"/>
    <mergeCell ref="S173:X173"/>
    <mergeCell ref="A23:AV25"/>
    <mergeCell ref="B60:AU61"/>
    <mergeCell ref="AO63:AU63"/>
    <mergeCell ref="B64:O65"/>
    <mergeCell ref="P64:AE64"/>
    <mergeCell ref="AF64:AM65"/>
    <mergeCell ref="AN64:AU65"/>
    <mergeCell ref="P65:W65"/>
    <mergeCell ref="X65:AE65"/>
    <mergeCell ref="AN71:AU71"/>
    <mergeCell ref="B72:O73"/>
    <mergeCell ref="P72:W72"/>
    <mergeCell ref="X72:AE72"/>
    <mergeCell ref="AF72:AM72"/>
    <mergeCell ref="AN72:AU72"/>
    <mergeCell ref="AN69:AU69"/>
    <mergeCell ref="D70:O70"/>
    <mergeCell ref="P70:W70"/>
    <mergeCell ref="X70:AE70"/>
    <mergeCell ref="AF70:AM70"/>
    <mergeCell ref="AN70:AU70"/>
    <mergeCell ref="B68:C71"/>
    <mergeCell ref="D68:O68"/>
    <mergeCell ref="P68:W68"/>
    <mergeCell ref="X68:AE68"/>
    <mergeCell ref="AF68:AM68"/>
    <mergeCell ref="AN68:AU68"/>
    <mergeCell ref="D69:O69"/>
    <mergeCell ref="B66:O66"/>
    <mergeCell ref="P66:W66"/>
    <mergeCell ref="X66:AE66"/>
    <mergeCell ref="AF66:AM66"/>
    <mergeCell ref="AN66:AU66"/>
    <mergeCell ref="B67:O67"/>
    <mergeCell ref="P67:W67"/>
    <mergeCell ref="X67:AE67"/>
    <mergeCell ref="AF67:AM67"/>
    <mergeCell ref="AN67:AU67"/>
    <mergeCell ref="X73:AE73"/>
    <mergeCell ref="AF73:AM73"/>
    <mergeCell ref="AN73:AU73"/>
    <mergeCell ref="D144:AV144"/>
    <mergeCell ref="D146:AV146"/>
    <mergeCell ref="C147:AV147"/>
    <mergeCell ref="C148:AV148"/>
    <mergeCell ref="C138:AV138"/>
    <mergeCell ref="AF211:AK211"/>
    <mergeCell ref="AL211:AQ211"/>
    <mergeCell ref="AR211:AU211"/>
    <mergeCell ref="D151:AL151"/>
    <mergeCell ref="P69:W69"/>
    <mergeCell ref="X69:AE69"/>
    <mergeCell ref="AF69:AM69"/>
    <mergeCell ref="P73:W73"/>
    <mergeCell ref="AB157:AG157"/>
    <mergeCell ref="O176:S176"/>
    <mergeCell ref="T176:X176"/>
    <mergeCell ref="A97:AV99"/>
    <mergeCell ref="D137:AV137"/>
    <mergeCell ref="D71:O71"/>
    <mergeCell ref="P71:W71"/>
    <mergeCell ref="X71:AE71"/>
    <mergeCell ref="AF71:AM71"/>
    <mergeCell ref="D149:AV149"/>
    <mergeCell ref="T178:W178"/>
    <mergeCell ref="F179:I179"/>
    <mergeCell ref="J179:L179"/>
    <mergeCell ref="O179:R179"/>
    <mergeCell ref="T179:W179"/>
    <mergeCell ref="F180:I180"/>
    <mergeCell ref="J180:L180"/>
    <mergeCell ref="O180:R180"/>
    <mergeCell ref="T180:W180"/>
    <mergeCell ref="B177:E182"/>
    <mergeCell ref="B154:D155"/>
    <mergeCell ref="E154:U155"/>
    <mergeCell ref="V154:AA155"/>
    <mergeCell ref="AB154:AG155"/>
    <mergeCell ref="D139:AK139"/>
    <mergeCell ref="D140:AV140"/>
    <mergeCell ref="C141:AL141"/>
    <mergeCell ref="D142:AT142"/>
    <mergeCell ref="C145:AV145"/>
    <mergeCell ref="F177:I177"/>
    <mergeCell ref="J177:L177"/>
    <mergeCell ref="O177:R177"/>
    <mergeCell ref="T177:W177"/>
    <mergeCell ref="D143:AJ143"/>
    <mergeCell ref="B164:F165"/>
    <mergeCell ref="G164:O165"/>
    <mergeCell ref="P164:X165"/>
    <mergeCell ref="B166:F166"/>
    <mergeCell ref="G166:O166"/>
    <mergeCell ref="P166:X166"/>
    <mergeCell ref="B158:D158"/>
    <mergeCell ref="E158:U158"/>
    <mergeCell ref="AR207:AU207"/>
    <mergeCell ref="AL207:AQ207"/>
    <mergeCell ref="AF207:AK207"/>
    <mergeCell ref="AA207:AE207"/>
    <mergeCell ref="L207:Z207"/>
    <mergeCell ref="B207:K207"/>
    <mergeCell ref="B328:G328"/>
    <mergeCell ref="H328:L328"/>
    <mergeCell ref="M328:AI328"/>
    <mergeCell ref="AJ328:AU328"/>
    <mergeCell ref="AR209:AU209"/>
    <mergeCell ref="B210:K210"/>
    <mergeCell ref="L210:Z210"/>
    <mergeCell ref="AA210:AE210"/>
    <mergeCell ref="AF210:AK210"/>
    <mergeCell ref="AL210:AQ210"/>
    <mergeCell ref="AR210:AU210"/>
    <mergeCell ref="B211:K211"/>
    <mergeCell ref="L211:Z211"/>
    <mergeCell ref="AA211:AE211"/>
    <mergeCell ref="B219:M220"/>
    <mergeCell ref="N219:O220"/>
    <mergeCell ref="P219:U220"/>
    <mergeCell ref="V219:AA220"/>
    <mergeCell ref="AB219:AK219"/>
    <mergeCell ref="AL219:AU220"/>
    <mergeCell ref="AB220:AG220"/>
    <mergeCell ref="AH220:AK220"/>
    <mergeCell ref="B208:K208"/>
    <mergeCell ref="L208:Z208"/>
    <mergeCell ref="AA208:AE208"/>
    <mergeCell ref="AF208:AK208"/>
  </mergeCells>
  <phoneticPr fontId="1"/>
  <printOptions horizontalCentered="1"/>
  <pageMargins left="0.55118110236220474" right="0.47244094488188981" top="0.47244094488188981" bottom="0.15748031496062992" header="0.59055118110236227" footer="0.23622047244094491"/>
  <pageSetup paperSize="9" scale="84" fitToHeight="0" orientation="landscape" blackAndWhite="1" r:id="rId1"/>
  <headerFooter alignWithMargins="0"/>
  <rowBreaks count="14" manualBreakCount="14">
    <brk id="74" max="47" man="1"/>
    <brk id="131" max="47" man="1"/>
    <brk id="168" max="47" man="1"/>
    <brk id="195" max="47" man="1"/>
    <brk id="212" max="47" man="1"/>
    <brk id="242" max="47" man="1"/>
    <brk id="278" max="47" man="1"/>
    <brk id="317" max="47" man="1"/>
    <brk id="352" max="47" man="1"/>
    <brk id="391" max="47" man="1"/>
    <brk id="427" max="47" man="1"/>
    <brk id="462" max="47" man="1"/>
    <brk id="487" max="47" man="1"/>
    <brk id="513" max="47" man="1"/>
  </rowBreaks>
  <legacyDrawing r:id="rId2"/>
  <extLst>
    <ext xmlns:x14="http://schemas.microsoft.com/office/spreadsheetml/2009/9/main" uri="{CCE6A557-97BC-4b89-ADB6-D9C93CAAB3DF}">
      <x14:dataValidations xmlns:xm="http://schemas.microsoft.com/office/excel/2006/main" disablePrompts="1" count="1">
        <x14:dataValidation imeMode="on" allowBlank="1" showInputMessage="1" showErrorMessage="1" xr:uid="{00000000-0002-0000-0300-000000000000}">
          <xm:sqref>B65774:E65774 HR65774:HU65774 RN65774:RQ65774 ABJ65774:ABM65774 ALF65774:ALI65774 AVB65774:AVE65774 BEX65774:BFA65774 BOT65774:BOW65774 BYP65774:BYS65774 CIL65774:CIO65774 CSH65774:CSK65774 DCD65774:DCG65774 DLZ65774:DMC65774 DVV65774:DVY65774 EFR65774:EFU65774 EPN65774:EPQ65774 EZJ65774:EZM65774 FJF65774:FJI65774 FTB65774:FTE65774 GCX65774:GDA65774 GMT65774:GMW65774 GWP65774:GWS65774 HGL65774:HGO65774 HQH65774:HQK65774 IAD65774:IAG65774 IJZ65774:IKC65774 ITV65774:ITY65774 JDR65774:JDU65774 JNN65774:JNQ65774 JXJ65774:JXM65774 KHF65774:KHI65774 KRB65774:KRE65774 LAX65774:LBA65774 LKT65774:LKW65774 LUP65774:LUS65774 MEL65774:MEO65774 MOH65774:MOK65774 MYD65774:MYG65774 NHZ65774:NIC65774 NRV65774:NRY65774 OBR65774:OBU65774 OLN65774:OLQ65774 OVJ65774:OVM65774 PFF65774:PFI65774 PPB65774:PPE65774 PYX65774:PZA65774 QIT65774:QIW65774 QSP65774:QSS65774 RCL65774:RCO65774 RMH65774:RMK65774 RWD65774:RWG65774 SFZ65774:SGC65774 SPV65774:SPY65774 SZR65774:SZU65774 TJN65774:TJQ65774 TTJ65774:TTM65774 UDF65774:UDI65774 UNB65774:UNE65774 UWX65774:UXA65774 VGT65774:VGW65774 VQP65774:VQS65774 WAL65774:WAO65774 WKH65774:WKK65774 WUD65774:WUG65774 B131310:E131310 HR131310:HU131310 RN131310:RQ131310 ABJ131310:ABM131310 ALF131310:ALI131310 AVB131310:AVE131310 BEX131310:BFA131310 BOT131310:BOW131310 BYP131310:BYS131310 CIL131310:CIO131310 CSH131310:CSK131310 DCD131310:DCG131310 DLZ131310:DMC131310 DVV131310:DVY131310 EFR131310:EFU131310 EPN131310:EPQ131310 EZJ131310:EZM131310 FJF131310:FJI131310 FTB131310:FTE131310 GCX131310:GDA131310 GMT131310:GMW131310 GWP131310:GWS131310 HGL131310:HGO131310 HQH131310:HQK131310 IAD131310:IAG131310 IJZ131310:IKC131310 ITV131310:ITY131310 JDR131310:JDU131310 JNN131310:JNQ131310 JXJ131310:JXM131310 KHF131310:KHI131310 KRB131310:KRE131310 LAX131310:LBA131310 LKT131310:LKW131310 LUP131310:LUS131310 MEL131310:MEO131310 MOH131310:MOK131310 MYD131310:MYG131310 NHZ131310:NIC131310 NRV131310:NRY131310 OBR131310:OBU131310 OLN131310:OLQ131310 OVJ131310:OVM131310 PFF131310:PFI131310 PPB131310:PPE131310 PYX131310:PZA131310 QIT131310:QIW131310 QSP131310:QSS131310 RCL131310:RCO131310 RMH131310:RMK131310 RWD131310:RWG131310 SFZ131310:SGC131310 SPV131310:SPY131310 SZR131310:SZU131310 TJN131310:TJQ131310 TTJ131310:TTM131310 UDF131310:UDI131310 UNB131310:UNE131310 UWX131310:UXA131310 VGT131310:VGW131310 VQP131310:VQS131310 WAL131310:WAO131310 WKH131310:WKK131310 WUD131310:WUG131310 B196846:E196846 HR196846:HU196846 RN196846:RQ196846 ABJ196846:ABM196846 ALF196846:ALI196846 AVB196846:AVE196846 BEX196846:BFA196846 BOT196846:BOW196846 BYP196846:BYS196846 CIL196846:CIO196846 CSH196846:CSK196846 DCD196846:DCG196846 DLZ196846:DMC196846 DVV196846:DVY196846 EFR196846:EFU196846 EPN196846:EPQ196846 EZJ196846:EZM196846 FJF196846:FJI196846 FTB196846:FTE196846 GCX196846:GDA196846 GMT196846:GMW196846 GWP196846:GWS196846 HGL196846:HGO196846 HQH196846:HQK196846 IAD196846:IAG196846 IJZ196846:IKC196846 ITV196846:ITY196846 JDR196846:JDU196846 JNN196846:JNQ196846 JXJ196846:JXM196846 KHF196846:KHI196846 KRB196846:KRE196846 LAX196846:LBA196846 LKT196846:LKW196846 LUP196846:LUS196846 MEL196846:MEO196846 MOH196846:MOK196846 MYD196846:MYG196846 NHZ196846:NIC196846 NRV196846:NRY196846 OBR196846:OBU196846 OLN196846:OLQ196846 OVJ196846:OVM196846 PFF196846:PFI196846 PPB196846:PPE196846 PYX196846:PZA196846 QIT196846:QIW196846 QSP196846:QSS196846 RCL196846:RCO196846 RMH196846:RMK196846 RWD196846:RWG196846 SFZ196846:SGC196846 SPV196846:SPY196846 SZR196846:SZU196846 TJN196846:TJQ196846 TTJ196846:TTM196846 UDF196846:UDI196846 UNB196846:UNE196846 UWX196846:UXA196846 VGT196846:VGW196846 VQP196846:VQS196846 WAL196846:WAO196846 WKH196846:WKK196846 WUD196846:WUG196846 B262382:E262382 HR262382:HU262382 RN262382:RQ262382 ABJ262382:ABM262382 ALF262382:ALI262382 AVB262382:AVE262382 BEX262382:BFA262382 BOT262382:BOW262382 BYP262382:BYS262382 CIL262382:CIO262382 CSH262382:CSK262382 DCD262382:DCG262382 DLZ262382:DMC262382 DVV262382:DVY262382 EFR262382:EFU262382 EPN262382:EPQ262382 EZJ262382:EZM262382 FJF262382:FJI262382 FTB262382:FTE262382 GCX262382:GDA262382 GMT262382:GMW262382 GWP262382:GWS262382 HGL262382:HGO262382 HQH262382:HQK262382 IAD262382:IAG262382 IJZ262382:IKC262382 ITV262382:ITY262382 JDR262382:JDU262382 JNN262382:JNQ262382 JXJ262382:JXM262382 KHF262382:KHI262382 KRB262382:KRE262382 LAX262382:LBA262382 LKT262382:LKW262382 LUP262382:LUS262382 MEL262382:MEO262382 MOH262382:MOK262382 MYD262382:MYG262382 NHZ262382:NIC262382 NRV262382:NRY262382 OBR262382:OBU262382 OLN262382:OLQ262382 OVJ262382:OVM262382 PFF262382:PFI262382 PPB262382:PPE262382 PYX262382:PZA262382 QIT262382:QIW262382 QSP262382:QSS262382 RCL262382:RCO262382 RMH262382:RMK262382 RWD262382:RWG262382 SFZ262382:SGC262382 SPV262382:SPY262382 SZR262382:SZU262382 TJN262382:TJQ262382 TTJ262382:TTM262382 UDF262382:UDI262382 UNB262382:UNE262382 UWX262382:UXA262382 VGT262382:VGW262382 VQP262382:VQS262382 WAL262382:WAO262382 WKH262382:WKK262382 WUD262382:WUG262382 B327918:E327918 HR327918:HU327918 RN327918:RQ327918 ABJ327918:ABM327918 ALF327918:ALI327918 AVB327918:AVE327918 BEX327918:BFA327918 BOT327918:BOW327918 BYP327918:BYS327918 CIL327918:CIO327918 CSH327918:CSK327918 DCD327918:DCG327918 DLZ327918:DMC327918 DVV327918:DVY327918 EFR327918:EFU327918 EPN327918:EPQ327918 EZJ327918:EZM327918 FJF327918:FJI327918 FTB327918:FTE327918 GCX327918:GDA327918 GMT327918:GMW327918 GWP327918:GWS327918 HGL327918:HGO327918 HQH327918:HQK327918 IAD327918:IAG327918 IJZ327918:IKC327918 ITV327918:ITY327918 JDR327918:JDU327918 JNN327918:JNQ327918 JXJ327918:JXM327918 KHF327918:KHI327918 KRB327918:KRE327918 LAX327918:LBA327918 LKT327918:LKW327918 LUP327918:LUS327918 MEL327918:MEO327918 MOH327918:MOK327918 MYD327918:MYG327918 NHZ327918:NIC327918 NRV327918:NRY327918 OBR327918:OBU327918 OLN327918:OLQ327918 OVJ327918:OVM327918 PFF327918:PFI327918 PPB327918:PPE327918 PYX327918:PZA327918 QIT327918:QIW327918 QSP327918:QSS327918 RCL327918:RCO327918 RMH327918:RMK327918 RWD327918:RWG327918 SFZ327918:SGC327918 SPV327918:SPY327918 SZR327918:SZU327918 TJN327918:TJQ327918 TTJ327918:TTM327918 UDF327918:UDI327918 UNB327918:UNE327918 UWX327918:UXA327918 VGT327918:VGW327918 VQP327918:VQS327918 WAL327918:WAO327918 WKH327918:WKK327918 WUD327918:WUG327918 B393454:E393454 HR393454:HU393454 RN393454:RQ393454 ABJ393454:ABM393454 ALF393454:ALI393454 AVB393454:AVE393454 BEX393454:BFA393454 BOT393454:BOW393454 BYP393454:BYS393454 CIL393454:CIO393454 CSH393454:CSK393454 DCD393454:DCG393454 DLZ393454:DMC393454 DVV393454:DVY393454 EFR393454:EFU393454 EPN393454:EPQ393454 EZJ393454:EZM393454 FJF393454:FJI393454 FTB393454:FTE393454 GCX393454:GDA393454 GMT393454:GMW393454 GWP393454:GWS393454 HGL393454:HGO393454 HQH393454:HQK393454 IAD393454:IAG393454 IJZ393454:IKC393454 ITV393454:ITY393454 JDR393454:JDU393454 JNN393454:JNQ393454 JXJ393454:JXM393454 KHF393454:KHI393454 KRB393454:KRE393454 LAX393454:LBA393454 LKT393454:LKW393454 LUP393454:LUS393454 MEL393454:MEO393454 MOH393454:MOK393454 MYD393454:MYG393454 NHZ393454:NIC393454 NRV393454:NRY393454 OBR393454:OBU393454 OLN393454:OLQ393454 OVJ393454:OVM393454 PFF393454:PFI393454 PPB393454:PPE393454 PYX393454:PZA393454 QIT393454:QIW393454 QSP393454:QSS393454 RCL393454:RCO393454 RMH393454:RMK393454 RWD393454:RWG393454 SFZ393454:SGC393454 SPV393454:SPY393454 SZR393454:SZU393454 TJN393454:TJQ393454 TTJ393454:TTM393454 UDF393454:UDI393454 UNB393454:UNE393454 UWX393454:UXA393454 VGT393454:VGW393454 VQP393454:VQS393454 WAL393454:WAO393454 WKH393454:WKK393454 WUD393454:WUG393454 B458990:E458990 HR458990:HU458990 RN458990:RQ458990 ABJ458990:ABM458990 ALF458990:ALI458990 AVB458990:AVE458990 BEX458990:BFA458990 BOT458990:BOW458990 BYP458990:BYS458990 CIL458990:CIO458990 CSH458990:CSK458990 DCD458990:DCG458990 DLZ458990:DMC458990 DVV458990:DVY458990 EFR458990:EFU458990 EPN458990:EPQ458990 EZJ458990:EZM458990 FJF458990:FJI458990 FTB458990:FTE458990 GCX458990:GDA458990 GMT458990:GMW458990 GWP458990:GWS458990 HGL458990:HGO458990 HQH458990:HQK458990 IAD458990:IAG458990 IJZ458990:IKC458990 ITV458990:ITY458990 JDR458990:JDU458990 JNN458990:JNQ458990 JXJ458990:JXM458990 KHF458990:KHI458990 KRB458990:KRE458990 LAX458990:LBA458990 LKT458990:LKW458990 LUP458990:LUS458990 MEL458990:MEO458990 MOH458990:MOK458990 MYD458990:MYG458990 NHZ458990:NIC458990 NRV458990:NRY458990 OBR458990:OBU458990 OLN458990:OLQ458990 OVJ458990:OVM458990 PFF458990:PFI458990 PPB458990:PPE458990 PYX458990:PZA458990 QIT458990:QIW458990 QSP458990:QSS458990 RCL458990:RCO458990 RMH458990:RMK458990 RWD458990:RWG458990 SFZ458990:SGC458990 SPV458990:SPY458990 SZR458990:SZU458990 TJN458990:TJQ458990 TTJ458990:TTM458990 UDF458990:UDI458990 UNB458990:UNE458990 UWX458990:UXA458990 VGT458990:VGW458990 VQP458990:VQS458990 WAL458990:WAO458990 WKH458990:WKK458990 WUD458990:WUG458990 B524526:E524526 HR524526:HU524526 RN524526:RQ524526 ABJ524526:ABM524526 ALF524526:ALI524526 AVB524526:AVE524526 BEX524526:BFA524526 BOT524526:BOW524526 BYP524526:BYS524526 CIL524526:CIO524526 CSH524526:CSK524526 DCD524526:DCG524526 DLZ524526:DMC524526 DVV524526:DVY524526 EFR524526:EFU524526 EPN524526:EPQ524526 EZJ524526:EZM524526 FJF524526:FJI524526 FTB524526:FTE524526 GCX524526:GDA524526 GMT524526:GMW524526 GWP524526:GWS524526 HGL524526:HGO524526 HQH524526:HQK524526 IAD524526:IAG524526 IJZ524526:IKC524526 ITV524526:ITY524526 JDR524526:JDU524526 JNN524526:JNQ524526 JXJ524526:JXM524526 KHF524526:KHI524526 KRB524526:KRE524526 LAX524526:LBA524526 LKT524526:LKW524526 LUP524526:LUS524526 MEL524526:MEO524526 MOH524526:MOK524526 MYD524526:MYG524526 NHZ524526:NIC524526 NRV524526:NRY524526 OBR524526:OBU524526 OLN524526:OLQ524526 OVJ524526:OVM524526 PFF524526:PFI524526 PPB524526:PPE524526 PYX524526:PZA524526 QIT524526:QIW524526 QSP524526:QSS524526 RCL524526:RCO524526 RMH524526:RMK524526 RWD524526:RWG524526 SFZ524526:SGC524526 SPV524526:SPY524526 SZR524526:SZU524526 TJN524526:TJQ524526 TTJ524526:TTM524526 UDF524526:UDI524526 UNB524526:UNE524526 UWX524526:UXA524526 VGT524526:VGW524526 VQP524526:VQS524526 WAL524526:WAO524526 WKH524526:WKK524526 WUD524526:WUG524526 B590062:E590062 HR590062:HU590062 RN590062:RQ590062 ABJ590062:ABM590062 ALF590062:ALI590062 AVB590062:AVE590062 BEX590062:BFA590062 BOT590062:BOW590062 BYP590062:BYS590062 CIL590062:CIO590062 CSH590062:CSK590062 DCD590062:DCG590062 DLZ590062:DMC590062 DVV590062:DVY590062 EFR590062:EFU590062 EPN590062:EPQ590062 EZJ590062:EZM590062 FJF590062:FJI590062 FTB590062:FTE590062 GCX590062:GDA590062 GMT590062:GMW590062 GWP590062:GWS590062 HGL590062:HGO590062 HQH590062:HQK590062 IAD590062:IAG590062 IJZ590062:IKC590062 ITV590062:ITY590062 JDR590062:JDU590062 JNN590062:JNQ590062 JXJ590062:JXM590062 KHF590062:KHI590062 KRB590062:KRE590062 LAX590062:LBA590062 LKT590062:LKW590062 LUP590062:LUS590062 MEL590062:MEO590062 MOH590062:MOK590062 MYD590062:MYG590062 NHZ590062:NIC590062 NRV590062:NRY590062 OBR590062:OBU590062 OLN590062:OLQ590062 OVJ590062:OVM590062 PFF590062:PFI590062 PPB590062:PPE590062 PYX590062:PZA590062 QIT590062:QIW590062 QSP590062:QSS590062 RCL590062:RCO590062 RMH590062:RMK590062 RWD590062:RWG590062 SFZ590062:SGC590062 SPV590062:SPY590062 SZR590062:SZU590062 TJN590062:TJQ590062 TTJ590062:TTM590062 UDF590062:UDI590062 UNB590062:UNE590062 UWX590062:UXA590062 VGT590062:VGW590062 VQP590062:VQS590062 WAL590062:WAO590062 WKH590062:WKK590062 WUD590062:WUG590062 B655598:E655598 HR655598:HU655598 RN655598:RQ655598 ABJ655598:ABM655598 ALF655598:ALI655598 AVB655598:AVE655598 BEX655598:BFA655598 BOT655598:BOW655598 BYP655598:BYS655598 CIL655598:CIO655598 CSH655598:CSK655598 DCD655598:DCG655598 DLZ655598:DMC655598 DVV655598:DVY655598 EFR655598:EFU655598 EPN655598:EPQ655598 EZJ655598:EZM655598 FJF655598:FJI655598 FTB655598:FTE655598 GCX655598:GDA655598 GMT655598:GMW655598 GWP655598:GWS655598 HGL655598:HGO655598 HQH655598:HQK655598 IAD655598:IAG655598 IJZ655598:IKC655598 ITV655598:ITY655598 JDR655598:JDU655598 JNN655598:JNQ655598 JXJ655598:JXM655598 KHF655598:KHI655598 KRB655598:KRE655598 LAX655598:LBA655598 LKT655598:LKW655598 LUP655598:LUS655598 MEL655598:MEO655598 MOH655598:MOK655598 MYD655598:MYG655598 NHZ655598:NIC655598 NRV655598:NRY655598 OBR655598:OBU655598 OLN655598:OLQ655598 OVJ655598:OVM655598 PFF655598:PFI655598 PPB655598:PPE655598 PYX655598:PZA655598 QIT655598:QIW655598 QSP655598:QSS655598 RCL655598:RCO655598 RMH655598:RMK655598 RWD655598:RWG655598 SFZ655598:SGC655598 SPV655598:SPY655598 SZR655598:SZU655598 TJN655598:TJQ655598 TTJ655598:TTM655598 UDF655598:UDI655598 UNB655598:UNE655598 UWX655598:UXA655598 VGT655598:VGW655598 VQP655598:VQS655598 WAL655598:WAO655598 WKH655598:WKK655598 WUD655598:WUG655598 B721134:E721134 HR721134:HU721134 RN721134:RQ721134 ABJ721134:ABM721134 ALF721134:ALI721134 AVB721134:AVE721134 BEX721134:BFA721134 BOT721134:BOW721134 BYP721134:BYS721134 CIL721134:CIO721134 CSH721134:CSK721134 DCD721134:DCG721134 DLZ721134:DMC721134 DVV721134:DVY721134 EFR721134:EFU721134 EPN721134:EPQ721134 EZJ721134:EZM721134 FJF721134:FJI721134 FTB721134:FTE721134 GCX721134:GDA721134 GMT721134:GMW721134 GWP721134:GWS721134 HGL721134:HGO721134 HQH721134:HQK721134 IAD721134:IAG721134 IJZ721134:IKC721134 ITV721134:ITY721134 JDR721134:JDU721134 JNN721134:JNQ721134 JXJ721134:JXM721134 KHF721134:KHI721134 KRB721134:KRE721134 LAX721134:LBA721134 LKT721134:LKW721134 LUP721134:LUS721134 MEL721134:MEO721134 MOH721134:MOK721134 MYD721134:MYG721134 NHZ721134:NIC721134 NRV721134:NRY721134 OBR721134:OBU721134 OLN721134:OLQ721134 OVJ721134:OVM721134 PFF721134:PFI721134 PPB721134:PPE721134 PYX721134:PZA721134 QIT721134:QIW721134 QSP721134:QSS721134 RCL721134:RCO721134 RMH721134:RMK721134 RWD721134:RWG721134 SFZ721134:SGC721134 SPV721134:SPY721134 SZR721134:SZU721134 TJN721134:TJQ721134 TTJ721134:TTM721134 UDF721134:UDI721134 UNB721134:UNE721134 UWX721134:UXA721134 VGT721134:VGW721134 VQP721134:VQS721134 WAL721134:WAO721134 WKH721134:WKK721134 WUD721134:WUG721134 B786670:E786670 HR786670:HU786670 RN786670:RQ786670 ABJ786670:ABM786670 ALF786670:ALI786670 AVB786670:AVE786670 BEX786670:BFA786670 BOT786670:BOW786670 BYP786670:BYS786670 CIL786670:CIO786670 CSH786670:CSK786670 DCD786670:DCG786670 DLZ786670:DMC786670 DVV786670:DVY786670 EFR786670:EFU786670 EPN786670:EPQ786670 EZJ786670:EZM786670 FJF786670:FJI786670 FTB786670:FTE786670 GCX786670:GDA786670 GMT786670:GMW786670 GWP786670:GWS786670 HGL786670:HGO786670 HQH786670:HQK786670 IAD786670:IAG786670 IJZ786670:IKC786670 ITV786670:ITY786670 JDR786670:JDU786670 JNN786670:JNQ786670 JXJ786670:JXM786670 KHF786670:KHI786670 KRB786670:KRE786670 LAX786670:LBA786670 LKT786670:LKW786670 LUP786670:LUS786670 MEL786670:MEO786670 MOH786670:MOK786670 MYD786670:MYG786670 NHZ786670:NIC786670 NRV786670:NRY786670 OBR786670:OBU786670 OLN786670:OLQ786670 OVJ786670:OVM786670 PFF786670:PFI786670 PPB786670:PPE786670 PYX786670:PZA786670 QIT786670:QIW786670 QSP786670:QSS786670 RCL786670:RCO786670 RMH786670:RMK786670 RWD786670:RWG786670 SFZ786670:SGC786670 SPV786670:SPY786670 SZR786670:SZU786670 TJN786670:TJQ786670 TTJ786670:TTM786670 UDF786670:UDI786670 UNB786670:UNE786670 UWX786670:UXA786670 VGT786670:VGW786670 VQP786670:VQS786670 WAL786670:WAO786670 WKH786670:WKK786670 WUD786670:WUG786670 B852206:E852206 HR852206:HU852206 RN852206:RQ852206 ABJ852206:ABM852206 ALF852206:ALI852206 AVB852206:AVE852206 BEX852206:BFA852206 BOT852206:BOW852206 BYP852206:BYS852206 CIL852206:CIO852206 CSH852206:CSK852206 DCD852206:DCG852206 DLZ852206:DMC852206 DVV852206:DVY852206 EFR852206:EFU852206 EPN852206:EPQ852206 EZJ852206:EZM852206 FJF852206:FJI852206 FTB852206:FTE852206 GCX852206:GDA852206 GMT852206:GMW852206 GWP852206:GWS852206 HGL852206:HGO852206 HQH852206:HQK852206 IAD852206:IAG852206 IJZ852206:IKC852206 ITV852206:ITY852206 JDR852206:JDU852206 JNN852206:JNQ852206 JXJ852206:JXM852206 KHF852206:KHI852206 KRB852206:KRE852206 LAX852206:LBA852206 LKT852206:LKW852206 LUP852206:LUS852206 MEL852206:MEO852206 MOH852206:MOK852206 MYD852206:MYG852206 NHZ852206:NIC852206 NRV852206:NRY852206 OBR852206:OBU852206 OLN852206:OLQ852206 OVJ852206:OVM852206 PFF852206:PFI852206 PPB852206:PPE852206 PYX852206:PZA852206 QIT852206:QIW852206 QSP852206:QSS852206 RCL852206:RCO852206 RMH852206:RMK852206 RWD852206:RWG852206 SFZ852206:SGC852206 SPV852206:SPY852206 SZR852206:SZU852206 TJN852206:TJQ852206 TTJ852206:TTM852206 UDF852206:UDI852206 UNB852206:UNE852206 UWX852206:UXA852206 VGT852206:VGW852206 VQP852206:VQS852206 WAL852206:WAO852206 WKH852206:WKK852206 WUD852206:WUG852206 B917742:E917742 HR917742:HU917742 RN917742:RQ917742 ABJ917742:ABM917742 ALF917742:ALI917742 AVB917742:AVE917742 BEX917742:BFA917742 BOT917742:BOW917742 BYP917742:BYS917742 CIL917742:CIO917742 CSH917742:CSK917742 DCD917742:DCG917742 DLZ917742:DMC917742 DVV917742:DVY917742 EFR917742:EFU917742 EPN917742:EPQ917742 EZJ917742:EZM917742 FJF917742:FJI917742 FTB917742:FTE917742 GCX917742:GDA917742 GMT917742:GMW917742 GWP917742:GWS917742 HGL917742:HGO917742 HQH917742:HQK917742 IAD917742:IAG917742 IJZ917742:IKC917742 ITV917742:ITY917742 JDR917742:JDU917742 JNN917742:JNQ917742 JXJ917742:JXM917742 KHF917742:KHI917742 KRB917742:KRE917742 LAX917742:LBA917742 LKT917742:LKW917742 LUP917742:LUS917742 MEL917742:MEO917742 MOH917742:MOK917742 MYD917742:MYG917742 NHZ917742:NIC917742 NRV917742:NRY917742 OBR917742:OBU917742 OLN917742:OLQ917742 OVJ917742:OVM917742 PFF917742:PFI917742 PPB917742:PPE917742 PYX917742:PZA917742 QIT917742:QIW917742 QSP917742:QSS917742 RCL917742:RCO917742 RMH917742:RMK917742 RWD917742:RWG917742 SFZ917742:SGC917742 SPV917742:SPY917742 SZR917742:SZU917742 TJN917742:TJQ917742 TTJ917742:TTM917742 UDF917742:UDI917742 UNB917742:UNE917742 UWX917742:UXA917742 VGT917742:VGW917742 VQP917742:VQS917742 WAL917742:WAO917742 WKH917742:WKK917742 WUD917742:WUG917742 B983278:E983278 HR983278:HU983278 RN983278:RQ983278 ABJ983278:ABM983278 ALF983278:ALI983278 AVB983278:AVE983278 BEX983278:BFA983278 BOT983278:BOW983278 BYP983278:BYS983278 CIL983278:CIO983278 CSH983278:CSK983278 DCD983278:DCG983278 DLZ983278:DMC983278 DVV983278:DVY983278 EFR983278:EFU983278 EPN983278:EPQ983278 EZJ983278:EZM983278 FJF983278:FJI983278 FTB983278:FTE983278 GCX983278:GDA983278 GMT983278:GMW983278 GWP983278:GWS983278 HGL983278:HGO983278 HQH983278:HQK983278 IAD983278:IAG983278 IJZ983278:IKC983278 ITV983278:ITY983278 JDR983278:JDU983278 JNN983278:JNQ983278 JXJ983278:JXM983278 KHF983278:KHI983278 KRB983278:KRE983278 LAX983278:LBA983278 LKT983278:LKW983278 LUP983278:LUS983278 MEL983278:MEO983278 MOH983278:MOK983278 MYD983278:MYG983278 NHZ983278:NIC983278 NRV983278:NRY983278 OBR983278:OBU983278 OLN983278:OLQ983278 OVJ983278:OVM983278 PFF983278:PFI983278 PPB983278:PPE983278 PYX983278:PZA983278 QIT983278:QIW983278 QSP983278:QSS983278 RCL983278:RCO983278 RMH983278:RMK983278 RWD983278:RWG983278 SFZ983278:SGC983278 SPV983278:SPY983278 SZR983278:SZU983278 TJN983278:TJQ983278 TTJ983278:TTM983278 UDF983278:UDI983278 UNB983278:UNE983278 UWX983278:UXA983278 VGT983278:VGW983278 VQP983278:VQS983278 WAL983278:WAO983278 WKH983278:WKK983278 WUD983278:WUG983278 AH65644:AO65654 IX65644:JE65654 ST65644:TA65654 ACP65644:ACW65654 AML65644:AMS65654 AWH65644:AWO65654 BGD65644:BGK65654 BPZ65644:BQG65654 BZV65644:CAC65654 CJR65644:CJY65654 CTN65644:CTU65654 DDJ65644:DDQ65654 DNF65644:DNM65654 DXB65644:DXI65654 EGX65644:EHE65654 EQT65644:ERA65654 FAP65644:FAW65654 FKL65644:FKS65654 FUH65644:FUO65654 GED65644:GEK65654 GNZ65644:GOG65654 GXV65644:GYC65654 HHR65644:HHY65654 HRN65644:HRU65654 IBJ65644:IBQ65654 ILF65644:ILM65654 IVB65644:IVI65654 JEX65644:JFE65654 JOT65644:JPA65654 JYP65644:JYW65654 KIL65644:KIS65654 KSH65644:KSO65654 LCD65644:LCK65654 LLZ65644:LMG65654 LVV65644:LWC65654 MFR65644:MFY65654 MPN65644:MPU65654 MZJ65644:MZQ65654 NJF65644:NJM65654 NTB65644:NTI65654 OCX65644:ODE65654 OMT65644:ONA65654 OWP65644:OWW65654 PGL65644:PGS65654 PQH65644:PQO65654 QAD65644:QAK65654 QJZ65644:QKG65654 QTV65644:QUC65654 RDR65644:RDY65654 RNN65644:RNU65654 RXJ65644:RXQ65654 SHF65644:SHM65654 SRB65644:SRI65654 TAX65644:TBE65654 TKT65644:TLA65654 TUP65644:TUW65654 UEL65644:UES65654 UOH65644:UOO65654 UYD65644:UYK65654 VHZ65644:VIG65654 VRV65644:VSC65654 WBR65644:WBY65654 WLN65644:WLU65654 WVJ65644:WVQ65654 AH131180:AO131190 IX131180:JE131190 ST131180:TA131190 ACP131180:ACW131190 AML131180:AMS131190 AWH131180:AWO131190 BGD131180:BGK131190 BPZ131180:BQG131190 BZV131180:CAC131190 CJR131180:CJY131190 CTN131180:CTU131190 DDJ131180:DDQ131190 DNF131180:DNM131190 DXB131180:DXI131190 EGX131180:EHE131190 EQT131180:ERA131190 FAP131180:FAW131190 FKL131180:FKS131190 FUH131180:FUO131190 GED131180:GEK131190 GNZ131180:GOG131190 GXV131180:GYC131190 HHR131180:HHY131190 HRN131180:HRU131190 IBJ131180:IBQ131190 ILF131180:ILM131190 IVB131180:IVI131190 JEX131180:JFE131190 JOT131180:JPA131190 JYP131180:JYW131190 KIL131180:KIS131190 KSH131180:KSO131190 LCD131180:LCK131190 LLZ131180:LMG131190 LVV131180:LWC131190 MFR131180:MFY131190 MPN131180:MPU131190 MZJ131180:MZQ131190 NJF131180:NJM131190 NTB131180:NTI131190 OCX131180:ODE131190 OMT131180:ONA131190 OWP131180:OWW131190 PGL131180:PGS131190 PQH131180:PQO131190 QAD131180:QAK131190 QJZ131180:QKG131190 QTV131180:QUC131190 RDR131180:RDY131190 RNN131180:RNU131190 RXJ131180:RXQ131190 SHF131180:SHM131190 SRB131180:SRI131190 TAX131180:TBE131190 TKT131180:TLA131190 TUP131180:TUW131190 UEL131180:UES131190 UOH131180:UOO131190 UYD131180:UYK131190 VHZ131180:VIG131190 VRV131180:VSC131190 WBR131180:WBY131190 WLN131180:WLU131190 WVJ131180:WVQ131190 AH196716:AO196726 IX196716:JE196726 ST196716:TA196726 ACP196716:ACW196726 AML196716:AMS196726 AWH196716:AWO196726 BGD196716:BGK196726 BPZ196716:BQG196726 BZV196716:CAC196726 CJR196716:CJY196726 CTN196716:CTU196726 DDJ196716:DDQ196726 DNF196716:DNM196726 DXB196716:DXI196726 EGX196716:EHE196726 EQT196716:ERA196726 FAP196716:FAW196726 FKL196716:FKS196726 FUH196716:FUO196726 GED196716:GEK196726 GNZ196716:GOG196726 GXV196716:GYC196726 HHR196716:HHY196726 HRN196716:HRU196726 IBJ196716:IBQ196726 ILF196716:ILM196726 IVB196716:IVI196726 JEX196716:JFE196726 JOT196716:JPA196726 JYP196716:JYW196726 KIL196716:KIS196726 KSH196716:KSO196726 LCD196716:LCK196726 LLZ196716:LMG196726 LVV196716:LWC196726 MFR196716:MFY196726 MPN196716:MPU196726 MZJ196716:MZQ196726 NJF196716:NJM196726 NTB196716:NTI196726 OCX196716:ODE196726 OMT196716:ONA196726 OWP196716:OWW196726 PGL196716:PGS196726 PQH196716:PQO196726 QAD196716:QAK196726 QJZ196716:QKG196726 QTV196716:QUC196726 RDR196716:RDY196726 RNN196716:RNU196726 RXJ196716:RXQ196726 SHF196716:SHM196726 SRB196716:SRI196726 TAX196716:TBE196726 TKT196716:TLA196726 TUP196716:TUW196726 UEL196716:UES196726 UOH196716:UOO196726 UYD196716:UYK196726 VHZ196716:VIG196726 VRV196716:VSC196726 WBR196716:WBY196726 WLN196716:WLU196726 WVJ196716:WVQ196726 AH262252:AO262262 IX262252:JE262262 ST262252:TA262262 ACP262252:ACW262262 AML262252:AMS262262 AWH262252:AWO262262 BGD262252:BGK262262 BPZ262252:BQG262262 BZV262252:CAC262262 CJR262252:CJY262262 CTN262252:CTU262262 DDJ262252:DDQ262262 DNF262252:DNM262262 DXB262252:DXI262262 EGX262252:EHE262262 EQT262252:ERA262262 FAP262252:FAW262262 FKL262252:FKS262262 FUH262252:FUO262262 GED262252:GEK262262 GNZ262252:GOG262262 GXV262252:GYC262262 HHR262252:HHY262262 HRN262252:HRU262262 IBJ262252:IBQ262262 ILF262252:ILM262262 IVB262252:IVI262262 JEX262252:JFE262262 JOT262252:JPA262262 JYP262252:JYW262262 KIL262252:KIS262262 KSH262252:KSO262262 LCD262252:LCK262262 LLZ262252:LMG262262 LVV262252:LWC262262 MFR262252:MFY262262 MPN262252:MPU262262 MZJ262252:MZQ262262 NJF262252:NJM262262 NTB262252:NTI262262 OCX262252:ODE262262 OMT262252:ONA262262 OWP262252:OWW262262 PGL262252:PGS262262 PQH262252:PQO262262 QAD262252:QAK262262 QJZ262252:QKG262262 QTV262252:QUC262262 RDR262252:RDY262262 RNN262252:RNU262262 RXJ262252:RXQ262262 SHF262252:SHM262262 SRB262252:SRI262262 TAX262252:TBE262262 TKT262252:TLA262262 TUP262252:TUW262262 UEL262252:UES262262 UOH262252:UOO262262 UYD262252:UYK262262 VHZ262252:VIG262262 VRV262252:VSC262262 WBR262252:WBY262262 WLN262252:WLU262262 WVJ262252:WVQ262262 AH327788:AO327798 IX327788:JE327798 ST327788:TA327798 ACP327788:ACW327798 AML327788:AMS327798 AWH327788:AWO327798 BGD327788:BGK327798 BPZ327788:BQG327798 BZV327788:CAC327798 CJR327788:CJY327798 CTN327788:CTU327798 DDJ327788:DDQ327798 DNF327788:DNM327798 DXB327788:DXI327798 EGX327788:EHE327798 EQT327788:ERA327798 FAP327788:FAW327798 FKL327788:FKS327798 FUH327788:FUO327798 GED327788:GEK327798 GNZ327788:GOG327798 GXV327788:GYC327798 HHR327788:HHY327798 HRN327788:HRU327798 IBJ327788:IBQ327798 ILF327788:ILM327798 IVB327788:IVI327798 JEX327788:JFE327798 JOT327788:JPA327798 JYP327788:JYW327798 KIL327788:KIS327798 KSH327788:KSO327798 LCD327788:LCK327798 LLZ327788:LMG327798 LVV327788:LWC327798 MFR327788:MFY327798 MPN327788:MPU327798 MZJ327788:MZQ327798 NJF327788:NJM327798 NTB327788:NTI327798 OCX327788:ODE327798 OMT327788:ONA327798 OWP327788:OWW327798 PGL327788:PGS327798 PQH327788:PQO327798 QAD327788:QAK327798 QJZ327788:QKG327798 QTV327788:QUC327798 RDR327788:RDY327798 RNN327788:RNU327798 RXJ327788:RXQ327798 SHF327788:SHM327798 SRB327788:SRI327798 TAX327788:TBE327798 TKT327788:TLA327798 TUP327788:TUW327798 UEL327788:UES327798 UOH327788:UOO327798 UYD327788:UYK327798 VHZ327788:VIG327798 VRV327788:VSC327798 WBR327788:WBY327798 WLN327788:WLU327798 WVJ327788:WVQ327798 AH393324:AO393334 IX393324:JE393334 ST393324:TA393334 ACP393324:ACW393334 AML393324:AMS393334 AWH393324:AWO393334 BGD393324:BGK393334 BPZ393324:BQG393334 BZV393324:CAC393334 CJR393324:CJY393334 CTN393324:CTU393334 DDJ393324:DDQ393334 DNF393324:DNM393334 DXB393324:DXI393334 EGX393324:EHE393334 EQT393324:ERA393334 FAP393324:FAW393334 FKL393324:FKS393334 FUH393324:FUO393334 GED393324:GEK393334 GNZ393324:GOG393334 GXV393324:GYC393334 HHR393324:HHY393334 HRN393324:HRU393334 IBJ393324:IBQ393334 ILF393324:ILM393334 IVB393324:IVI393334 JEX393324:JFE393334 JOT393324:JPA393334 JYP393324:JYW393334 KIL393324:KIS393334 KSH393324:KSO393334 LCD393324:LCK393334 LLZ393324:LMG393334 LVV393324:LWC393334 MFR393324:MFY393334 MPN393324:MPU393334 MZJ393324:MZQ393334 NJF393324:NJM393334 NTB393324:NTI393334 OCX393324:ODE393334 OMT393324:ONA393334 OWP393324:OWW393334 PGL393324:PGS393334 PQH393324:PQO393334 QAD393324:QAK393334 QJZ393324:QKG393334 QTV393324:QUC393334 RDR393324:RDY393334 RNN393324:RNU393334 RXJ393324:RXQ393334 SHF393324:SHM393334 SRB393324:SRI393334 TAX393324:TBE393334 TKT393324:TLA393334 TUP393324:TUW393334 UEL393324:UES393334 UOH393324:UOO393334 UYD393324:UYK393334 VHZ393324:VIG393334 VRV393324:VSC393334 WBR393324:WBY393334 WLN393324:WLU393334 WVJ393324:WVQ393334 AH458860:AO458870 IX458860:JE458870 ST458860:TA458870 ACP458860:ACW458870 AML458860:AMS458870 AWH458860:AWO458870 BGD458860:BGK458870 BPZ458860:BQG458870 BZV458860:CAC458870 CJR458860:CJY458870 CTN458860:CTU458870 DDJ458860:DDQ458870 DNF458860:DNM458870 DXB458860:DXI458870 EGX458860:EHE458870 EQT458860:ERA458870 FAP458860:FAW458870 FKL458860:FKS458870 FUH458860:FUO458870 GED458860:GEK458870 GNZ458860:GOG458870 GXV458860:GYC458870 HHR458860:HHY458870 HRN458860:HRU458870 IBJ458860:IBQ458870 ILF458860:ILM458870 IVB458860:IVI458870 JEX458860:JFE458870 JOT458860:JPA458870 JYP458860:JYW458870 KIL458860:KIS458870 KSH458860:KSO458870 LCD458860:LCK458870 LLZ458860:LMG458870 LVV458860:LWC458870 MFR458860:MFY458870 MPN458860:MPU458870 MZJ458860:MZQ458870 NJF458860:NJM458870 NTB458860:NTI458870 OCX458860:ODE458870 OMT458860:ONA458870 OWP458860:OWW458870 PGL458860:PGS458870 PQH458860:PQO458870 QAD458860:QAK458870 QJZ458860:QKG458870 QTV458860:QUC458870 RDR458860:RDY458870 RNN458860:RNU458870 RXJ458860:RXQ458870 SHF458860:SHM458870 SRB458860:SRI458870 TAX458860:TBE458870 TKT458860:TLA458870 TUP458860:TUW458870 UEL458860:UES458870 UOH458860:UOO458870 UYD458860:UYK458870 VHZ458860:VIG458870 VRV458860:VSC458870 WBR458860:WBY458870 WLN458860:WLU458870 WVJ458860:WVQ458870 AH524396:AO524406 IX524396:JE524406 ST524396:TA524406 ACP524396:ACW524406 AML524396:AMS524406 AWH524396:AWO524406 BGD524396:BGK524406 BPZ524396:BQG524406 BZV524396:CAC524406 CJR524396:CJY524406 CTN524396:CTU524406 DDJ524396:DDQ524406 DNF524396:DNM524406 DXB524396:DXI524406 EGX524396:EHE524406 EQT524396:ERA524406 FAP524396:FAW524406 FKL524396:FKS524406 FUH524396:FUO524406 GED524396:GEK524406 GNZ524396:GOG524406 GXV524396:GYC524406 HHR524396:HHY524406 HRN524396:HRU524406 IBJ524396:IBQ524406 ILF524396:ILM524406 IVB524396:IVI524406 JEX524396:JFE524406 JOT524396:JPA524406 JYP524396:JYW524406 KIL524396:KIS524406 KSH524396:KSO524406 LCD524396:LCK524406 LLZ524396:LMG524406 LVV524396:LWC524406 MFR524396:MFY524406 MPN524396:MPU524406 MZJ524396:MZQ524406 NJF524396:NJM524406 NTB524396:NTI524406 OCX524396:ODE524406 OMT524396:ONA524406 OWP524396:OWW524406 PGL524396:PGS524406 PQH524396:PQO524406 QAD524396:QAK524406 QJZ524396:QKG524406 QTV524396:QUC524406 RDR524396:RDY524406 RNN524396:RNU524406 RXJ524396:RXQ524406 SHF524396:SHM524406 SRB524396:SRI524406 TAX524396:TBE524406 TKT524396:TLA524406 TUP524396:TUW524406 UEL524396:UES524406 UOH524396:UOO524406 UYD524396:UYK524406 VHZ524396:VIG524406 VRV524396:VSC524406 WBR524396:WBY524406 WLN524396:WLU524406 WVJ524396:WVQ524406 AH589932:AO589942 IX589932:JE589942 ST589932:TA589942 ACP589932:ACW589942 AML589932:AMS589942 AWH589932:AWO589942 BGD589932:BGK589942 BPZ589932:BQG589942 BZV589932:CAC589942 CJR589932:CJY589942 CTN589932:CTU589942 DDJ589932:DDQ589942 DNF589932:DNM589942 DXB589932:DXI589942 EGX589932:EHE589942 EQT589932:ERA589942 FAP589932:FAW589942 FKL589932:FKS589942 FUH589932:FUO589942 GED589932:GEK589942 GNZ589932:GOG589942 GXV589932:GYC589942 HHR589932:HHY589942 HRN589932:HRU589942 IBJ589932:IBQ589942 ILF589932:ILM589942 IVB589932:IVI589942 JEX589932:JFE589942 JOT589932:JPA589942 JYP589932:JYW589942 KIL589932:KIS589942 KSH589932:KSO589942 LCD589932:LCK589942 LLZ589932:LMG589942 LVV589932:LWC589942 MFR589932:MFY589942 MPN589932:MPU589942 MZJ589932:MZQ589942 NJF589932:NJM589942 NTB589932:NTI589942 OCX589932:ODE589942 OMT589932:ONA589942 OWP589932:OWW589942 PGL589932:PGS589942 PQH589932:PQO589942 QAD589932:QAK589942 QJZ589932:QKG589942 QTV589932:QUC589942 RDR589932:RDY589942 RNN589932:RNU589942 RXJ589932:RXQ589942 SHF589932:SHM589942 SRB589932:SRI589942 TAX589932:TBE589942 TKT589932:TLA589942 TUP589932:TUW589942 UEL589932:UES589942 UOH589932:UOO589942 UYD589932:UYK589942 VHZ589932:VIG589942 VRV589932:VSC589942 WBR589932:WBY589942 WLN589932:WLU589942 WVJ589932:WVQ589942 AH655468:AO655478 IX655468:JE655478 ST655468:TA655478 ACP655468:ACW655478 AML655468:AMS655478 AWH655468:AWO655478 BGD655468:BGK655478 BPZ655468:BQG655478 BZV655468:CAC655478 CJR655468:CJY655478 CTN655468:CTU655478 DDJ655468:DDQ655478 DNF655468:DNM655478 DXB655468:DXI655478 EGX655468:EHE655478 EQT655468:ERA655478 FAP655468:FAW655478 FKL655468:FKS655478 FUH655468:FUO655478 GED655468:GEK655478 GNZ655468:GOG655478 GXV655468:GYC655478 HHR655468:HHY655478 HRN655468:HRU655478 IBJ655468:IBQ655478 ILF655468:ILM655478 IVB655468:IVI655478 JEX655468:JFE655478 JOT655468:JPA655478 JYP655468:JYW655478 KIL655468:KIS655478 KSH655468:KSO655478 LCD655468:LCK655478 LLZ655468:LMG655478 LVV655468:LWC655478 MFR655468:MFY655478 MPN655468:MPU655478 MZJ655468:MZQ655478 NJF655468:NJM655478 NTB655468:NTI655478 OCX655468:ODE655478 OMT655468:ONA655478 OWP655468:OWW655478 PGL655468:PGS655478 PQH655468:PQO655478 QAD655468:QAK655478 QJZ655468:QKG655478 QTV655468:QUC655478 RDR655468:RDY655478 RNN655468:RNU655478 RXJ655468:RXQ655478 SHF655468:SHM655478 SRB655468:SRI655478 TAX655468:TBE655478 TKT655468:TLA655478 TUP655468:TUW655478 UEL655468:UES655478 UOH655468:UOO655478 UYD655468:UYK655478 VHZ655468:VIG655478 VRV655468:VSC655478 WBR655468:WBY655478 WLN655468:WLU655478 WVJ655468:WVQ655478 AH721004:AO721014 IX721004:JE721014 ST721004:TA721014 ACP721004:ACW721014 AML721004:AMS721014 AWH721004:AWO721014 BGD721004:BGK721014 BPZ721004:BQG721014 BZV721004:CAC721014 CJR721004:CJY721014 CTN721004:CTU721014 DDJ721004:DDQ721014 DNF721004:DNM721014 DXB721004:DXI721014 EGX721004:EHE721014 EQT721004:ERA721014 FAP721004:FAW721014 FKL721004:FKS721014 FUH721004:FUO721014 GED721004:GEK721014 GNZ721004:GOG721014 GXV721004:GYC721014 HHR721004:HHY721014 HRN721004:HRU721014 IBJ721004:IBQ721014 ILF721004:ILM721014 IVB721004:IVI721014 JEX721004:JFE721014 JOT721004:JPA721014 JYP721004:JYW721014 KIL721004:KIS721014 KSH721004:KSO721014 LCD721004:LCK721014 LLZ721004:LMG721014 LVV721004:LWC721014 MFR721004:MFY721014 MPN721004:MPU721014 MZJ721004:MZQ721014 NJF721004:NJM721014 NTB721004:NTI721014 OCX721004:ODE721014 OMT721004:ONA721014 OWP721004:OWW721014 PGL721004:PGS721014 PQH721004:PQO721014 QAD721004:QAK721014 QJZ721004:QKG721014 QTV721004:QUC721014 RDR721004:RDY721014 RNN721004:RNU721014 RXJ721004:RXQ721014 SHF721004:SHM721014 SRB721004:SRI721014 TAX721004:TBE721014 TKT721004:TLA721014 TUP721004:TUW721014 UEL721004:UES721014 UOH721004:UOO721014 UYD721004:UYK721014 VHZ721004:VIG721014 VRV721004:VSC721014 WBR721004:WBY721014 WLN721004:WLU721014 WVJ721004:WVQ721014 AH786540:AO786550 IX786540:JE786550 ST786540:TA786550 ACP786540:ACW786550 AML786540:AMS786550 AWH786540:AWO786550 BGD786540:BGK786550 BPZ786540:BQG786550 BZV786540:CAC786550 CJR786540:CJY786550 CTN786540:CTU786550 DDJ786540:DDQ786550 DNF786540:DNM786550 DXB786540:DXI786550 EGX786540:EHE786550 EQT786540:ERA786550 FAP786540:FAW786550 FKL786540:FKS786550 FUH786540:FUO786550 GED786540:GEK786550 GNZ786540:GOG786550 GXV786540:GYC786550 HHR786540:HHY786550 HRN786540:HRU786550 IBJ786540:IBQ786550 ILF786540:ILM786550 IVB786540:IVI786550 JEX786540:JFE786550 JOT786540:JPA786550 JYP786540:JYW786550 KIL786540:KIS786550 KSH786540:KSO786550 LCD786540:LCK786550 LLZ786540:LMG786550 LVV786540:LWC786550 MFR786540:MFY786550 MPN786540:MPU786550 MZJ786540:MZQ786550 NJF786540:NJM786550 NTB786540:NTI786550 OCX786540:ODE786550 OMT786540:ONA786550 OWP786540:OWW786550 PGL786540:PGS786550 PQH786540:PQO786550 QAD786540:QAK786550 QJZ786540:QKG786550 QTV786540:QUC786550 RDR786540:RDY786550 RNN786540:RNU786550 RXJ786540:RXQ786550 SHF786540:SHM786550 SRB786540:SRI786550 TAX786540:TBE786550 TKT786540:TLA786550 TUP786540:TUW786550 UEL786540:UES786550 UOH786540:UOO786550 UYD786540:UYK786550 VHZ786540:VIG786550 VRV786540:VSC786550 WBR786540:WBY786550 WLN786540:WLU786550 WVJ786540:WVQ786550 AH852076:AO852086 IX852076:JE852086 ST852076:TA852086 ACP852076:ACW852086 AML852076:AMS852086 AWH852076:AWO852086 BGD852076:BGK852086 BPZ852076:BQG852086 BZV852076:CAC852086 CJR852076:CJY852086 CTN852076:CTU852086 DDJ852076:DDQ852086 DNF852076:DNM852086 DXB852076:DXI852086 EGX852076:EHE852086 EQT852076:ERA852086 FAP852076:FAW852086 FKL852076:FKS852086 FUH852076:FUO852086 GED852076:GEK852086 GNZ852076:GOG852086 GXV852076:GYC852086 HHR852076:HHY852086 HRN852076:HRU852086 IBJ852076:IBQ852086 ILF852076:ILM852086 IVB852076:IVI852086 JEX852076:JFE852086 JOT852076:JPA852086 JYP852076:JYW852086 KIL852076:KIS852086 KSH852076:KSO852086 LCD852076:LCK852086 LLZ852076:LMG852086 LVV852076:LWC852086 MFR852076:MFY852086 MPN852076:MPU852086 MZJ852076:MZQ852086 NJF852076:NJM852086 NTB852076:NTI852086 OCX852076:ODE852086 OMT852076:ONA852086 OWP852076:OWW852086 PGL852076:PGS852086 PQH852076:PQO852086 QAD852076:QAK852086 QJZ852076:QKG852086 QTV852076:QUC852086 RDR852076:RDY852086 RNN852076:RNU852086 RXJ852076:RXQ852086 SHF852076:SHM852086 SRB852076:SRI852086 TAX852076:TBE852086 TKT852076:TLA852086 TUP852076:TUW852086 UEL852076:UES852086 UOH852076:UOO852086 UYD852076:UYK852086 VHZ852076:VIG852086 VRV852076:VSC852086 WBR852076:WBY852086 WLN852076:WLU852086 WVJ852076:WVQ852086 AH917612:AO917622 IX917612:JE917622 ST917612:TA917622 ACP917612:ACW917622 AML917612:AMS917622 AWH917612:AWO917622 BGD917612:BGK917622 BPZ917612:BQG917622 BZV917612:CAC917622 CJR917612:CJY917622 CTN917612:CTU917622 DDJ917612:DDQ917622 DNF917612:DNM917622 DXB917612:DXI917622 EGX917612:EHE917622 EQT917612:ERA917622 FAP917612:FAW917622 FKL917612:FKS917622 FUH917612:FUO917622 GED917612:GEK917622 GNZ917612:GOG917622 GXV917612:GYC917622 HHR917612:HHY917622 HRN917612:HRU917622 IBJ917612:IBQ917622 ILF917612:ILM917622 IVB917612:IVI917622 JEX917612:JFE917622 JOT917612:JPA917622 JYP917612:JYW917622 KIL917612:KIS917622 KSH917612:KSO917622 LCD917612:LCK917622 LLZ917612:LMG917622 LVV917612:LWC917622 MFR917612:MFY917622 MPN917612:MPU917622 MZJ917612:MZQ917622 NJF917612:NJM917622 NTB917612:NTI917622 OCX917612:ODE917622 OMT917612:ONA917622 OWP917612:OWW917622 PGL917612:PGS917622 PQH917612:PQO917622 QAD917612:QAK917622 QJZ917612:QKG917622 QTV917612:QUC917622 RDR917612:RDY917622 RNN917612:RNU917622 RXJ917612:RXQ917622 SHF917612:SHM917622 SRB917612:SRI917622 TAX917612:TBE917622 TKT917612:TLA917622 TUP917612:TUW917622 UEL917612:UES917622 UOH917612:UOO917622 UYD917612:UYK917622 VHZ917612:VIG917622 VRV917612:VSC917622 WBR917612:WBY917622 WLN917612:WLU917622 WVJ917612:WVQ917622 AH983148:AO983158 IX983148:JE983158 ST983148:TA983158 ACP983148:ACW983158 AML983148:AMS983158 AWH983148:AWO983158 BGD983148:BGK983158 BPZ983148:BQG983158 BZV983148:CAC983158 CJR983148:CJY983158 CTN983148:CTU983158 DDJ983148:DDQ983158 DNF983148:DNM983158 DXB983148:DXI983158 EGX983148:EHE983158 EQT983148:ERA983158 FAP983148:FAW983158 FKL983148:FKS983158 FUH983148:FUO983158 GED983148:GEK983158 GNZ983148:GOG983158 GXV983148:GYC983158 HHR983148:HHY983158 HRN983148:HRU983158 IBJ983148:IBQ983158 ILF983148:ILM983158 IVB983148:IVI983158 JEX983148:JFE983158 JOT983148:JPA983158 JYP983148:JYW983158 KIL983148:KIS983158 KSH983148:KSO983158 LCD983148:LCK983158 LLZ983148:LMG983158 LVV983148:LWC983158 MFR983148:MFY983158 MPN983148:MPU983158 MZJ983148:MZQ983158 NJF983148:NJM983158 NTB983148:NTI983158 OCX983148:ODE983158 OMT983148:ONA983158 OWP983148:OWW983158 PGL983148:PGS983158 PQH983148:PQO983158 QAD983148:QAK983158 QJZ983148:QKG983158 QTV983148:QUC983158 RDR983148:RDY983158 RNN983148:RNU983158 RXJ983148:RXQ983158 SHF983148:SHM983158 SRB983148:SRI983158 TAX983148:TBE983158 TKT983148:TLA983158 TUP983148:TUW983158 UEL983148:UES983158 UOH983148:UOO983158 UYD983148:UYK983158 VHZ983148:VIG983158 VRV983148:VSC983158 WBR983148:WBY983158 WLN983148:WLU983158 WVJ983148:WVQ983158 B65765:B65769 HR65765:HR65769 RN65765:RN65769 ABJ65765:ABJ65769 ALF65765:ALF65769 AVB65765:AVB65769 BEX65765:BEX65769 BOT65765:BOT65769 BYP65765:BYP65769 CIL65765:CIL65769 CSH65765:CSH65769 DCD65765:DCD65769 DLZ65765:DLZ65769 DVV65765:DVV65769 EFR65765:EFR65769 EPN65765:EPN65769 EZJ65765:EZJ65769 FJF65765:FJF65769 FTB65765:FTB65769 GCX65765:GCX65769 GMT65765:GMT65769 GWP65765:GWP65769 HGL65765:HGL65769 HQH65765:HQH65769 IAD65765:IAD65769 IJZ65765:IJZ65769 ITV65765:ITV65769 JDR65765:JDR65769 JNN65765:JNN65769 JXJ65765:JXJ65769 KHF65765:KHF65769 KRB65765:KRB65769 LAX65765:LAX65769 LKT65765:LKT65769 LUP65765:LUP65769 MEL65765:MEL65769 MOH65765:MOH65769 MYD65765:MYD65769 NHZ65765:NHZ65769 NRV65765:NRV65769 OBR65765:OBR65769 OLN65765:OLN65769 OVJ65765:OVJ65769 PFF65765:PFF65769 PPB65765:PPB65769 PYX65765:PYX65769 QIT65765:QIT65769 QSP65765:QSP65769 RCL65765:RCL65769 RMH65765:RMH65769 RWD65765:RWD65769 SFZ65765:SFZ65769 SPV65765:SPV65769 SZR65765:SZR65769 TJN65765:TJN65769 TTJ65765:TTJ65769 UDF65765:UDF65769 UNB65765:UNB65769 UWX65765:UWX65769 VGT65765:VGT65769 VQP65765:VQP65769 WAL65765:WAL65769 WKH65765:WKH65769 WUD65765:WUD65769 B131301:B131305 HR131301:HR131305 RN131301:RN131305 ABJ131301:ABJ131305 ALF131301:ALF131305 AVB131301:AVB131305 BEX131301:BEX131305 BOT131301:BOT131305 BYP131301:BYP131305 CIL131301:CIL131305 CSH131301:CSH131305 DCD131301:DCD131305 DLZ131301:DLZ131305 DVV131301:DVV131305 EFR131301:EFR131305 EPN131301:EPN131305 EZJ131301:EZJ131305 FJF131301:FJF131305 FTB131301:FTB131305 GCX131301:GCX131305 GMT131301:GMT131305 GWP131301:GWP131305 HGL131301:HGL131305 HQH131301:HQH131305 IAD131301:IAD131305 IJZ131301:IJZ131305 ITV131301:ITV131305 JDR131301:JDR131305 JNN131301:JNN131305 JXJ131301:JXJ131305 KHF131301:KHF131305 KRB131301:KRB131305 LAX131301:LAX131305 LKT131301:LKT131305 LUP131301:LUP131305 MEL131301:MEL131305 MOH131301:MOH131305 MYD131301:MYD131305 NHZ131301:NHZ131305 NRV131301:NRV131305 OBR131301:OBR131305 OLN131301:OLN131305 OVJ131301:OVJ131305 PFF131301:PFF131305 PPB131301:PPB131305 PYX131301:PYX131305 QIT131301:QIT131305 QSP131301:QSP131305 RCL131301:RCL131305 RMH131301:RMH131305 RWD131301:RWD131305 SFZ131301:SFZ131305 SPV131301:SPV131305 SZR131301:SZR131305 TJN131301:TJN131305 TTJ131301:TTJ131305 UDF131301:UDF131305 UNB131301:UNB131305 UWX131301:UWX131305 VGT131301:VGT131305 VQP131301:VQP131305 WAL131301:WAL131305 WKH131301:WKH131305 WUD131301:WUD131305 B196837:B196841 HR196837:HR196841 RN196837:RN196841 ABJ196837:ABJ196841 ALF196837:ALF196841 AVB196837:AVB196841 BEX196837:BEX196841 BOT196837:BOT196841 BYP196837:BYP196841 CIL196837:CIL196841 CSH196837:CSH196841 DCD196837:DCD196841 DLZ196837:DLZ196841 DVV196837:DVV196841 EFR196837:EFR196841 EPN196837:EPN196841 EZJ196837:EZJ196841 FJF196837:FJF196841 FTB196837:FTB196841 GCX196837:GCX196841 GMT196837:GMT196841 GWP196837:GWP196841 HGL196837:HGL196841 HQH196837:HQH196841 IAD196837:IAD196841 IJZ196837:IJZ196841 ITV196837:ITV196841 JDR196837:JDR196841 JNN196837:JNN196841 JXJ196837:JXJ196841 KHF196837:KHF196841 KRB196837:KRB196841 LAX196837:LAX196841 LKT196837:LKT196841 LUP196837:LUP196841 MEL196837:MEL196841 MOH196837:MOH196841 MYD196837:MYD196841 NHZ196837:NHZ196841 NRV196837:NRV196841 OBR196837:OBR196841 OLN196837:OLN196841 OVJ196837:OVJ196841 PFF196837:PFF196841 PPB196837:PPB196841 PYX196837:PYX196841 QIT196837:QIT196841 QSP196837:QSP196841 RCL196837:RCL196841 RMH196837:RMH196841 RWD196837:RWD196841 SFZ196837:SFZ196841 SPV196837:SPV196841 SZR196837:SZR196841 TJN196837:TJN196841 TTJ196837:TTJ196841 UDF196837:UDF196841 UNB196837:UNB196841 UWX196837:UWX196841 VGT196837:VGT196841 VQP196837:VQP196841 WAL196837:WAL196841 WKH196837:WKH196841 WUD196837:WUD196841 B262373:B262377 HR262373:HR262377 RN262373:RN262377 ABJ262373:ABJ262377 ALF262373:ALF262377 AVB262373:AVB262377 BEX262373:BEX262377 BOT262373:BOT262377 BYP262373:BYP262377 CIL262373:CIL262377 CSH262373:CSH262377 DCD262373:DCD262377 DLZ262373:DLZ262377 DVV262373:DVV262377 EFR262373:EFR262377 EPN262373:EPN262377 EZJ262373:EZJ262377 FJF262373:FJF262377 FTB262373:FTB262377 GCX262373:GCX262377 GMT262373:GMT262377 GWP262373:GWP262377 HGL262373:HGL262377 HQH262373:HQH262377 IAD262373:IAD262377 IJZ262373:IJZ262377 ITV262373:ITV262377 JDR262373:JDR262377 JNN262373:JNN262377 JXJ262373:JXJ262377 KHF262373:KHF262377 KRB262373:KRB262377 LAX262373:LAX262377 LKT262373:LKT262377 LUP262373:LUP262377 MEL262373:MEL262377 MOH262373:MOH262377 MYD262373:MYD262377 NHZ262373:NHZ262377 NRV262373:NRV262377 OBR262373:OBR262377 OLN262373:OLN262377 OVJ262373:OVJ262377 PFF262373:PFF262377 PPB262373:PPB262377 PYX262373:PYX262377 QIT262373:QIT262377 QSP262373:QSP262377 RCL262373:RCL262377 RMH262373:RMH262377 RWD262373:RWD262377 SFZ262373:SFZ262377 SPV262373:SPV262377 SZR262373:SZR262377 TJN262373:TJN262377 TTJ262373:TTJ262377 UDF262373:UDF262377 UNB262373:UNB262377 UWX262373:UWX262377 VGT262373:VGT262377 VQP262373:VQP262377 WAL262373:WAL262377 WKH262373:WKH262377 WUD262373:WUD262377 B327909:B327913 HR327909:HR327913 RN327909:RN327913 ABJ327909:ABJ327913 ALF327909:ALF327913 AVB327909:AVB327913 BEX327909:BEX327913 BOT327909:BOT327913 BYP327909:BYP327913 CIL327909:CIL327913 CSH327909:CSH327913 DCD327909:DCD327913 DLZ327909:DLZ327913 DVV327909:DVV327913 EFR327909:EFR327913 EPN327909:EPN327913 EZJ327909:EZJ327913 FJF327909:FJF327913 FTB327909:FTB327913 GCX327909:GCX327913 GMT327909:GMT327913 GWP327909:GWP327913 HGL327909:HGL327913 HQH327909:HQH327913 IAD327909:IAD327913 IJZ327909:IJZ327913 ITV327909:ITV327913 JDR327909:JDR327913 JNN327909:JNN327913 JXJ327909:JXJ327913 KHF327909:KHF327913 KRB327909:KRB327913 LAX327909:LAX327913 LKT327909:LKT327913 LUP327909:LUP327913 MEL327909:MEL327913 MOH327909:MOH327913 MYD327909:MYD327913 NHZ327909:NHZ327913 NRV327909:NRV327913 OBR327909:OBR327913 OLN327909:OLN327913 OVJ327909:OVJ327913 PFF327909:PFF327913 PPB327909:PPB327913 PYX327909:PYX327913 QIT327909:QIT327913 QSP327909:QSP327913 RCL327909:RCL327913 RMH327909:RMH327913 RWD327909:RWD327913 SFZ327909:SFZ327913 SPV327909:SPV327913 SZR327909:SZR327913 TJN327909:TJN327913 TTJ327909:TTJ327913 UDF327909:UDF327913 UNB327909:UNB327913 UWX327909:UWX327913 VGT327909:VGT327913 VQP327909:VQP327913 WAL327909:WAL327913 WKH327909:WKH327913 WUD327909:WUD327913 B393445:B393449 HR393445:HR393449 RN393445:RN393449 ABJ393445:ABJ393449 ALF393445:ALF393449 AVB393445:AVB393449 BEX393445:BEX393449 BOT393445:BOT393449 BYP393445:BYP393449 CIL393445:CIL393449 CSH393445:CSH393449 DCD393445:DCD393449 DLZ393445:DLZ393449 DVV393445:DVV393449 EFR393445:EFR393449 EPN393445:EPN393449 EZJ393445:EZJ393449 FJF393445:FJF393449 FTB393445:FTB393449 GCX393445:GCX393449 GMT393445:GMT393449 GWP393445:GWP393449 HGL393445:HGL393449 HQH393445:HQH393449 IAD393445:IAD393449 IJZ393445:IJZ393449 ITV393445:ITV393449 JDR393445:JDR393449 JNN393445:JNN393449 JXJ393445:JXJ393449 KHF393445:KHF393449 KRB393445:KRB393449 LAX393445:LAX393449 LKT393445:LKT393449 LUP393445:LUP393449 MEL393445:MEL393449 MOH393445:MOH393449 MYD393445:MYD393449 NHZ393445:NHZ393449 NRV393445:NRV393449 OBR393445:OBR393449 OLN393445:OLN393449 OVJ393445:OVJ393449 PFF393445:PFF393449 PPB393445:PPB393449 PYX393445:PYX393449 QIT393445:QIT393449 QSP393445:QSP393449 RCL393445:RCL393449 RMH393445:RMH393449 RWD393445:RWD393449 SFZ393445:SFZ393449 SPV393445:SPV393449 SZR393445:SZR393449 TJN393445:TJN393449 TTJ393445:TTJ393449 UDF393445:UDF393449 UNB393445:UNB393449 UWX393445:UWX393449 VGT393445:VGT393449 VQP393445:VQP393449 WAL393445:WAL393449 WKH393445:WKH393449 WUD393445:WUD393449 B458981:B458985 HR458981:HR458985 RN458981:RN458985 ABJ458981:ABJ458985 ALF458981:ALF458985 AVB458981:AVB458985 BEX458981:BEX458985 BOT458981:BOT458985 BYP458981:BYP458985 CIL458981:CIL458985 CSH458981:CSH458985 DCD458981:DCD458985 DLZ458981:DLZ458985 DVV458981:DVV458985 EFR458981:EFR458985 EPN458981:EPN458985 EZJ458981:EZJ458985 FJF458981:FJF458985 FTB458981:FTB458985 GCX458981:GCX458985 GMT458981:GMT458985 GWP458981:GWP458985 HGL458981:HGL458985 HQH458981:HQH458985 IAD458981:IAD458985 IJZ458981:IJZ458985 ITV458981:ITV458985 JDR458981:JDR458985 JNN458981:JNN458985 JXJ458981:JXJ458985 KHF458981:KHF458985 KRB458981:KRB458985 LAX458981:LAX458985 LKT458981:LKT458985 LUP458981:LUP458985 MEL458981:MEL458985 MOH458981:MOH458985 MYD458981:MYD458985 NHZ458981:NHZ458985 NRV458981:NRV458985 OBR458981:OBR458985 OLN458981:OLN458985 OVJ458981:OVJ458985 PFF458981:PFF458985 PPB458981:PPB458985 PYX458981:PYX458985 QIT458981:QIT458985 QSP458981:QSP458985 RCL458981:RCL458985 RMH458981:RMH458985 RWD458981:RWD458985 SFZ458981:SFZ458985 SPV458981:SPV458985 SZR458981:SZR458985 TJN458981:TJN458985 TTJ458981:TTJ458985 UDF458981:UDF458985 UNB458981:UNB458985 UWX458981:UWX458985 VGT458981:VGT458985 VQP458981:VQP458985 WAL458981:WAL458985 WKH458981:WKH458985 WUD458981:WUD458985 B524517:B524521 HR524517:HR524521 RN524517:RN524521 ABJ524517:ABJ524521 ALF524517:ALF524521 AVB524517:AVB524521 BEX524517:BEX524521 BOT524517:BOT524521 BYP524517:BYP524521 CIL524517:CIL524521 CSH524517:CSH524521 DCD524517:DCD524521 DLZ524517:DLZ524521 DVV524517:DVV524521 EFR524517:EFR524521 EPN524517:EPN524521 EZJ524517:EZJ524521 FJF524517:FJF524521 FTB524517:FTB524521 GCX524517:GCX524521 GMT524517:GMT524521 GWP524517:GWP524521 HGL524517:HGL524521 HQH524517:HQH524521 IAD524517:IAD524521 IJZ524517:IJZ524521 ITV524517:ITV524521 JDR524517:JDR524521 JNN524517:JNN524521 JXJ524517:JXJ524521 KHF524517:KHF524521 KRB524517:KRB524521 LAX524517:LAX524521 LKT524517:LKT524521 LUP524517:LUP524521 MEL524517:MEL524521 MOH524517:MOH524521 MYD524517:MYD524521 NHZ524517:NHZ524521 NRV524517:NRV524521 OBR524517:OBR524521 OLN524517:OLN524521 OVJ524517:OVJ524521 PFF524517:PFF524521 PPB524517:PPB524521 PYX524517:PYX524521 QIT524517:QIT524521 QSP524517:QSP524521 RCL524517:RCL524521 RMH524517:RMH524521 RWD524517:RWD524521 SFZ524517:SFZ524521 SPV524517:SPV524521 SZR524517:SZR524521 TJN524517:TJN524521 TTJ524517:TTJ524521 UDF524517:UDF524521 UNB524517:UNB524521 UWX524517:UWX524521 VGT524517:VGT524521 VQP524517:VQP524521 WAL524517:WAL524521 WKH524517:WKH524521 WUD524517:WUD524521 B590053:B590057 HR590053:HR590057 RN590053:RN590057 ABJ590053:ABJ590057 ALF590053:ALF590057 AVB590053:AVB590057 BEX590053:BEX590057 BOT590053:BOT590057 BYP590053:BYP590057 CIL590053:CIL590057 CSH590053:CSH590057 DCD590053:DCD590057 DLZ590053:DLZ590057 DVV590053:DVV590057 EFR590053:EFR590057 EPN590053:EPN590057 EZJ590053:EZJ590057 FJF590053:FJF590057 FTB590053:FTB590057 GCX590053:GCX590057 GMT590053:GMT590057 GWP590053:GWP590057 HGL590053:HGL590057 HQH590053:HQH590057 IAD590053:IAD590057 IJZ590053:IJZ590057 ITV590053:ITV590057 JDR590053:JDR590057 JNN590053:JNN590057 JXJ590053:JXJ590057 KHF590053:KHF590057 KRB590053:KRB590057 LAX590053:LAX590057 LKT590053:LKT590057 LUP590053:LUP590057 MEL590053:MEL590057 MOH590053:MOH590057 MYD590053:MYD590057 NHZ590053:NHZ590057 NRV590053:NRV590057 OBR590053:OBR590057 OLN590053:OLN590057 OVJ590053:OVJ590057 PFF590053:PFF590057 PPB590053:PPB590057 PYX590053:PYX590057 QIT590053:QIT590057 QSP590053:QSP590057 RCL590053:RCL590057 RMH590053:RMH590057 RWD590053:RWD590057 SFZ590053:SFZ590057 SPV590053:SPV590057 SZR590053:SZR590057 TJN590053:TJN590057 TTJ590053:TTJ590057 UDF590053:UDF590057 UNB590053:UNB590057 UWX590053:UWX590057 VGT590053:VGT590057 VQP590053:VQP590057 WAL590053:WAL590057 WKH590053:WKH590057 WUD590053:WUD590057 B655589:B655593 HR655589:HR655593 RN655589:RN655593 ABJ655589:ABJ655593 ALF655589:ALF655593 AVB655589:AVB655593 BEX655589:BEX655593 BOT655589:BOT655593 BYP655589:BYP655593 CIL655589:CIL655593 CSH655589:CSH655593 DCD655589:DCD655593 DLZ655589:DLZ655593 DVV655589:DVV655593 EFR655589:EFR655593 EPN655589:EPN655593 EZJ655589:EZJ655593 FJF655589:FJF655593 FTB655589:FTB655593 GCX655589:GCX655593 GMT655589:GMT655593 GWP655589:GWP655593 HGL655589:HGL655593 HQH655589:HQH655593 IAD655589:IAD655593 IJZ655589:IJZ655593 ITV655589:ITV655593 JDR655589:JDR655593 JNN655589:JNN655593 JXJ655589:JXJ655593 KHF655589:KHF655593 KRB655589:KRB655593 LAX655589:LAX655593 LKT655589:LKT655593 LUP655589:LUP655593 MEL655589:MEL655593 MOH655589:MOH655593 MYD655589:MYD655593 NHZ655589:NHZ655593 NRV655589:NRV655593 OBR655589:OBR655593 OLN655589:OLN655593 OVJ655589:OVJ655593 PFF655589:PFF655593 PPB655589:PPB655593 PYX655589:PYX655593 QIT655589:QIT655593 QSP655589:QSP655593 RCL655589:RCL655593 RMH655589:RMH655593 RWD655589:RWD655593 SFZ655589:SFZ655593 SPV655589:SPV655593 SZR655589:SZR655593 TJN655589:TJN655593 TTJ655589:TTJ655593 UDF655589:UDF655593 UNB655589:UNB655593 UWX655589:UWX655593 VGT655589:VGT655593 VQP655589:VQP655593 WAL655589:WAL655593 WKH655589:WKH655593 WUD655589:WUD655593 B721125:B721129 HR721125:HR721129 RN721125:RN721129 ABJ721125:ABJ721129 ALF721125:ALF721129 AVB721125:AVB721129 BEX721125:BEX721129 BOT721125:BOT721129 BYP721125:BYP721129 CIL721125:CIL721129 CSH721125:CSH721129 DCD721125:DCD721129 DLZ721125:DLZ721129 DVV721125:DVV721129 EFR721125:EFR721129 EPN721125:EPN721129 EZJ721125:EZJ721129 FJF721125:FJF721129 FTB721125:FTB721129 GCX721125:GCX721129 GMT721125:GMT721129 GWP721125:GWP721129 HGL721125:HGL721129 HQH721125:HQH721129 IAD721125:IAD721129 IJZ721125:IJZ721129 ITV721125:ITV721129 JDR721125:JDR721129 JNN721125:JNN721129 JXJ721125:JXJ721129 KHF721125:KHF721129 KRB721125:KRB721129 LAX721125:LAX721129 LKT721125:LKT721129 LUP721125:LUP721129 MEL721125:MEL721129 MOH721125:MOH721129 MYD721125:MYD721129 NHZ721125:NHZ721129 NRV721125:NRV721129 OBR721125:OBR721129 OLN721125:OLN721129 OVJ721125:OVJ721129 PFF721125:PFF721129 PPB721125:PPB721129 PYX721125:PYX721129 QIT721125:QIT721129 QSP721125:QSP721129 RCL721125:RCL721129 RMH721125:RMH721129 RWD721125:RWD721129 SFZ721125:SFZ721129 SPV721125:SPV721129 SZR721125:SZR721129 TJN721125:TJN721129 TTJ721125:TTJ721129 UDF721125:UDF721129 UNB721125:UNB721129 UWX721125:UWX721129 VGT721125:VGT721129 VQP721125:VQP721129 WAL721125:WAL721129 WKH721125:WKH721129 WUD721125:WUD721129 B786661:B786665 HR786661:HR786665 RN786661:RN786665 ABJ786661:ABJ786665 ALF786661:ALF786665 AVB786661:AVB786665 BEX786661:BEX786665 BOT786661:BOT786665 BYP786661:BYP786665 CIL786661:CIL786665 CSH786661:CSH786665 DCD786661:DCD786665 DLZ786661:DLZ786665 DVV786661:DVV786665 EFR786661:EFR786665 EPN786661:EPN786665 EZJ786661:EZJ786665 FJF786661:FJF786665 FTB786661:FTB786665 GCX786661:GCX786665 GMT786661:GMT786665 GWP786661:GWP786665 HGL786661:HGL786665 HQH786661:HQH786665 IAD786661:IAD786665 IJZ786661:IJZ786665 ITV786661:ITV786665 JDR786661:JDR786665 JNN786661:JNN786665 JXJ786661:JXJ786665 KHF786661:KHF786665 KRB786661:KRB786665 LAX786661:LAX786665 LKT786661:LKT786665 LUP786661:LUP786665 MEL786661:MEL786665 MOH786661:MOH786665 MYD786661:MYD786665 NHZ786661:NHZ786665 NRV786661:NRV786665 OBR786661:OBR786665 OLN786661:OLN786665 OVJ786661:OVJ786665 PFF786661:PFF786665 PPB786661:PPB786665 PYX786661:PYX786665 QIT786661:QIT786665 QSP786661:QSP786665 RCL786661:RCL786665 RMH786661:RMH786665 RWD786661:RWD786665 SFZ786661:SFZ786665 SPV786661:SPV786665 SZR786661:SZR786665 TJN786661:TJN786665 TTJ786661:TTJ786665 UDF786661:UDF786665 UNB786661:UNB786665 UWX786661:UWX786665 VGT786661:VGT786665 VQP786661:VQP786665 WAL786661:WAL786665 WKH786661:WKH786665 WUD786661:WUD786665 B852197:B852201 HR852197:HR852201 RN852197:RN852201 ABJ852197:ABJ852201 ALF852197:ALF852201 AVB852197:AVB852201 BEX852197:BEX852201 BOT852197:BOT852201 BYP852197:BYP852201 CIL852197:CIL852201 CSH852197:CSH852201 DCD852197:DCD852201 DLZ852197:DLZ852201 DVV852197:DVV852201 EFR852197:EFR852201 EPN852197:EPN852201 EZJ852197:EZJ852201 FJF852197:FJF852201 FTB852197:FTB852201 GCX852197:GCX852201 GMT852197:GMT852201 GWP852197:GWP852201 HGL852197:HGL852201 HQH852197:HQH852201 IAD852197:IAD852201 IJZ852197:IJZ852201 ITV852197:ITV852201 JDR852197:JDR852201 JNN852197:JNN852201 JXJ852197:JXJ852201 KHF852197:KHF852201 KRB852197:KRB852201 LAX852197:LAX852201 LKT852197:LKT852201 LUP852197:LUP852201 MEL852197:MEL852201 MOH852197:MOH852201 MYD852197:MYD852201 NHZ852197:NHZ852201 NRV852197:NRV852201 OBR852197:OBR852201 OLN852197:OLN852201 OVJ852197:OVJ852201 PFF852197:PFF852201 PPB852197:PPB852201 PYX852197:PYX852201 QIT852197:QIT852201 QSP852197:QSP852201 RCL852197:RCL852201 RMH852197:RMH852201 RWD852197:RWD852201 SFZ852197:SFZ852201 SPV852197:SPV852201 SZR852197:SZR852201 TJN852197:TJN852201 TTJ852197:TTJ852201 UDF852197:UDF852201 UNB852197:UNB852201 UWX852197:UWX852201 VGT852197:VGT852201 VQP852197:VQP852201 WAL852197:WAL852201 WKH852197:WKH852201 WUD852197:WUD852201 B917733:B917737 HR917733:HR917737 RN917733:RN917737 ABJ917733:ABJ917737 ALF917733:ALF917737 AVB917733:AVB917737 BEX917733:BEX917737 BOT917733:BOT917737 BYP917733:BYP917737 CIL917733:CIL917737 CSH917733:CSH917737 DCD917733:DCD917737 DLZ917733:DLZ917737 DVV917733:DVV917737 EFR917733:EFR917737 EPN917733:EPN917737 EZJ917733:EZJ917737 FJF917733:FJF917737 FTB917733:FTB917737 GCX917733:GCX917737 GMT917733:GMT917737 GWP917733:GWP917737 HGL917733:HGL917737 HQH917733:HQH917737 IAD917733:IAD917737 IJZ917733:IJZ917737 ITV917733:ITV917737 JDR917733:JDR917737 JNN917733:JNN917737 JXJ917733:JXJ917737 KHF917733:KHF917737 KRB917733:KRB917737 LAX917733:LAX917737 LKT917733:LKT917737 LUP917733:LUP917737 MEL917733:MEL917737 MOH917733:MOH917737 MYD917733:MYD917737 NHZ917733:NHZ917737 NRV917733:NRV917737 OBR917733:OBR917737 OLN917733:OLN917737 OVJ917733:OVJ917737 PFF917733:PFF917737 PPB917733:PPB917737 PYX917733:PYX917737 QIT917733:QIT917737 QSP917733:QSP917737 RCL917733:RCL917737 RMH917733:RMH917737 RWD917733:RWD917737 SFZ917733:SFZ917737 SPV917733:SPV917737 SZR917733:SZR917737 TJN917733:TJN917737 TTJ917733:TTJ917737 UDF917733:UDF917737 UNB917733:UNB917737 UWX917733:UWX917737 VGT917733:VGT917737 VQP917733:VQP917737 WAL917733:WAL917737 WKH917733:WKH917737 WUD917733:WUD917737 B983269:B983273 HR983269:HR983273 RN983269:RN983273 ABJ983269:ABJ983273 ALF983269:ALF983273 AVB983269:AVB983273 BEX983269:BEX983273 BOT983269:BOT983273 BYP983269:BYP983273 CIL983269:CIL983273 CSH983269:CSH983273 DCD983269:DCD983273 DLZ983269:DLZ983273 DVV983269:DVV983273 EFR983269:EFR983273 EPN983269:EPN983273 EZJ983269:EZJ983273 FJF983269:FJF983273 FTB983269:FTB983273 GCX983269:GCX983273 GMT983269:GMT983273 GWP983269:GWP983273 HGL983269:HGL983273 HQH983269:HQH983273 IAD983269:IAD983273 IJZ983269:IJZ983273 ITV983269:ITV983273 JDR983269:JDR983273 JNN983269:JNN983273 JXJ983269:JXJ983273 KHF983269:KHF983273 KRB983269:KRB983273 LAX983269:LAX983273 LKT983269:LKT983273 LUP983269:LUP983273 MEL983269:MEL983273 MOH983269:MOH983273 MYD983269:MYD983273 NHZ983269:NHZ983273 NRV983269:NRV983273 OBR983269:OBR983273 OLN983269:OLN983273 OVJ983269:OVJ983273 PFF983269:PFF983273 PPB983269:PPB983273 PYX983269:PYX983273 QIT983269:QIT983273 QSP983269:QSP983273 RCL983269:RCL983273 RMH983269:RMH983273 RWD983269:RWD983273 SFZ983269:SFZ983273 SPV983269:SPV983273 SZR983269:SZR983273 TJN983269:TJN983273 TTJ983269:TTJ983273 UDF983269:UDF983273 UNB983269:UNB983273 UWX983269:UWX983273 VGT983269:VGT983273 VQP983269:VQP983273 WAL983269:WAL983273 WKH983269:WKH983273 WUD983269:WUD983273 B65764:E65764 HR65764:HU65764 RN65764:RQ65764 ABJ65764:ABM65764 ALF65764:ALI65764 AVB65764:AVE65764 BEX65764:BFA65764 BOT65764:BOW65764 BYP65764:BYS65764 CIL65764:CIO65764 CSH65764:CSK65764 DCD65764:DCG65764 DLZ65764:DMC65764 DVV65764:DVY65764 EFR65764:EFU65764 EPN65764:EPQ65764 EZJ65764:EZM65764 FJF65764:FJI65764 FTB65764:FTE65764 GCX65764:GDA65764 GMT65764:GMW65764 GWP65764:GWS65764 HGL65764:HGO65764 HQH65764:HQK65764 IAD65764:IAG65764 IJZ65764:IKC65764 ITV65764:ITY65764 JDR65764:JDU65764 JNN65764:JNQ65764 JXJ65764:JXM65764 KHF65764:KHI65764 KRB65764:KRE65764 LAX65764:LBA65764 LKT65764:LKW65764 LUP65764:LUS65764 MEL65764:MEO65764 MOH65764:MOK65764 MYD65764:MYG65764 NHZ65764:NIC65764 NRV65764:NRY65764 OBR65764:OBU65764 OLN65764:OLQ65764 OVJ65764:OVM65764 PFF65764:PFI65764 PPB65764:PPE65764 PYX65764:PZA65764 QIT65764:QIW65764 QSP65764:QSS65764 RCL65764:RCO65764 RMH65764:RMK65764 RWD65764:RWG65764 SFZ65764:SGC65764 SPV65764:SPY65764 SZR65764:SZU65764 TJN65764:TJQ65764 TTJ65764:TTM65764 UDF65764:UDI65764 UNB65764:UNE65764 UWX65764:UXA65764 VGT65764:VGW65764 VQP65764:VQS65764 WAL65764:WAO65764 WKH65764:WKK65764 WUD65764:WUG65764 B131300:E131300 HR131300:HU131300 RN131300:RQ131300 ABJ131300:ABM131300 ALF131300:ALI131300 AVB131300:AVE131300 BEX131300:BFA131300 BOT131300:BOW131300 BYP131300:BYS131300 CIL131300:CIO131300 CSH131300:CSK131300 DCD131300:DCG131300 DLZ131300:DMC131300 DVV131300:DVY131300 EFR131300:EFU131300 EPN131300:EPQ131300 EZJ131300:EZM131300 FJF131300:FJI131300 FTB131300:FTE131300 GCX131300:GDA131300 GMT131300:GMW131300 GWP131300:GWS131300 HGL131300:HGO131300 HQH131300:HQK131300 IAD131300:IAG131300 IJZ131300:IKC131300 ITV131300:ITY131300 JDR131300:JDU131300 JNN131300:JNQ131300 JXJ131300:JXM131300 KHF131300:KHI131300 KRB131300:KRE131300 LAX131300:LBA131300 LKT131300:LKW131300 LUP131300:LUS131300 MEL131300:MEO131300 MOH131300:MOK131300 MYD131300:MYG131300 NHZ131300:NIC131300 NRV131300:NRY131300 OBR131300:OBU131300 OLN131300:OLQ131300 OVJ131300:OVM131300 PFF131300:PFI131300 PPB131300:PPE131300 PYX131300:PZA131300 QIT131300:QIW131300 QSP131300:QSS131300 RCL131300:RCO131300 RMH131300:RMK131300 RWD131300:RWG131300 SFZ131300:SGC131300 SPV131300:SPY131300 SZR131300:SZU131300 TJN131300:TJQ131300 TTJ131300:TTM131300 UDF131300:UDI131300 UNB131300:UNE131300 UWX131300:UXA131300 VGT131300:VGW131300 VQP131300:VQS131300 WAL131300:WAO131300 WKH131300:WKK131300 WUD131300:WUG131300 B196836:E196836 HR196836:HU196836 RN196836:RQ196836 ABJ196836:ABM196836 ALF196836:ALI196836 AVB196836:AVE196836 BEX196836:BFA196836 BOT196836:BOW196836 BYP196836:BYS196836 CIL196836:CIO196836 CSH196836:CSK196836 DCD196836:DCG196836 DLZ196836:DMC196836 DVV196836:DVY196836 EFR196836:EFU196836 EPN196836:EPQ196836 EZJ196836:EZM196836 FJF196836:FJI196836 FTB196836:FTE196836 GCX196836:GDA196836 GMT196836:GMW196836 GWP196836:GWS196836 HGL196836:HGO196836 HQH196836:HQK196836 IAD196836:IAG196836 IJZ196836:IKC196836 ITV196836:ITY196836 JDR196836:JDU196836 JNN196836:JNQ196836 JXJ196836:JXM196836 KHF196836:KHI196836 KRB196836:KRE196836 LAX196836:LBA196836 LKT196836:LKW196836 LUP196836:LUS196836 MEL196836:MEO196836 MOH196836:MOK196836 MYD196836:MYG196836 NHZ196836:NIC196836 NRV196836:NRY196836 OBR196836:OBU196836 OLN196836:OLQ196836 OVJ196836:OVM196836 PFF196836:PFI196836 PPB196836:PPE196836 PYX196836:PZA196836 QIT196836:QIW196836 QSP196836:QSS196836 RCL196836:RCO196836 RMH196836:RMK196836 RWD196836:RWG196836 SFZ196836:SGC196836 SPV196836:SPY196836 SZR196836:SZU196836 TJN196836:TJQ196836 TTJ196836:TTM196836 UDF196836:UDI196836 UNB196836:UNE196836 UWX196836:UXA196836 VGT196836:VGW196836 VQP196836:VQS196836 WAL196836:WAO196836 WKH196836:WKK196836 WUD196836:WUG196836 B262372:E262372 HR262372:HU262372 RN262372:RQ262372 ABJ262372:ABM262372 ALF262372:ALI262372 AVB262372:AVE262372 BEX262372:BFA262372 BOT262372:BOW262372 BYP262372:BYS262372 CIL262372:CIO262372 CSH262372:CSK262372 DCD262372:DCG262372 DLZ262372:DMC262372 DVV262372:DVY262372 EFR262372:EFU262372 EPN262372:EPQ262372 EZJ262372:EZM262372 FJF262372:FJI262372 FTB262372:FTE262372 GCX262372:GDA262372 GMT262372:GMW262372 GWP262372:GWS262372 HGL262372:HGO262372 HQH262372:HQK262372 IAD262372:IAG262372 IJZ262372:IKC262372 ITV262372:ITY262372 JDR262372:JDU262372 JNN262372:JNQ262372 JXJ262372:JXM262372 KHF262372:KHI262372 KRB262372:KRE262372 LAX262372:LBA262372 LKT262372:LKW262372 LUP262372:LUS262372 MEL262372:MEO262372 MOH262372:MOK262372 MYD262372:MYG262372 NHZ262372:NIC262372 NRV262372:NRY262372 OBR262372:OBU262372 OLN262372:OLQ262372 OVJ262372:OVM262372 PFF262372:PFI262372 PPB262372:PPE262372 PYX262372:PZA262372 QIT262372:QIW262372 QSP262372:QSS262372 RCL262372:RCO262372 RMH262372:RMK262372 RWD262372:RWG262372 SFZ262372:SGC262372 SPV262372:SPY262372 SZR262372:SZU262372 TJN262372:TJQ262372 TTJ262372:TTM262372 UDF262372:UDI262372 UNB262372:UNE262372 UWX262372:UXA262372 VGT262372:VGW262372 VQP262372:VQS262372 WAL262372:WAO262372 WKH262372:WKK262372 WUD262372:WUG262372 B327908:E327908 HR327908:HU327908 RN327908:RQ327908 ABJ327908:ABM327908 ALF327908:ALI327908 AVB327908:AVE327908 BEX327908:BFA327908 BOT327908:BOW327908 BYP327908:BYS327908 CIL327908:CIO327908 CSH327908:CSK327908 DCD327908:DCG327908 DLZ327908:DMC327908 DVV327908:DVY327908 EFR327908:EFU327908 EPN327908:EPQ327908 EZJ327908:EZM327908 FJF327908:FJI327908 FTB327908:FTE327908 GCX327908:GDA327908 GMT327908:GMW327908 GWP327908:GWS327908 HGL327908:HGO327908 HQH327908:HQK327908 IAD327908:IAG327908 IJZ327908:IKC327908 ITV327908:ITY327908 JDR327908:JDU327908 JNN327908:JNQ327908 JXJ327908:JXM327908 KHF327908:KHI327908 KRB327908:KRE327908 LAX327908:LBA327908 LKT327908:LKW327908 LUP327908:LUS327908 MEL327908:MEO327908 MOH327908:MOK327908 MYD327908:MYG327908 NHZ327908:NIC327908 NRV327908:NRY327908 OBR327908:OBU327908 OLN327908:OLQ327908 OVJ327908:OVM327908 PFF327908:PFI327908 PPB327908:PPE327908 PYX327908:PZA327908 QIT327908:QIW327908 QSP327908:QSS327908 RCL327908:RCO327908 RMH327908:RMK327908 RWD327908:RWG327908 SFZ327908:SGC327908 SPV327908:SPY327908 SZR327908:SZU327908 TJN327908:TJQ327908 TTJ327908:TTM327908 UDF327908:UDI327908 UNB327908:UNE327908 UWX327908:UXA327908 VGT327908:VGW327908 VQP327908:VQS327908 WAL327908:WAO327908 WKH327908:WKK327908 WUD327908:WUG327908 B393444:E393444 HR393444:HU393444 RN393444:RQ393444 ABJ393444:ABM393444 ALF393444:ALI393444 AVB393444:AVE393444 BEX393444:BFA393444 BOT393444:BOW393444 BYP393444:BYS393444 CIL393444:CIO393444 CSH393444:CSK393444 DCD393444:DCG393444 DLZ393444:DMC393444 DVV393444:DVY393444 EFR393444:EFU393444 EPN393444:EPQ393444 EZJ393444:EZM393444 FJF393444:FJI393444 FTB393444:FTE393444 GCX393444:GDA393444 GMT393444:GMW393444 GWP393444:GWS393444 HGL393444:HGO393444 HQH393444:HQK393444 IAD393444:IAG393444 IJZ393444:IKC393444 ITV393444:ITY393444 JDR393444:JDU393444 JNN393444:JNQ393444 JXJ393444:JXM393444 KHF393444:KHI393444 KRB393444:KRE393444 LAX393444:LBA393444 LKT393444:LKW393444 LUP393444:LUS393444 MEL393444:MEO393444 MOH393444:MOK393444 MYD393444:MYG393444 NHZ393444:NIC393444 NRV393444:NRY393444 OBR393444:OBU393444 OLN393444:OLQ393444 OVJ393444:OVM393444 PFF393444:PFI393444 PPB393444:PPE393444 PYX393444:PZA393444 QIT393444:QIW393444 QSP393444:QSS393444 RCL393444:RCO393444 RMH393444:RMK393444 RWD393444:RWG393444 SFZ393444:SGC393444 SPV393444:SPY393444 SZR393444:SZU393444 TJN393444:TJQ393444 TTJ393444:TTM393444 UDF393444:UDI393444 UNB393444:UNE393444 UWX393444:UXA393444 VGT393444:VGW393444 VQP393444:VQS393444 WAL393444:WAO393444 WKH393444:WKK393444 WUD393444:WUG393444 B458980:E458980 HR458980:HU458980 RN458980:RQ458980 ABJ458980:ABM458980 ALF458980:ALI458980 AVB458980:AVE458980 BEX458980:BFA458980 BOT458980:BOW458980 BYP458980:BYS458980 CIL458980:CIO458980 CSH458980:CSK458980 DCD458980:DCG458980 DLZ458980:DMC458980 DVV458980:DVY458980 EFR458980:EFU458980 EPN458980:EPQ458980 EZJ458980:EZM458980 FJF458980:FJI458980 FTB458980:FTE458980 GCX458980:GDA458980 GMT458980:GMW458980 GWP458980:GWS458980 HGL458980:HGO458980 HQH458980:HQK458980 IAD458980:IAG458980 IJZ458980:IKC458980 ITV458980:ITY458980 JDR458980:JDU458980 JNN458980:JNQ458980 JXJ458980:JXM458980 KHF458980:KHI458980 KRB458980:KRE458980 LAX458980:LBA458980 LKT458980:LKW458980 LUP458980:LUS458980 MEL458980:MEO458980 MOH458980:MOK458980 MYD458980:MYG458980 NHZ458980:NIC458980 NRV458980:NRY458980 OBR458980:OBU458980 OLN458980:OLQ458980 OVJ458980:OVM458980 PFF458980:PFI458980 PPB458980:PPE458980 PYX458980:PZA458980 QIT458980:QIW458980 QSP458980:QSS458980 RCL458980:RCO458980 RMH458980:RMK458980 RWD458980:RWG458980 SFZ458980:SGC458980 SPV458980:SPY458980 SZR458980:SZU458980 TJN458980:TJQ458980 TTJ458980:TTM458980 UDF458980:UDI458980 UNB458980:UNE458980 UWX458980:UXA458980 VGT458980:VGW458980 VQP458980:VQS458980 WAL458980:WAO458980 WKH458980:WKK458980 WUD458980:WUG458980 B524516:E524516 HR524516:HU524516 RN524516:RQ524516 ABJ524516:ABM524516 ALF524516:ALI524516 AVB524516:AVE524516 BEX524516:BFA524516 BOT524516:BOW524516 BYP524516:BYS524516 CIL524516:CIO524516 CSH524516:CSK524516 DCD524516:DCG524516 DLZ524516:DMC524516 DVV524516:DVY524516 EFR524516:EFU524516 EPN524516:EPQ524516 EZJ524516:EZM524516 FJF524516:FJI524516 FTB524516:FTE524516 GCX524516:GDA524516 GMT524516:GMW524516 GWP524516:GWS524516 HGL524516:HGO524516 HQH524516:HQK524516 IAD524516:IAG524516 IJZ524516:IKC524516 ITV524516:ITY524516 JDR524516:JDU524516 JNN524516:JNQ524516 JXJ524516:JXM524516 KHF524516:KHI524516 KRB524516:KRE524516 LAX524516:LBA524516 LKT524516:LKW524516 LUP524516:LUS524516 MEL524516:MEO524516 MOH524516:MOK524516 MYD524516:MYG524516 NHZ524516:NIC524516 NRV524516:NRY524516 OBR524516:OBU524516 OLN524516:OLQ524516 OVJ524516:OVM524516 PFF524516:PFI524516 PPB524516:PPE524516 PYX524516:PZA524516 QIT524516:QIW524516 QSP524516:QSS524516 RCL524516:RCO524516 RMH524516:RMK524516 RWD524516:RWG524516 SFZ524516:SGC524516 SPV524516:SPY524516 SZR524516:SZU524516 TJN524516:TJQ524516 TTJ524516:TTM524516 UDF524516:UDI524516 UNB524516:UNE524516 UWX524516:UXA524516 VGT524516:VGW524516 VQP524516:VQS524516 WAL524516:WAO524516 WKH524516:WKK524516 WUD524516:WUG524516 B590052:E590052 HR590052:HU590052 RN590052:RQ590052 ABJ590052:ABM590052 ALF590052:ALI590052 AVB590052:AVE590052 BEX590052:BFA590052 BOT590052:BOW590052 BYP590052:BYS590052 CIL590052:CIO590052 CSH590052:CSK590052 DCD590052:DCG590052 DLZ590052:DMC590052 DVV590052:DVY590052 EFR590052:EFU590052 EPN590052:EPQ590052 EZJ590052:EZM590052 FJF590052:FJI590052 FTB590052:FTE590052 GCX590052:GDA590052 GMT590052:GMW590052 GWP590052:GWS590052 HGL590052:HGO590052 HQH590052:HQK590052 IAD590052:IAG590052 IJZ590052:IKC590052 ITV590052:ITY590052 JDR590052:JDU590052 JNN590052:JNQ590052 JXJ590052:JXM590052 KHF590052:KHI590052 KRB590052:KRE590052 LAX590052:LBA590052 LKT590052:LKW590052 LUP590052:LUS590052 MEL590052:MEO590052 MOH590052:MOK590052 MYD590052:MYG590052 NHZ590052:NIC590052 NRV590052:NRY590052 OBR590052:OBU590052 OLN590052:OLQ590052 OVJ590052:OVM590052 PFF590052:PFI590052 PPB590052:PPE590052 PYX590052:PZA590052 QIT590052:QIW590052 QSP590052:QSS590052 RCL590052:RCO590052 RMH590052:RMK590052 RWD590052:RWG590052 SFZ590052:SGC590052 SPV590052:SPY590052 SZR590052:SZU590052 TJN590052:TJQ590052 TTJ590052:TTM590052 UDF590052:UDI590052 UNB590052:UNE590052 UWX590052:UXA590052 VGT590052:VGW590052 VQP590052:VQS590052 WAL590052:WAO590052 WKH590052:WKK590052 WUD590052:WUG590052 B655588:E655588 HR655588:HU655588 RN655588:RQ655588 ABJ655588:ABM655588 ALF655588:ALI655588 AVB655588:AVE655588 BEX655588:BFA655588 BOT655588:BOW655588 BYP655588:BYS655588 CIL655588:CIO655588 CSH655588:CSK655588 DCD655588:DCG655588 DLZ655588:DMC655588 DVV655588:DVY655588 EFR655588:EFU655588 EPN655588:EPQ655588 EZJ655588:EZM655588 FJF655588:FJI655588 FTB655588:FTE655588 GCX655588:GDA655588 GMT655588:GMW655588 GWP655588:GWS655588 HGL655588:HGO655588 HQH655588:HQK655588 IAD655588:IAG655588 IJZ655588:IKC655588 ITV655588:ITY655588 JDR655588:JDU655588 JNN655588:JNQ655588 JXJ655588:JXM655588 KHF655588:KHI655588 KRB655588:KRE655588 LAX655588:LBA655588 LKT655588:LKW655588 LUP655588:LUS655588 MEL655588:MEO655588 MOH655588:MOK655588 MYD655588:MYG655588 NHZ655588:NIC655588 NRV655588:NRY655588 OBR655588:OBU655588 OLN655588:OLQ655588 OVJ655588:OVM655588 PFF655588:PFI655588 PPB655588:PPE655588 PYX655588:PZA655588 QIT655588:QIW655588 QSP655588:QSS655588 RCL655588:RCO655588 RMH655588:RMK655588 RWD655588:RWG655588 SFZ655588:SGC655588 SPV655588:SPY655588 SZR655588:SZU655588 TJN655588:TJQ655588 TTJ655588:TTM655588 UDF655588:UDI655588 UNB655588:UNE655588 UWX655588:UXA655588 VGT655588:VGW655588 VQP655588:VQS655588 WAL655588:WAO655588 WKH655588:WKK655588 WUD655588:WUG655588 B721124:E721124 HR721124:HU721124 RN721124:RQ721124 ABJ721124:ABM721124 ALF721124:ALI721124 AVB721124:AVE721124 BEX721124:BFA721124 BOT721124:BOW721124 BYP721124:BYS721124 CIL721124:CIO721124 CSH721124:CSK721124 DCD721124:DCG721124 DLZ721124:DMC721124 DVV721124:DVY721124 EFR721124:EFU721124 EPN721124:EPQ721124 EZJ721124:EZM721124 FJF721124:FJI721124 FTB721124:FTE721124 GCX721124:GDA721124 GMT721124:GMW721124 GWP721124:GWS721124 HGL721124:HGO721124 HQH721124:HQK721124 IAD721124:IAG721124 IJZ721124:IKC721124 ITV721124:ITY721124 JDR721124:JDU721124 JNN721124:JNQ721124 JXJ721124:JXM721124 KHF721124:KHI721124 KRB721124:KRE721124 LAX721124:LBA721124 LKT721124:LKW721124 LUP721124:LUS721124 MEL721124:MEO721124 MOH721124:MOK721124 MYD721124:MYG721124 NHZ721124:NIC721124 NRV721124:NRY721124 OBR721124:OBU721124 OLN721124:OLQ721124 OVJ721124:OVM721124 PFF721124:PFI721124 PPB721124:PPE721124 PYX721124:PZA721124 QIT721124:QIW721124 QSP721124:QSS721124 RCL721124:RCO721124 RMH721124:RMK721124 RWD721124:RWG721124 SFZ721124:SGC721124 SPV721124:SPY721124 SZR721124:SZU721124 TJN721124:TJQ721124 TTJ721124:TTM721124 UDF721124:UDI721124 UNB721124:UNE721124 UWX721124:UXA721124 VGT721124:VGW721124 VQP721124:VQS721124 WAL721124:WAO721124 WKH721124:WKK721124 WUD721124:WUG721124 B786660:E786660 HR786660:HU786660 RN786660:RQ786660 ABJ786660:ABM786660 ALF786660:ALI786660 AVB786660:AVE786660 BEX786660:BFA786660 BOT786660:BOW786660 BYP786660:BYS786660 CIL786660:CIO786660 CSH786660:CSK786660 DCD786660:DCG786660 DLZ786660:DMC786660 DVV786660:DVY786660 EFR786660:EFU786660 EPN786660:EPQ786660 EZJ786660:EZM786660 FJF786660:FJI786660 FTB786660:FTE786660 GCX786660:GDA786660 GMT786660:GMW786660 GWP786660:GWS786660 HGL786660:HGO786660 HQH786660:HQK786660 IAD786660:IAG786660 IJZ786660:IKC786660 ITV786660:ITY786660 JDR786660:JDU786660 JNN786660:JNQ786660 JXJ786660:JXM786660 KHF786660:KHI786660 KRB786660:KRE786660 LAX786660:LBA786660 LKT786660:LKW786660 LUP786660:LUS786660 MEL786660:MEO786660 MOH786660:MOK786660 MYD786660:MYG786660 NHZ786660:NIC786660 NRV786660:NRY786660 OBR786660:OBU786660 OLN786660:OLQ786660 OVJ786660:OVM786660 PFF786660:PFI786660 PPB786660:PPE786660 PYX786660:PZA786660 QIT786660:QIW786660 QSP786660:QSS786660 RCL786660:RCO786660 RMH786660:RMK786660 RWD786660:RWG786660 SFZ786660:SGC786660 SPV786660:SPY786660 SZR786660:SZU786660 TJN786660:TJQ786660 TTJ786660:TTM786660 UDF786660:UDI786660 UNB786660:UNE786660 UWX786660:UXA786660 VGT786660:VGW786660 VQP786660:VQS786660 WAL786660:WAO786660 WKH786660:WKK786660 WUD786660:WUG786660 B852196:E852196 HR852196:HU852196 RN852196:RQ852196 ABJ852196:ABM852196 ALF852196:ALI852196 AVB852196:AVE852196 BEX852196:BFA852196 BOT852196:BOW852196 BYP852196:BYS852196 CIL852196:CIO852196 CSH852196:CSK852196 DCD852196:DCG852196 DLZ852196:DMC852196 DVV852196:DVY852196 EFR852196:EFU852196 EPN852196:EPQ852196 EZJ852196:EZM852196 FJF852196:FJI852196 FTB852196:FTE852196 GCX852196:GDA852196 GMT852196:GMW852196 GWP852196:GWS852196 HGL852196:HGO852196 HQH852196:HQK852196 IAD852196:IAG852196 IJZ852196:IKC852196 ITV852196:ITY852196 JDR852196:JDU852196 JNN852196:JNQ852196 JXJ852196:JXM852196 KHF852196:KHI852196 KRB852196:KRE852196 LAX852196:LBA852196 LKT852196:LKW852196 LUP852196:LUS852196 MEL852196:MEO852196 MOH852196:MOK852196 MYD852196:MYG852196 NHZ852196:NIC852196 NRV852196:NRY852196 OBR852196:OBU852196 OLN852196:OLQ852196 OVJ852196:OVM852196 PFF852196:PFI852196 PPB852196:PPE852196 PYX852196:PZA852196 QIT852196:QIW852196 QSP852196:QSS852196 RCL852196:RCO852196 RMH852196:RMK852196 RWD852196:RWG852196 SFZ852196:SGC852196 SPV852196:SPY852196 SZR852196:SZU852196 TJN852196:TJQ852196 TTJ852196:TTM852196 UDF852196:UDI852196 UNB852196:UNE852196 UWX852196:UXA852196 VGT852196:VGW852196 VQP852196:VQS852196 WAL852196:WAO852196 WKH852196:WKK852196 WUD852196:WUG852196 B917732:E917732 HR917732:HU917732 RN917732:RQ917732 ABJ917732:ABM917732 ALF917732:ALI917732 AVB917732:AVE917732 BEX917732:BFA917732 BOT917732:BOW917732 BYP917732:BYS917732 CIL917732:CIO917732 CSH917732:CSK917732 DCD917732:DCG917732 DLZ917732:DMC917732 DVV917732:DVY917732 EFR917732:EFU917732 EPN917732:EPQ917732 EZJ917732:EZM917732 FJF917732:FJI917732 FTB917732:FTE917732 GCX917732:GDA917732 GMT917732:GMW917732 GWP917732:GWS917732 HGL917732:HGO917732 HQH917732:HQK917732 IAD917732:IAG917732 IJZ917732:IKC917732 ITV917732:ITY917732 JDR917732:JDU917732 JNN917732:JNQ917732 JXJ917732:JXM917732 KHF917732:KHI917732 KRB917732:KRE917732 LAX917732:LBA917732 LKT917732:LKW917732 LUP917732:LUS917732 MEL917732:MEO917732 MOH917732:MOK917732 MYD917732:MYG917732 NHZ917732:NIC917732 NRV917732:NRY917732 OBR917732:OBU917732 OLN917732:OLQ917732 OVJ917732:OVM917732 PFF917732:PFI917732 PPB917732:PPE917732 PYX917732:PZA917732 QIT917732:QIW917732 QSP917732:QSS917732 RCL917732:RCO917732 RMH917732:RMK917732 RWD917732:RWG917732 SFZ917732:SGC917732 SPV917732:SPY917732 SZR917732:SZU917732 TJN917732:TJQ917732 TTJ917732:TTM917732 UDF917732:UDI917732 UNB917732:UNE917732 UWX917732:UXA917732 VGT917732:VGW917732 VQP917732:VQS917732 WAL917732:WAO917732 WKH917732:WKK917732 WUD917732:WUG917732 B983268:E983268 HR983268:HU983268 RN983268:RQ983268 ABJ983268:ABM983268 ALF983268:ALI983268 AVB983268:AVE983268 BEX983268:BFA983268 BOT983268:BOW983268 BYP983268:BYS983268 CIL983268:CIO983268 CSH983268:CSK983268 DCD983268:DCG983268 DLZ983268:DMC983268 DVV983268:DVY983268 EFR983268:EFU983268 EPN983268:EPQ983268 EZJ983268:EZM983268 FJF983268:FJI983268 FTB983268:FTE983268 GCX983268:GDA983268 GMT983268:GMW983268 GWP983268:GWS983268 HGL983268:HGO983268 HQH983268:HQK983268 IAD983268:IAG983268 IJZ983268:IKC983268 ITV983268:ITY983268 JDR983268:JDU983268 JNN983268:JNQ983268 JXJ983268:JXM983268 KHF983268:KHI983268 KRB983268:KRE983268 LAX983268:LBA983268 LKT983268:LKW983268 LUP983268:LUS983268 MEL983268:MEO983268 MOH983268:MOK983268 MYD983268:MYG983268 NHZ983268:NIC983268 NRV983268:NRY983268 OBR983268:OBU983268 OLN983268:OLQ983268 OVJ983268:OVM983268 PFF983268:PFI983268 PPB983268:PPE983268 PYX983268:PZA983268 QIT983268:QIW983268 QSP983268:QSS983268 RCL983268:RCO983268 RMH983268:RMK983268 RWD983268:RWG983268 SFZ983268:SGC983268 SPV983268:SPY983268 SZR983268:SZU983268 TJN983268:TJQ983268 TTJ983268:TTM983268 UDF983268:UDI983268 UNB983268:UNE983268 UWX983268:UXA983268 VGT983268:VGW983268 VQP983268:VQS983268 WAL983268:WAO983268 WKH983268:WKK983268 WUD983268:WUG983268 B65763 HR65763 RN65763 ABJ65763 ALF65763 AVB65763 BEX65763 BOT65763 BYP65763 CIL65763 CSH65763 DCD65763 DLZ65763 DVV65763 EFR65763 EPN65763 EZJ65763 FJF65763 FTB65763 GCX65763 GMT65763 GWP65763 HGL65763 HQH65763 IAD65763 IJZ65763 ITV65763 JDR65763 JNN65763 JXJ65763 KHF65763 KRB65763 LAX65763 LKT65763 LUP65763 MEL65763 MOH65763 MYD65763 NHZ65763 NRV65763 OBR65763 OLN65763 OVJ65763 PFF65763 PPB65763 PYX65763 QIT65763 QSP65763 RCL65763 RMH65763 RWD65763 SFZ65763 SPV65763 SZR65763 TJN65763 TTJ65763 UDF65763 UNB65763 UWX65763 VGT65763 VQP65763 WAL65763 WKH65763 WUD65763 B131299 HR131299 RN131299 ABJ131299 ALF131299 AVB131299 BEX131299 BOT131299 BYP131299 CIL131299 CSH131299 DCD131299 DLZ131299 DVV131299 EFR131299 EPN131299 EZJ131299 FJF131299 FTB131299 GCX131299 GMT131299 GWP131299 HGL131299 HQH131299 IAD131299 IJZ131299 ITV131299 JDR131299 JNN131299 JXJ131299 KHF131299 KRB131299 LAX131299 LKT131299 LUP131299 MEL131299 MOH131299 MYD131299 NHZ131299 NRV131299 OBR131299 OLN131299 OVJ131299 PFF131299 PPB131299 PYX131299 QIT131299 QSP131299 RCL131299 RMH131299 RWD131299 SFZ131299 SPV131299 SZR131299 TJN131299 TTJ131299 UDF131299 UNB131299 UWX131299 VGT131299 VQP131299 WAL131299 WKH131299 WUD131299 B196835 HR196835 RN196835 ABJ196835 ALF196835 AVB196835 BEX196835 BOT196835 BYP196835 CIL196835 CSH196835 DCD196835 DLZ196835 DVV196835 EFR196835 EPN196835 EZJ196835 FJF196835 FTB196835 GCX196835 GMT196835 GWP196835 HGL196835 HQH196835 IAD196835 IJZ196835 ITV196835 JDR196835 JNN196835 JXJ196835 KHF196835 KRB196835 LAX196835 LKT196835 LUP196835 MEL196835 MOH196835 MYD196835 NHZ196835 NRV196835 OBR196835 OLN196835 OVJ196835 PFF196835 PPB196835 PYX196835 QIT196835 QSP196835 RCL196835 RMH196835 RWD196835 SFZ196835 SPV196835 SZR196835 TJN196835 TTJ196835 UDF196835 UNB196835 UWX196835 VGT196835 VQP196835 WAL196835 WKH196835 WUD196835 B262371 HR262371 RN262371 ABJ262371 ALF262371 AVB262371 BEX262371 BOT262371 BYP262371 CIL262371 CSH262371 DCD262371 DLZ262371 DVV262371 EFR262371 EPN262371 EZJ262371 FJF262371 FTB262371 GCX262371 GMT262371 GWP262371 HGL262371 HQH262371 IAD262371 IJZ262371 ITV262371 JDR262371 JNN262371 JXJ262371 KHF262371 KRB262371 LAX262371 LKT262371 LUP262371 MEL262371 MOH262371 MYD262371 NHZ262371 NRV262371 OBR262371 OLN262371 OVJ262371 PFF262371 PPB262371 PYX262371 QIT262371 QSP262371 RCL262371 RMH262371 RWD262371 SFZ262371 SPV262371 SZR262371 TJN262371 TTJ262371 UDF262371 UNB262371 UWX262371 VGT262371 VQP262371 WAL262371 WKH262371 WUD262371 B327907 HR327907 RN327907 ABJ327907 ALF327907 AVB327907 BEX327907 BOT327907 BYP327907 CIL327907 CSH327907 DCD327907 DLZ327907 DVV327907 EFR327907 EPN327907 EZJ327907 FJF327907 FTB327907 GCX327907 GMT327907 GWP327907 HGL327907 HQH327907 IAD327907 IJZ327907 ITV327907 JDR327907 JNN327907 JXJ327907 KHF327907 KRB327907 LAX327907 LKT327907 LUP327907 MEL327907 MOH327907 MYD327907 NHZ327907 NRV327907 OBR327907 OLN327907 OVJ327907 PFF327907 PPB327907 PYX327907 QIT327907 QSP327907 RCL327907 RMH327907 RWD327907 SFZ327907 SPV327907 SZR327907 TJN327907 TTJ327907 UDF327907 UNB327907 UWX327907 VGT327907 VQP327907 WAL327907 WKH327907 WUD327907 B393443 HR393443 RN393443 ABJ393443 ALF393443 AVB393443 BEX393443 BOT393443 BYP393443 CIL393443 CSH393443 DCD393443 DLZ393443 DVV393443 EFR393443 EPN393443 EZJ393443 FJF393443 FTB393443 GCX393443 GMT393443 GWP393443 HGL393443 HQH393443 IAD393443 IJZ393443 ITV393443 JDR393443 JNN393443 JXJ393443 KHF393443 KRB393443 LAX393443 LKT393443 LUP393443 MEL393443 MOH393443 MYD393443 NHZ393443 NRV393443 OBR393443 OLN393443 OVJ393443 PFF393443 PPB393443 PYX393443 QIT393443 QSP393443 RCL393443 RMH393443 RWD393443 SFZ393443 SPV393443 SZR393443 TJN393443 TTJ393443 UDF393443 UNB393443 UWX393443 VGT393443 VQP393443 WAL393443 WKH393443 WUD393443 B458979 HR458979 RN458979 ABJ458979 ALF458979 AVB458979 BEX458979 BOT458979 BYP458979 CIL458979 CSH458979 DCD458979 DLZ458979 DVV458979 EFR458979 EPN458979 EZJ458979 FJF458979 FTB458979 GCX458979 GMT458979 GWP458979 HGL458979 HQH458979 IAD458979 IJZ458979 ITV458979 JDR458979 JNN458979 JXJ458979 KHF458979 KRB458979 LAX458979 LKT458979 LUP458979 MEL458979 MOH458979 MYD458979 NHZ458979 NRV458979 OBR458979 OLN458979 OVJ458979 PFF458979 PPB458979 PYX458979 QIT458979 QSP458979 RCL458979 RMH458979 RWD458979 SFZ458979 SPV458979 SZR458979 TJN458979 TTJ458979 UDF458979 UNB458979 UWX458979 VGT458979 VQP458979 WAL458979 WKH458979 WUD458979 B524515 HR524515 RN524515 ABJ524515 ALF524515 AVB524515 BEX524515 BOT524515 BYP524515 CIL524515 CSH524515 DCD524515 DLZ524515 DVV524515 EFR524515 EPN524515 EZJ524515 FJF524515 FTB524515 GCX524515 GMT524515 GWP524515 HGL524515 HQH524515 IAD524515 IJZ524515 ITV524515 JDR524515 JNN524515 JXJ524515 KHF524515 KRB524515 LAX524515 LKT524515 LUP524515 MEL524515 MOH524515 MYD524515 NHZ524515 NRV524515 OBR524515 OLN524515 OVJ524515 PFF524515 PPB524515 PYX524515 QIT524515 QSP524515 RCL524515 RMH524515 RWD524515 SFZ524515 SPV524515 SZR524515 TJN524515 TTJ524515 UDF524515 UNB524515 UWX524515 VGT524515 VQP524515 WAL524515 WKH524515 WUD524515 B590051 HR590051 RN590051 ABJ590051 ALF590051 AVB590051 BEX590051 BOT590051 BYP590051 CIL590051 CSH590051 DCD590051 DLZ590051 DVV590051 EFR590051 EPN590051 EZJ590051 FJF590051 FTB590051 GCX590051 GMT590051 GWP590051 HGL590051 HQH590051 IAD590051 IJZ590051 ITV590051 JDR590051 JNN590051 JXJ590051 KHF590051 KRB590051 LAX590051 LKT590051 LUP590051 MEL590051 MOH590051 MYD590051 NHZ590051 NRV590051 OBR590051 OLN590051 OVJ590051 PFF590051 PPB590051 PYX590051 QIT590051 QSP590051 RCL590051 RMH590051 RWD590051 SFZ590051 SPV590051 SZR590051 TJN590051 TTJ590051 UDF590051 UNB590051 UWX590051 VGT590051 VQP590051 WAL590051 WKH590051 WUD590051 B655587 HR655587 RN655587 ABJ655587 ALF655587 AVB655587 BEX655587 BOT655587 BYP655587 CIL655587 CSH655587 DCD655587 DLZ655587 DVV655587 EFR655587 EPN655587 EZJ655587 FJF655587 FTB655587 GCX655587 GMT655587 GWP655587 HGL655587 HQH655587 IAD655587 IJZ655587 ITV655587 JDR655587 JNN655587 JXJ655587 KHF655587 KRB655587 LAX655587 LKT655587 LUP655587 MEL655587 MOH655587 MYD655587 NHZ655587 NRV655587 OBR655587 OLN655587 OVJ655587 PFF655587 PPB655587 PYX655587 QIT655587 QSP655587 RCL655587 RMH655587 RWD655587 SFZ655587 SPV655587 SZR655587 TJN655587 TTJ655587 UDF655587 UNB655587 UWX655587 VGT655587 VQP655587 WAL655587 WKH655587 WUD655587 B721123 HR721123 RN721123 ABJ721123 ALF721123 AVB721123 BEX721123 BOT721123 BYP721123 CIL721123 CSH721123 DCD721123 DLZ721123 DVV721123 EFR721123 EPN721123 EZJ721123 FJF721123 FTB721123 GCX721123 GMT721123 GWP721123 HGL721123 HQH721123 IAD721123 IJZ721123 ITV721123 JDR721123 JNN721123 JXJ721123 KHF721123 KRB721123 LAX721123 LKT721123 LUP721123 MEL721123 MOH721123 MYD721123 NHZ721123 NRV721123 OBR721123 OLN721123 OVJ721123 PFF721123 PPB721123 PYX721123 QIT721123 QSP721123 RCL721123 RMH721123 RWD721123 SFZ721123 SPV721123 SZR721123 TJN721123 TTJ721123 UDF721123 UNB721123 UWX721123 VGT721123 VQP721123 WAL721123 WKH721123 WUD721123 B786659 HR786659 RN786659 ABJ786659 ALF786659 AVB786659 BEX786659 BOT786659 BYP786659 CIL786659 CSH786659 DCD786659 DLZ786659 DVV786659 EFR786659 EPN786659 EZJ786659 FJF786659 FTB786659 GCX786659 GMT786659 GWP786659 HGL786659 HQH786659 IAD786659 IJZ786659 ITV786659 JDR786659 JNN786659 JXJ786659 KHF786659 KRB786659 LAX786659 LKT786659 LUP786659 MEL786659 MOH786659 MYD786659 NHZ786659 NRV786659 OBR786659 OLN786659 OVJ786659 PFF786659 PPB786659 PYX786659 QIT786659 QSP786659 RCL786659 RMH786659 RWD786659 SFZ786659 SPV786659 SZR786659 TJN786659 TTJ786659 UDF786659 UNB786659 UWX786659 VGT786659 VQP786659 WAL786659 WKH786659 WUD786659 B852195 HR852195 RN852195 ABJ852195 ALF852195 AVB852195 BEX852195 BOT852195 BYP852195 CIL852195 CSH852195 DCD852195 DLZ852195 DVV852195 EFR852195 EPN852195 EZJ852195 FJF852195 FTB852195 GCX852195 GMT852195 GWP852195 HGL852195 HQH852195 IAD852195 IJZ852195 ITV852195 JDR852195 JNN852195 JXJ852195 KHF852195 KRB852195 LAX852195 LKT852195 LUP852195 MEL852195 MOH852195 MYD852195 NHZ852195 NRV852195 OBR852195 OLN852195 OVJ852195 PFF852195 PPB852195 PYX852195 QIT852195 QSP852195 RCL852195 RMH852195 RWD852195 SFZ852195 SPV852195 SZR852195 TJN852195 TTJ852195 UDF852195 UNB852195 UWX852195 VGT852195 VQP852195 WAL852195 WKH852195 WUD852195 B917731 HR917731 RN917731 ABJ917731 ALF917731 AVB917731 BEX917731 BOT917731 BYP917731 CIL917731 CSH917731 DCD917731 DLZ917731 DVV917731 EFR917731 EPN917731 EZJ917731 FJF917731 FTB917731 GCX917731 GMT917731 GWP917731 HGL917731 HQH917731 IAD917731 IJZ917731 ITV917731 JDR917731 JNN917731 JXJ917731 KHF917731 KRB917731 LAX917731 LKT917731 LUP917731 MEL917731 MOH917731 MYD917731 NHZ917731 NRV917731 OBR917731 OLN917731 OVJ917731 PFF917731 PPB917731 PYX917731 QIT917731 QSP917731 RCL917731 RMH917731 RWD917731 SFZ917731 SPV917731 SZR917731 TJN917731 TTJ917731 UDF917731 UNB917731 UWX917731 VGT917731 VQP917731 WAL917731 WKH917731 WUD917731 B983267 HR983267 RN983267 ABJ983267 ALF983267 AVB983267 BEX983267 BOT983267 BYP983267 CIL983267 CSH983267 DCD983267 DLZ983267 DVV983267 EFR983267 EPN983267 EZJ983267 FJF983267 FTB983267 GCX983267 GMT983267 GWP983267 HGL983267 HQH983267 IAD983267 IJZ983267 ITV983267 JDR983267 JNN983267 JXJ983267 KHF983267 KRB983267 LAX983267 LKT983267 LUP983267 MEL983267 MOH983267 MYD983267 NHZ983267 NRV983267 OBR983267 OLN983267 OVJ983267 PFF983267 PPB983267 PYX983267 QIT983267 QSP983267 RCL983267 RMH983267 RWD983267 SFZ983267 SPV983267 SZR983267 TJN983267 TTJ983267 UDF983267 UNB983267 UWX983267 VGT983267 VQP983267 WAL983267 WKH983267 WUD983267 B65759:E65759 HR65759:HU65759 RN65759:RQ65759 ABJ65759:ABM65759 ALF65759:ALI65759 AVB65759:AVE65759 BEX65759:BFA65759 BOT65759:BOW65759 BYP65759:BYS65759 CIL65759:CIO65759 CSH65759:CSK65759 DCD65759:DCG65759 DLZ65759:DMC65759 DVV65759:DVY65759 EFR65759:EFU65759 EPN65759:EPQ65759 EZJ65759:EZM65759 FJF65759:FJI65759 FTB65759:FTE65759 GCX65759:GDA65759 GMT65759:GMW65759 GWP65759:GWS65759 HGL65759:HGO65759 HQH65759:HQK65759 IAD65759:IAG65759 IJZ65759:IKC65759 ITV65759:ITY65759 JDR65759:JDU65759 JNN65759:JNQ65759 JXJ65759:JXM65759 KHF65759:KHI65759 KRB65759:KRE65759 LAX65759:LBA65759 LKT65759:LKW65759 LUP65759:LUS65759 MEL65759:MEO65759 MOH65759:MOK65759 MYD65759:MYG65759 NHZ65759:NIC65759 NRV65759:NRY65759 OBR65759:OBU65759 OLN65759:OLQ65759 OVJ65759:OVM65759 PFF65759:PFI65759 PPB65759:PPE65759 PYX65759:PZA65759 QIT65759:QIW65759 QSP65759:QSS65759 RCL65759:RCO65759 RMH65759:RMK65759 RWD65759:RWG65759 SFZ65759:SGC65759 SPV65759:SPY65759 SZR65759:SZU65759 TJN65759:TJQ65759 TTJ65759:TTM65759 UDF65759:UDI65759 UNB65759:UNE65759 UWX65759:UXA65759 VGT65759:VGW65759 VQP65759:VQS65759 WAL65759:WAO65759 WKH65759:WKK65759 WUD65759:WUG65759 B131295:E131295 HR131295:HU131295 RN131295:RQ131295 ABJ131295:ABM131295 ALF131295:ALI131295 AVB131295:AVE131295 BEX131295:BFA131295 BOT131295:BOW131295 BYP131295:BYS131295 CIL131295:CIO131295 CSH131295:CSK131295 DCD131295:DCG131295 DLZ131295:DMC131295 DVV131295:DVY131295 EFR131295:EFU131295 EPN131295:EPQ131295 EZJ131295:EZM131295 FJF131295:FJI131295 FTB131295:FTE131295 GCX131295:GDA131295 GMT131295:GMW131295 GWP131295:GWS131295 HGL131295:HGO131295 HQH131295:HQK131295 IAD131295:IAG131295 IJZ131295:IKC131295 ITV131295:ITY131295 JDR131295:JDU131295 JNN131295:JNQ131295 JXJ131295:JXM131295 KHF131295:KHI131295 KRB131295:KRE131295 LAX131295:LBA131295 LKT131295:LKW131295 LUP131295:LUS131295 MEL131295:MEO131295 MOH131295:MOK131295 MYD131295:MYG131295 NHZ131295:NIC131295 NRV131295:NRY131295 OBR131295:OBU131295 OLN131295:OLQ131295 OVJ131295:OVM131295 PFF131295:PFI131295 PPB131295:PPE131295 PYX131295:PZA131295 QIT131295:QIW131295 QSP131295:QSS131295 RCL131295:RCO131295 RMH131295:RMK131295 RWD131295:RWG131295 SFZ131295:SGC131295 SPV131295:SPY131295 SZR131295:SZU131295 TJN131295:TJQ131295 TTJ131295:TTM131295 UDF131295:UDI131295 UNB131295:UNE131295 UWX131295:UXA131295 VGT131295:VGW131295 VQP131295:VQS131295 WAL131295:WAO131295 WKH131295:WKK131295 WUD131295:WUG131295 B196831:E196831 HR196831:HU196831 RN196831:RQ196831 ABJ196831:ABM196831 ALF196831:ALI196831 AVB196831:AVE196831 BEX196831:BFA196831 BOT196831:BOW196831 BYP196831:BYS196831 CIL196831:CIO196831 CSH196831:CSK196831 DCD196831:DCG196831 DLZ196831:DMC196831 DVV196831:DVY196831 EFR196831:EFU196831 EPN196831:EPQ196831 EZJ196831:EZM196831 FJF196831:FJI196831 FTB196831:FTE196831 GCX196831:GDA196831 GMT196831:GMW196831 GWP196831:GWS196831 HGL196831:HGO196831 HQH196831:HQK196831 IAD196831:IAG196831 IJZ196831:IKC196831 ITV196831:ITY196831 JDR196831:JDU196831 JNN196831:JNQ196831 JXJ196831:JXM196831 KHF196831:KHI196831 KRB196831:KRE196831 LAX196831:LBA196831 LKT196831:LKW196831 LUP196831:LUS196831 MEL196831:MEO196831 MOH196831:MOK196831 MYD196831:MYG196831 NHZ196831:NIC196831 NRV196831:NRY196831 OBR196831:OBU196831 OLN196831:OLQ196831 OVJ196831:OVM196831 PFF196831:PFI196831 PPB196831:PPE196831 PYX196831:PZA196831 QIT196831:QIW196831 QSP196831:QSS196831 RCL196831:RCO196831 RMH196831:RMK196831 RWD196831:RWG196831 SFZ196831:SGC196831 SPV196831:SPY196831 SZR196831:SZU196831 TJN196831:TJQ196831 TTJ196831:TTM196831 UDF196831:UDI196831 UNB196831:UNE196831 UWX196831:UXA196831 VGT196831:VGW196831 VQP196831:VQS196831 WAL196831:WAO196831 WKH196831:WKK196831 WUD196831:WUG196831 B262367:E262367 HR262367:HU262367 RN262367:RQ262367 ABJ262367:ABM262367 ALF262367:ALI262367 AVB262367:AVE262367 BEX262367:BFA262367 BOT262367:BOW262367 BYP262367:BYS262367 CIL262367:CIO262367 CSH262367:CSK262367 DCD262367:DCG262367 DLZ262367:DMC262367 DVV262367:DVY262367 EFR262367:EFU262367 EPN262367:EPQ262367 EZJ262367:EZM262367 FJF262367:FJI262367 FTB262367:FTE262367 GCX262367:GDA262367 GMT262367:GMW262367 GWP262367:GWS262367 HGL262367:HGO262367 HQH262367:HQK262367 IAD262367:IAG262367 IJZ262367:IKC262367 ITV262367:ITY262367 JDR262367:JDU262367 JNN262367:JNQ262367 JXJ262367:JXM262367 KHF262367:KHI262367 KRB262367:KRE262367 LAX262367:LBA262367 LKT262367:LKW262367 LUP262367:LUS262367 MEL262367:MEO262367 MOH262367:MOK262367 MYD262367:MYG262367 NHZ262367:NIC262367 NRV262367:NRY262367 OBR262367:OBU262367 OLN262367:OLQ262367 OVJ262367:OVM262367 PFF262367:PFI262367 PPB262367:PPE262367 PYX262367:PZA262367 QIT262367:QIW262367 QSP262367:QSS262367 RCL262367:RCO262367 RMH262367:RMK262367 RWD262367:RWG262367 SFZ262367:SGC262367 SPV262367:SPY262367 SZR262367:SZU262367 TJN262367:TJQ262367 TTJ262367:TTM262367 UDF262367:UDI262367 UNB262367:UNE262367 UWX262367:UXA262367 VGT262367:VGW262367 VQP262367:VQS262367 WAL262367:WAO262367 WKH262367:WKK262367 WUD262367:WUG262367 B327903:E327903 HR327903:HU327903 RN327903:RQ327903 ABJ327903:ABM327903 ALF327903:ALI327903 AVB327903:AVE327903 BEX327903:BFA327903 BOT327903:BOW327903 BYP327903:BYS327903 CIL327903:CIO327903 CSH327903:CSK327903 DCD327903:DCG327903 DLZ327903:DMC327903 DVV327903:DVY327903 EFR327903:EFU327903 EPN327903:EPQ327903 EZJ327903:EZM327903 FJF327903:FJI327903 FTB327903:FTE327903 GCX327903:GDA327903 GMT327903:GMW327903 GWP327903:GWS327903 HGL327903:HGO327903 HQH327903:HQK327903 IAD327903:IAG327903 IJZ327903:IKC327903 ITV327903:ITY327903 JDR327903:JDU327903 JNN327903:JNQ327903 JXJ327903:JXM327903 KHF327903:KHI327903 KRB327903:KRE327903 LAX327903:LBA327903 LKT327903:LKW327903 LUP327903:LUS327903 MEL327903:MEO327903 MOH327903:MOK327903 MYD327903:MYG327903 NHZ327903:NIC327903 NRV327903:NRY327903 OBR327903:OBU327903 OLN327903:OLQ327903 OVJ327903:OVM327903 PFF327903:PFI327903 PPB327903:PPE327903 PYX327903:PZA327903 QIT327903:QIW327903 QSP327903:QSS327903 RCL327903:RCO327903 RMH327903:RMK327903 RWD327903:RWG327903 SFZ327903:SGC327903 SPV327903:SPY327903 SZR327903:SZU327903 TJN327903:TJQ327903 TTJ327903:TTM327903 UDF327903:UDI327903 UNB327903:UNE327903 UWX327903:UXA327903 VGT327903:VGW327903 VQP327903:VQS327903 WAL327903:WAO327903 WKH327903:WKK327903 WUD327903:WUG327903 B393439:E393439 HR393439:HU393439 RN393439:RQ393439 ABJ393439:ABM393439 ALF393439:ALI393439 AVB393439:AVE393439 BEX393439:BFA393439 BOT393439:BOW393439 BYP393439:BYS393439 CIL393439:CIO393439 CSH393439:CSK393439 DCD393439:DCG393439 DLZ393439:DMC393439 DVV393439:DVY393439 EFR393439:EFU393439 EPN393439:EPQ393439 EZJ393439:EZM393439 FJF393439:FJI393439 FTB393439:FTE393439 GCX393439:GDA393439 GMT393439:GMW393439 GWP393439:GWS393439 HGL393439:HGO393439 HQH393439:HQK393439 IAD393439:IAG393439 IJZ393439:IKC393439 ITV393439:ITY393439 JDR393439:JDU393439 JNN393439:JNQ393439 JXJ393439:JXM393439 KHF393439:KHI393439 KRB393439:KRE393439 LAX393439:LBA393439 LKT393439:LKW393439 LUP393439:LUS393439 MEL393439:MEO393439 MOH393439:MOK393439 MYD393439:MYG393439 NHZ393439:NIC393439 NRV393439:NRY393439 OBR393439:OBU393439 OLN393439:OLQ393439 OVJ393439:OVM393439 PFF393439:PFI393439 PPB393439:PPE393439 PYX393439:PZA393439 QIT393439:QIW393439 QSP393439:QSS393439 RCL393439:RCO393439 RMH393439:RMK393439 RWD393439:RWG393439 SFZ393439:SGC393439 SPV393439:SPY393439 SZR393439:SZU393439 TJN393439:TJQ393439 TTJ393439:TTM393439 UDF393439:UDI393439 UNB393439:UNE393439 UWX393439:UXA393439 VGT393439:VGW393439 VQP393439:VQS393439 WAL393439:WAO393439 WKH393439:WKK393439 WUD393439:WUG393439 B458975:E458975 HR458975:HU458975 RN458975:RQ458975 ABJ458975:ABM458975 ALF458975:ALI458975 AVB458975:AVE458975 BEX458975:BFA458975 BOT458975:BOW458975 BYP458975:BYS458975 CIL458975:CIO458975 CSH458975:CSK458975 DCD458975:DCG458975 DLZ458975:DMC458975 DVV458975:DVY458975 EFR458975:EFU458975 EPN458975:EPQ458975 EZJ458975:EZM458975 FJF458975:FJI458975 FTB458975:FTE458975 GCX458975:GDA458975 GMT458975:GMW458975 GWP458975:GWS458975 HGL458975:HGO458975 HQH458975:HQK458975 IAD458975:IAG458975 IJZ458975:IKC458975 ITV458975:ITY458975 JDR458975:JDU458975 JNN458975:JNQ458975 JXJ458975:JXM458975 KHF458975:KHI458975 KRB458975:KRE458975 LAX458975:LBA458975 LKT458975:LKW458975 LUP458975:LUS458975 MEL458975:MEO458975 MOH458975:MOK458975 MYD458975:MYG458975 NHZ458975:NIC458975 NRV458975:NRY458975 OBR458975:OBU458975 OLN458975:OLQ458975 OVJ458975:OVM458975 PFF458975:PFI458975 PPB458975:PPE458975 PYX458975:PZA458975 QIT458975:QIW458975 QSP458975:QSS458975 RCL458975:RCO458975 RMH458975:RMK458975 RWD458975:RWG458975 SFZ458975:SGC458975 SPV458975:SPY458975 SZR458975:SZU458975 TJN458975:TJQ458975 TTJ458975:TTM458975 UDF458975:UDI458975 UNB458975:UNE458975 UWX458975:UXA458975 VGT458975:VGW458975 VQP458975:VQS458975 WAL458975:WAO458975 WKH458975:WKK458975 WUD458975:WUG458975 B524511:E524511 HR524511:HU524511 RN524511:RQ524511 ABJ524511:ABM524511 ALF524511:ALI524511 AVB524511:AVE524511 BEX524511:BFA524511 BOT524511:BOW524511 BYP524511:BYS524511 CIL524511:CIO524511 CSH524511:CSK524511 DCD524511:DCG524511 DLZ524511:DMC524511 DVV524511:DVY524511 EFR524511:EFU524511 EPN524511:EPQ524511 EZJ524511:EZM524511 FJF524511:FJI524511 FTB524511:FTE524511 GCX524511:GDA524511 GMT524511:GMW524511 GWP524511:GWS524511 HGL524511:HGO524511 HQH524511:HQK524511 IAD524511:IAG524511 IJZ524511:IKC524511 ITV524511:ITY524511 JDR524511:JDU524511 JNN524511:JNQ524511 JXJ524511:JXM524511 KHF524511:KHI524511 KRB524511:KRE524511 LAX524511:LBA524511 LKT524511:LKW524511 LUP524511:LUS524511 MEL524511:MEO524511 MOH524511:MOK524511 MYD524511:MYG524511 NHZ524511:NIC524511 NRV524511:NRY524511 OBR524511:OBU524511 OLN524511:OLQ524511 OVJ524511:OVM524511 PFF524511:PFI524511 PPB524511:PPE524511 PYX524511:PZA524511 QIT524511:QIW524511 QSP524511:QSS524511 RCL524511:RCO524511 RMH524511:RMK524511 RWD524511:RWG524511 SFZ524511:SGC524511 SPV524511:SPY524511 SZR524511:SZU524511 TJN524511:TJQ524511 TTJ524511:TTM524511 UDF524511:UDI524511 UNB524511:UNE524511 UWX524511:UXA524511 VGT524511:VGW524511 VQP524511:VQS524511 WAL524511:WAO524511 WKH524511:WKK524511 WUD524511:WUG524511 B590047:E590047 HR590047:HU590047 RN590047:RQ590047 ABJ590047:ABM590047 ALF590047:ALI590047 AVB590047:AVE590047 BEX590047:BFA590047 BOT590047:BOW590047 BYP590047:BYS590047 CIL590047:CIO590047 CSH590047:CSK590047 DCD590047:DCG590047 DLZ590047:DMC590047 DVV590047:DVY590047 EFR590047:EFU590047 EPN590047:EPQ590047 EZJ590047:EZM590047 FJF590047:FJI590047 FTB590047:FTE590047 GCX590047:GDA590047 GMT590047:GMW590047 GWP590047:GWS590047 HGL590047:HGO590047 HQH590047:HQK590047 IAD590047:IAG590047 IJZ590047:IKC590047 ITV590047:ITY590047 JDR590047:JDU590047 JNN590047:JNQ590047 JXJ590047:JXM590047 KHF590047:KHI590047 KRB590047:KRE590047 LAX590047:LBA590047 LKT590047:LKW590047 LUP590047:LUS590047 MEL590047:MEO590047 MOH590047:MOK590047 MYD590047:MYG590047 NHZ590047:NIC590047 NRV590047:NRY590047 OBR590047:OBU590047 OLN590047:OLQ590047 OVJ590047:OVM590047 PFF590047:PFI590047 PPB590047:PPE590047 PYX590047:PZA590047 QIT590047:QIW590047 QSP590047:QSS590047 RCL590047:RCO590047 RMH590047:RMK590047 RWD590047:RWG590047 SFZ590047:SGC590047 SPV590047:SPY590047 SZR590047:SZU590047 TJN590047:TJQ590047 TTJ590047:TTM590047 UDF590047:UDI590047 UNB590047:UNE590047 UWX590047:UXA590047 VGT590047:VGW590047 VQP590047:VQS590047 WAL590047:WAO590047 WKH590047:WKK590047 WUD590047:WUG590047 B655583:E655583 HR655583:HU655583 RN655583:RQ655583 ABJ655583:ABM655583 ALF655583:ALI655583 AVB655583:AVE655583 BEX655583:BFA655583 BOT655583:BOW655583 BYP655583:BYS655583 CIL655583:CIO655583 CSH655583:CSK655583 DCD655583:DCG655583 DLZ655583:DMC655583 DVV655583:DVY655583 EFR655583:EFU655583 EPN655583:EPQ655583 EZJ655583:EZM655583 FJF655583:FJI655583 FTB655583:FTE655583 GCX655583:GDA655583 GMT655583:GMW655583 GWP655583:GWS655583 HGL655583:HGO655583 HQH655583:HQK655583 IAD655583:IAG655583 IJZ655583:IKC655583 ITV655583:ITY655583 JDR655583:JDU655583 JNN655583:JNQ655583 JXJ655583:JXM655583 KHF655583:KHI655583 KRB655583:KRE655583 LAX655583:LBA655583 LKT655583:LKW655583 LUP655583:LUS655583 MEL655583:MEO655583 MOH655583:MOK655583 MYD655583:MYG655583 NHZ655583:NIC655583 NRV655583:NRY655583 OBR655583:OBU655583 OLN655583:OLQ655583 OVJ655583:OVM655583 PFF655583:PFI655583 PPB655583:PPE655583 PYX655583:PZA655583 QIT655583:QIW655583 QSP655583:QSS655583 RCL655583:RCO655583 RMH655583:RMK655583 RWD655583:RWG655583 SFZ655583:SGC655583 SPV655583:SPY655583 SZR655583:SZU655583 TJN655583:TJQ655583 TTJ655583:TTM655583 UDF655583:UDI655583 UNB655583:UNE655583 UWX655583:UXA655583 VGT655583:VGW655583 VQP655583:VQS655583 WAL655583:WAO655583 WKH655583:WKK655583 WUD655583:WUG655583 B721119:E721119 HR721119:HU721119 RN721119:RQ721119 ABJ721119:ABM721119 ALF721119:ALI721119 AVB721119:AVE721119 BEX721119:BFA721119 BOT721119:BOW721119 BYP721119:BYS721119 CIL721119:CIO721119 CSH721119:CSK721119 DCD721119:DCG721119 DLZ721119:DMC721119 DVV721119:DVY721119 EFR721119:EFU721119 EPN721119:EPQ721119 EZJ721119:EZM721119 FJF721119:FJI721119 FTB721119:FTE721119 GCX721119:GDA721119 GMT721119:GMW721119 GWP721119:GWS721119 HGL721119:HGO721119 HQH721119:HQK721119 IAD721119:IAG721119 IJZ721119:IKC721119 ITV721119:ITY721119 JDR721119:JDU721119 JNN721119:JNQ721119 JXJ721119:JXM721119 KHF721119:KHI721119 KRB721119:KRE721119 LAX721119:LBA721119 LKT721119:LKW721119 LUP721119:LUS721119 MEL721119:MEO721119 MOH721119:MOK721119 MYD721119:MYG721119 NHZ721119:NIC721119 NRV721119:NRY721119 OBR721119:OBU721119 OLN721119:OLQ721119 OVJ721119:OVM721119 PFF721119:PFI721119 PPB721119:PPE721119 PYX721119:PZA721119 QIT721119:QIW721119 QSP721119:QSS721119 RCL721119:RCO721119 RMH721119:RMK721119 RWD721119:RWG721119 SFZ721119:SGC721119 SPV721119:SPY721119 SZR721119:SZU721119 TJN721119:TJQ721119 TTJ721119:TTM721119 UDF721119:UDI721119 UNB721119:UNE721119 UWX721119:UXA721119 VGT721119:VGW721119 VQP721119:VQS721119 WAL721119:WAO721119 WKH721119:WKK721119 WUD721119:WUG721119 B786655:E786655 HR786655:HU786655 RN786655:RQ786655 ABJ786655:ABM786655 ALF786655:ALI786655 AVB786655:AVE786655 BEX786655:BFA786655 BOT786655:BOW786655 BYP786655:BYS786655 CIL786655:CIO786655 CSH786655:CSK786655 DCD786655:DCG786655 DLZ786655:DMC786655 DVV786655:DVY786655 EFR786655:EFU786655 EPN786655:EPQ786655 EZJ786655:EZM786655 FJF786655:FJI786655 FTB786655:FTE786655 GCX786655:GDA786655 GMT786655:GMW786655 GWP786655:GWS786655 HGL786655:HGO786655 HQH786655:HQK786655 IAD786655:IAG786655 IJZ786655:IKC786655 ITV786655:ITY786655 JDR786655:JDU786655 JNN786655:JNQ786655 JXJ786655:JXM786655 KHF786655:KHI786655 KRB786655:KRE786655 LAX786655:LBA786655 LKT786655:LKW786655 LUP786655:LUS786655 MEL786655:MEO786655 MOH786655:MOK786655 MYD786655:MYG786655 NHZ786655:NIC786655 NRV786655:NRY786655 OBR786655:OBU786655 OLN786655:OLQ786655 OVJ786655:OVM786655 PFF786655:PFI786655 PPB786655:PPE786655 PYX786655:PZA786655 QIT786655:QIW786655 QSP786655:QSS786655 RCL786655:RCO786655 RMH786655:RMK786655 RWD786655:RWG786655 SFZ786655:SGC786655 SPV786655:SPY786655 SZR786655:SZU786655 TJN786655:TJQ786655 TTJ786655:TTM786655 UDF786655:UDI786655 UNB786655:UNE786655 UWX786655:UXA786655 VGT786655:VGW786655 VQP786655:VQS786655 WAL786655:WAO786655 WKH786655:WKK786655 WUD786655:WUG786655 B852191:E852191 HR852191:HU852191 RN852191:RQ852191 ABJ852191:ABM852191 ALF852191:ALI852191 AVB852191:AVE852191 BEX852191:BFA852191 BOT852191:BOW852191 BYP852191:BYS852191 CIL852191:CIO852191 CSH852191:CSK852191 DCD852191:DCG852191 DLZ852191:DMC852191 DVV852191:DVY852191 EFR852191:EFU852191 EPN852191:EPQ852191 EZJ852191:EZM852191 FJF852191:FJI852191 FTB852191:FTE852191 GCX852191:GDA852191 GMT852191:GMW852191 GWP852191:GWS852191 HGL852191:HGO852191 HQH852191:HQK852191 IAD852191:IAG852191 IJZ852191:IKC852191 ITV852191:ITY852191 JDR852191:JDU852191 JNN852191:JNQ852191 JXJ852191:JXM852191 KHF852191:KHI852191 KRB852191:KRE852191 LAX852191:LBA852191 LKT852191:LKW852191 LUP852191:LUS852191 MEL852191:MEO852191 MOH852191:MOK852191 MYD852191:MYG852191 NHZ852191:NIC852191 NRV852191:NRY852191 OBR852191:OBU852191 OLN852191:OLQ852191 OVJ852191:OVM852191 PFF852191:PFI852191 PPB852191:PPE852191 PYX852191:PZA852191 QIT852191:QIW852191 QSP852191:QSS852191 RCL852191:RCO852191 RMH852191:RMK852191 RWD852191:RWG852191 SFZ852191:SGC852191 SPV852191:SPY852191 SZR852191:SZU852191 TJN852191:TJQ852191 TTJ852191:TTM852191 UDF852191:UDI852191 UNB852191:UNE852191 UWX852191:UXA852191 VGT852191:VGW852191 VQP852191:VQS852191 WAL852191:WAO852191 WKH852191:WKK852191 WUD852191:WUG852191 B917727:E917727 HR917727:HU917727 RN917727:RQ917727 ABJ917727:ABM917727 ALF917727:ALI917727 AVB917727:AVE917727 BEX917727:BFA917727 BOT917727:BOW917727 BYP917727:BYS917727 CIL917727:CIO917727 CSH917727:CSK917727 DCD917727:DCG917727 DLZ917727:DMC917727 DVV917727:DVY917727 EFR917727:EFU917727 EPN917727:EPQ917727 EZJ917727:EZM917727 FJF917727:FJI917727 FTB917727:FTE917727 GCX917727:GDA917727 GMT917727:GMW917727 GWP917727:GWS917727 HGL917727:HGO917727 HQH917727:HQK917727 IAD917727:IAG917727 IJZ917727:IKC917727 ITV917727:ITY917727 JDR917727:JDU917727 JNN917727:JNQ917727 JXJ917727:JXM917727 KHF917727:KHI917727 KRB917727:KRE917727 LAX917727:LBA917727 LKT917727:LKW917727 LUP917727:LUS917727 MEL917727:MEO917727 MOH917727:MOK917727 MYD917727:MYG917727 NHZ917727:NIC917727 NRV917727:NRY917727 OBR917727:OBU917727 OLN917727:OLQ917727 OVJ917727:OVM917727 PFF917727:PFI917727 PPB917727:PPE917727 PYX917727:PZA917727 QIT917727:QIW917727 QSP917727:QSS917727 RCL917727:RCO917727 RMH917727:RMK917727 RWD917727:RWG917727 SFZ917727:SGC917727 SPV917727:SPY917727 SZR917727:SZU917727 TJN917727:TJQ917727 TTJ917727:TTM917727 UDF917727:UDI917727 UNB917727:UNE917727 UWX917727:UXA917727 VGT917727:VGW917727 VQP917727:VQS917727 WAL917727:WAO917727 WKH917727:WKK917727 WUD917727:WUG917727 B983263:E983263 HR983263:HU983263 RN983263:RQ983263 ABJ983263:ABM983263 ALF983263:ALI983263 AVB983263:AVE983263 BEX983263:BFA983263 BOT983263:BOW983263 BYP983263:BYS983263 CIL983263:CIO983263 CSH983263:CSK983263 DCD983263:DCG983263 DLZ983263:DMC983263 DVV983263:DVY983263 EFR983263:EFU983263 EPN983263:EPQ983263 EZJ983263:EZM983263 FJF983263:FJI983263 FTB983263:FTE983263 GCX983263:GDA983263 GMT983263:GMW983263 GWP983263:GWS983263 HGL983263:HGO983263 HQH983263:HQK983263 IAD983263:IAG983263 IJZ983263:IKC983263 ITV983263:ITY983263 JDR983263:JDU983263 JNN983263:JNQ983263 JXJ983263:JXM983263 KHF983263:KHI983263 KRB983263:KRE983263 LAX983263:LBA983263 LKT983263:LKW983263 LUP983263:LUS983263 MEL983263:MEO983263 MOH983263:MOK983263 MYD983263:MYG983263 NHZ983263:NIC983263 NRV983263:NRY983263 OBR983263:OBU983263 OLN983263:OLQ983263 OVJ983263:OVM983263 PFF983263:PFI983263 PPB983263:PPE983263 PYX983263:PZA983263 QIT983263:QIW983263 QSP983263:QSS983263 RCL983263:RCO983263 RMH983263:RMK983263 RWD983263:RWG983263 SFZ983263:SGC983263 SPV983263:SPY983263 SZR983263:SZU983263 TJN983263:TJQ983263 TTJ983263:TTM983263 UDF983263:UDI983263 UNB983263:UNE983263 UWX983263:UXA983263 VGT983263:VGW983263 VQP983263:VQS983263 WAL983263:WAO983263 WKH983263:WKK983263 WUD983263:WUG983263 M65755:M65757 IC65755:IC65757 RY65755:RY65757 ABU65755:ABU65757 ALQ65755:ALQ65757 AVM65755:AVM65757 BFI65755:BFI65757 BPE65755:BPE65757 BZA65755:BZA65757 CIW65755:CIW65757 CSS65755:CSS65757 DCO65755:DCO65757 DMK65755:DMK65757 DWG65755:DWG65757 EGC65755:EGC65757 EPY65755:EPY65757 EZU65755:EZU65757 FJQ65755:FJQ65757 FTM65755:FTM65757 GDI65755:GDI65757 GNE65755:GNE65757 GXA65755:GXA65757 HGW65755:HGW65757 HQS65755:HQS65757 IAO65755:IAO65757 IKK65755:IKK65757 IUG65755:IUG65757 JEC65755:JEC65757 JNY65755:JNY65757 JXU65755:JXU65757 KHQ65755:KHQ65757 KRM65755:KRM65757 LBI65755:LBI65757 LLE65755:LLE65757 LVA65755:LVA65757 MEW65755:MEW65757 MOS65755:MOS65757 MYO65755:MYO65757 NIK65755:NIK65757 NSG65755:NSG65757 OCC65755:OCC65757 OLY65755:OLY65757 OVU65755:OVU65757 PFQ65755:PFQ65757 PPM65755:PPM65757 PZI65755:PZI65757 QJE65755:QJE65757 QTA65755:QTA65757 RCW65755:RCW65757 RMS65755:RMS65757 RWO65755:RWO65757 SGK65755:SGK65757 SQG65755:SQG65757 TAC65755:TAC65757 TJY65755:TJY65757 TTU65755:TTU65757 UDQ65755:UDQ65757 UNM65755:UNM65757 UXI65755:UXI65757 VHE65755:VHE65757 VRA65755:VRA65757 WAW65755:WAW65757 WKS65755:WKS65757 WUO65755:WUO65757 M131291:M131293 IC131291:IC131293 RY131291:RY131293 ABU131291:ABU131293 ALQ131291:ALQ131293 AVM131291:AVM131293 BFI131291:BFI131293 BPE131291:BPE131293 BZA131291:BZA131293 CIW131291:CIW131293 CSS131291:CSS131293 DCO131291:DCO131293 DMK131291:DMK131293 DWG131291:DWG131293 EGC131291:EGC131293 EPY131291:EPY131293 EZU131291:EZU131293 FJQ131291:FJQ131293 FTM131291:FTM131293 GDI131291:GDI131293 GNE131291:GNE131293 GXA131291:GXA131293 HGW131291:HGW131293 HQS131291:HQS131293 IAO131291:IAO131293 IKK131291:IKK131293 IUG131291:IUG131293 JEC131291:JEC131293 JNY131291:JNY131293 JXU131291:JXU131293 KHQ131291:KHQ131293 KRM131291:KRM131293 LBI131291:LBI131293 LLE131291:LLE131293 LVA131291:LVA131293 MEW131291:MEW131293 MOS131291:MOS131293 MYO131291:MYO131293 NIK131291:NIK131293 NSG131291:NSG131293 OCC131291:OCC131293 OLY131291:OLY131293 OVU131291:OVU131293 PFQ131291:PFQ131293 PPM131291:PPM131293 PZI131291:PZI131293 QJE131291:QJE131293 QTA131291:QTA131293 RCW131291:RCW131293 RMS131291:RMS131293 RWO131291:RWO131293 SGK131291:SGK131293 SQG131291:SQG131293 TAC131291:TAC131293 TJY131291:TJY131293 TTU131291:TTU131293 UDQ131291:UDQ131293 UNM131291:UNM131293 UXI131291:UXI131293 VHE131291:VHE131293 VRA131291:VRA131293 WAW131291:WAW131293 WKS131291:WKS131293 WUO131291:WUO131293 M196827:M196829 IC196827:IC196829 RY196827:RY196829 ABU196827:ABU196829 ALQ196827:ALQ196829 AVM196827:AVM196829 BFI196827:BFI196829 BPE196827:BPE196829 BZA196827:BZA196829 CIW196827:CIW196829 CSS196827:CSS196829 DCO196827:DCO196829 DMK196827:DMK196829 DWG196827:DWG196829 EGC196827:EGC196829 EPY196827:EPY196829 EZU196827:EZU196829 FJQ196827:FJQ196829 FTM196827:FTM196829 GDI196827:GDI196829 GNE196827:GNE196829 GXA196827:GXA196829 HGW196827:HGW196829 HQS196827:HQS196829 IAO196827:IAO196829 IKK196827:IKK196829 IUG196827:IUG196829 JEC196827:JEC196829 JNY196827:JNY196829 JXU196827:JXU196829 KHQ196827:KHQ196829 KRM196827:KRM196829 LBI196827:LBI196829 LLE196827:LLE196829 LVA196827:LVA196829 MEW196827:MEW196829 MOS196827:MOS196829 MYO196827:MYO196829 NIK196827:NIK196829 NSG196827:NSG196829 OCC196827:OCC196829 OLY196827:OLY196829 OVU196827:OVU196829 PFQ196827:PFQ196829 PPM196827:PPM196829 PZI196827:PZI196829 QJE196827:QJE196829 QTA196827:QTA196829 RCW196827:RCW196829 RMS196827:RMS196829 RWO196827:RWO196829 SGK196827:SGK196829 SQG196827:SQG196829 TAC196827:TAC196829 TJY196827:TJY196829 TTU196827:TTU196829 UDQ196827:UDQ196829 UNM196827:UNM196829 UXI196827:UXI196829 VHE196827:VHE196829 VRA196827:VRA196829 WAW196827:WAW196829 WKS196827:WKS196829 WUO196827:WUO196829 M262363:M262365 IC262363:IC262365 RY262363:RY262365 ABU262363:ABU262365 ALQ262363:ALQ262365 AVM262363:AVM262365 BFI262363:BFI262365 BPE262363:BPE262365 BZA262363:BZA262365 CIW262363:CIW262365 CSS262363:CSS262365 DCO262363:DCO262365 DMK262363:DMK262365 DWG262363:DWG262365 EGC262363:EGC262365 EPY262363:EPY262365 EZU262363:EZU262365 FJQ262363:FJQ262365 FTM262363:FTM262365 GDI262363:GDI262365 GNE262363:GNE262365 GXA262363:GXA262365 HGW262363:HGW262365 HQS262363:HQS262365 IAO262363:IAO262365 IKK262363:IKK262365 IUG262363:IUG262365 JEC262363:JEC262365 JNY262363:JNY262365 JXU262363:JXU262365 KHQ262363:KHQ262365 KRM262363:KRM262365 LBI262363:LBI262365 LLE262363:LLE262365 LVA262363:LVA262365 MEW262363:MEW262365 MOS262363:MOS262365 MYO262363:MYO262365 NIK262363:NIK262365 NSG262363:NSG262365 OCC262363:OCC262365 OLY262363:OLY262365 OVU262363:OVU262365 PFQ262363:PFQ262365 PPM262363:PPM262365 PZI262363:PZI262365 QJE262363:QJE262365 QTA262363:QTA262365 RCW262363:RCW262365 RMS262363:RMS262365 RWO262363:RWO262365 SGK262363:SGK262365 SQG262363:SQG262365 TAC262363:TAC262365 TJY262363:TJY262365 TTU262363:TTU262365 UDQ262363:UDQ262365 UNM262363:UNM262365 UXI262363:UXI262365 VHE262363:VHE262365 VRA262363:VRA262365 WAW262363:WAW262365 WKS262363:WKS262365 WUO262363:WUO262365 M327899:M327901 IC327899:IC327901 RY327899:RY327901 ABU327899:ABU327901 ALQ327899:ALQ327901 AVM327899:AVM327901 BFI327899:BFI327901 BPE327899:BPE327901 BZA327899:BZA327901 CIW327899:CIW327901 CSS327899:CSS327901 DCO327899:DCO327901 DMK327899:DMK327901 DWG327899:DWG327901 EGC327899:EGC327901 EPY327899:EPY327901 EZU327899:EZU327901 FJQ327899:FJQ327901 FTM327899:FTM327901 GDI327899:GDI327901 GNE327899:GNE327901 GXA327899:GXA327901 HGW327899:HGW327901 HQS327899:HQS327901 IAO327899:IAO327901 IKK327899:IKK327901 IUG327899:IUG327901 JEC327899:JEC327901 JNY327899:JNY327901 JXU327899:JXU327901 KHQ327899:KHQ327901 KRM327899:KRM327901 LBI327899:LBI327901 LLE327899:LLE327901 LVA327899:LVA327901 MEW327899:MEW327901 MOS327899:MOS327901 MYO327899:MYO327901 NIK327899:NIK327901 NSG327899:NSG327901 OCC327899:OCC327901 OLY327899:OLY327901 OVU327899:OVU327901 PFQ327899:PFQ327901 PPM327899:PPM327901 PZI327899:PZI327901 QJE327899:QJE327901 QTA327899:QTA327901 RCW327899:RCW327901 RMS327899:RMS327901 RWO327899:RWO327901 SGK327899:SGK327901 SQG327899:SQG327901 TAC327899:TAC327901 TJY327899:TJY327901 TTU327899:TTU327901 UDQ327899:UDQ327901 UNM327899:UNM327901 UXI327899:UXI327901 VHE327899:VHE327901 VRA327899:VRA327901 WAW327899:WAW327901 WKS327899:WKS327901 WUO327899:WUO327901 M393435:M393437 IC393435:IC393437 RY393435:RY393437 ABU393435:ABU393437 ALQ393435:ALQ393437 AVM393435:AVM393437 BFI393435:BFI393437 BPE393435:BPE393437 BZA393435:BZA393437 CIW393435:CIW393437 CSS393435:CSS393437 DCO393435:DCO393437 DMK393435:DMK393437 DWG393435:DWG393437 EGC393435:EGC393437 EPY393435:EPY393437 EZU393435:EZU393437 FJQ393435:FJQ393437 FTM393435:FTM393437 GDI393435:GDI393437 GNE393435:GNE393437 GXA393435:GXA393437 HGW393435:HGW393437 HQS393435:HQS393437 IAO393435:IAO393437 IKK393435:IKK393437 IUG393435:IUG393437 JEC393435:JEC393437 JNY393435:JNY393437 JXU393435:JXU393437 KHQ393435:KHQ393437 KRM393435:KRM393437 LBI393435:LBI393437 LLE393435:LLE393437 LVA393435:LVA393437 MEW393435:MEW393437 MOS393435:MOS393437 MYO393435:MYO393437 NIK393435:NIK393437 NSG393435:NSG393437 OCC393435:OCC393437 OLY393435:OLY393437 OVU393435:OVU393437 PFQ393435:PFQ393437 PPM393435:PPM393437 PZI393435:PZI393437 QJE393435:QJE393437 QTA393435:QTA393437 RCW393435:RCW393437 RMS393435:RMS393437 RWO393435:RWO393437 SGK393435:SGK393437 SQG393435:SQG393437 TAC393435:TAC393437 TJY393435:TJY393437 TTU393435:TTU393437 UDQ393435:UDQ393437 UNM393435:UNM393437 UXI393435:UXI393437 VHE393435:VHE393437 VRA393435:VRA393437 WAW393435:WAW393437 WKS393435:WKS393437 WUO393435:WUO393437 M458971:M458973 IC458971:IC458973 RY458971:RY458973 ABU458971:ABU458973 ALQ458971:ALQ458973 AVM458971:AVM458973 BFI458971:BFI458973 BPE458971:BPE458973 BZA458971:BZA458973 CIW458971:CIW458973 CSS458971:CSS458973 DCO458971:DCO458973 DMK458971:DMK458973 DWG458971:DWG458973 EGC458971:EGC458973 EPY458971:EPY458973 EZU458971:EZU458973 FJQ458971:FJQ458973 FTM458971:FTM458973 GDI458971:GDI458973 GNE458971:GNE458973 GXA458971:GXA458973 HGW458971:HGW458973 HQS458971:HQS458973 IAO458971:IAO458973 IKK458971:IKK458973 IUG458971:IUG458973 JEC458971:JEC458973 JNY458971:JNY458973 JXU458971:JXU458973 KHQ458971:KHQ458973 KRM458971:KRM458973 LBI458971:LBI458973 LLE458971:LLE458973 LVA458971:LVA458973 MEW458971:MEW458973 MOS458971:MOS458973 MYO458971:MYO458973 NIK458971:NIK458973 NSG458971:NSG458973 OCC458971:OCC458973 OLY458971:OLY458973 OVU458971:OVU458973 PFQ458971:PFQ458973 PPM458971:PPM458973 PZI458971:PZI458973 QJE458971:QJE458973 QTA458971:QTA458973 RCW458971:RCW458973 RMS458971:RMS458973 RWO458971:RWO458973 SGK458971:SGK458973 SQG458971:SQG458973 TAC458971:TAC458973 TJY458971:TJY458973 TTU458971:TTU458973 UDQ458971:UDQ458973 UNM458971:UNM458973 UXI458971:UXI458973 VHE458971:VHE458973 VRA458971:VRA458973 WAW458971:WAW458973 WKS458971:WKS458973 WUO458971:WUO458973 M524507:M524509 IC524507:IC524509 RY524507:RY524509 ABU524507:ABU524509 ALQ524507:ALQ524509 AVM524507:AVM524509 BFI524507:BFI524509 BPE524507:BPE524509 BZA524507:BZA524509 CIW524507:CIW524509 CSS524507:CSS524509 DCO524507:DCO524509 DMK524507:DMK524509 DWG524507:DWG524509 EGC524507:EGC524509 EPY524507:EPY524509 EZU524507:EZU524509 FJQ524507:FJQ524509 FTM524507:FTM524509 GDI524507:GDI524509 GNE524507:GNE524509 GXA524507:GXA524509 HGW524507:HGW524509 HQS524507:HQS524509 IAO524507:IAO524509 IKK524507:IKK524509 IUG524507:IUG524509 JEC524507:JEC524509 JNY524507:JNY524509 JXU524507:JXU524509 KHQ524507:KHQ524509 KRM524507:KRM524509 LBI524507:LBI524509 LLE524507:LLE524509 LVA524507:LVA524509 MEW524507:MEW524509 MOS524507:MOS524509 MYO524507:MYO524509 NIK524507:NIK524509 NSG524507:NSG524509 OCC524507:OCC524509 OLY524507:OLY524509 OVU524507:OVU524509 PFQ524507:PFQ524509 PPM524507:PPM524509 PZI524507:PZI524509 QJE524507:QJE524509 QTA524507:QTA524509 RCW524507:RCW524509 RMS524507:RMS524509 RWO524507:RWO524509 SGK524507:SGK524509 SQG524507:SQG524509 TAC524507:TAC524509 TJY524507:TJY524509 TTU524507:TTU524509 UDQ524507:UDQ524509 UNM524507:UNM524509 UXI524507:UXI524509 VHE524507:VHE524509 VRA524507:VRA524509 WAW524507:WAW524509 WKS524507:WKS524509 WUO524507:WUO524509 M590043:M590045 IC590043:IC590045 RY590043:RY590045 ABU590043:ABU590045 ALQ590043:ALQ590045 AVM590043:AVM590045 BFI590043:BFI590045 BPE590043:BPE590045 BZA590043:BZA590045 CIW590043:CIW590045 CSS590043:CSS590045 DCO590043:DCO590045 DMK590043:DMK590045 DWG590043:DWG590045 EGC590043:EGC590045 EPY590043:EPY590045 EZU590043:EZU590045 FJQ590043:FJQ590045 FTM590043:FTM590045 GDI590043:GDI590045 GNE590043:GNE590045 GXA590043:GXA590045 HGW590043:HGW590045 HQS590043:HQS590045 IAO590043:IAO590045 IKK590043:IKK590045 IUG590043:IUG590045 JEC590043:JEC590045 JNY590043:JNY590045 JXU590043:JXU590045 KHQ590043:KHQ590045 KRM590043:KRM590045 LBI590043:LBI590045 LLE590043:LLE590045 LVA590043:LVA590045 MEW590043:MEW590045 MOS590043:MOS590045 MYO590043:MYO590045 NIK590043:NIK590045 NSG590043:NSG590045 OCC590043:OCC590045 OLY590043:OLY590045 OVU590043:OVU590045 PFQ590043:PFQ590045 PPM590043:PPM590045 PZI590043:PZI590045 QJE590043:QJE590045 QTA590043:QTA590045 RCW590043:RCW590045 RMS590043:RMS590045 RWO590043:RWO590045 SGK590043:SGK590045 SQG590043:SQG590045 TAC590043:TAC590045 TJY590043:TJY590045 TTU590043:TTU590045 UDQ590043:UDQ590045 UNM590043:UNM590045 UXI590043:UXI590045 VHE590043:VHE590045 VRA590043:VRA590045 WAW590043:WAW590045 WKS590043:WKS590045 WUO590043:WUO590045 M655579:M655581 IC655579:IC655581 RY655579:RY655581 ABU655579:ABU655581 ALQ655579:ALQ655581 AVM655579:AVM655581 BFI655579:BFI655581 BPE655579:BPE655581 BZA655579:BZA655581 CIW655579:CIW655581 CSS655579:CSS655581 DCO655579:DCO655581 DMK655579:DMK655581 DWG655579:DWG655581 EGC655579:EGC655581 EPY655579:EPY655581 EZU655579:EZU655581 FJQ655579:FJQ655581 FTM655579:FTM655581 GDI655579:GDI655581 GNE655579:GNE655581 GXA655579:GXA655581 HGW655579:HGW655581 HQS655579:HQS655581 IAO655579:IAO655581 IKK655579:IKK655581 IUG655579:IUG655581 JEC655579:JEC655581 JNY655579:JNY655581 JXU655579:JXU655581 KHQ655579:KHQ655581 KRM655579:KRM655581 LBI655579:LBI655581 LLE655579:LLE655581 LVA655579:LVA655581 MEW655579:MEW655581 MOS655579:MOS655581 MYO655579:MYO655581 NIK655579:NIK655581 NSG655579:NSG655581 OCC655579:OCC655581 OLY655579:OLY655581 OVU655579:OVU655581 PFQ655579:PFQ655581 PPM655579:PPM655581 PZI655579:PZI655581 QJE655579:QJE655581 QTA655579:QTA655581 RCW655579:RCW655581 RMS655579:RMS655581 RWO655579:RWO655581 SGK655579:SGK655581 SQG655579:SQG655581 TAC655579:TAC655581 TJY655579:TJY655581 TTU655579:TTU655581 UDQ655579:UDQ655581 UNM655579:UNM655581 UXI655579:UXI655581 VHE655579:VHE655581 VRA655579:VRA655581 WAW655579:WAW655581 WKS655579:WKS655581 WUO655579:WUO655581 M721115:M721117 IC721115:IC721117 RY721115:RY721117 ABU721115:ABU721117 ALQ721115:ALQ721117 AVM721115:AVM721117 BFI721115:BFI721117 BPE721115:BPE721117 BZA721115:BZA721117 CIW721115:CIW721117 CSS721115:CSS721117 DCO721115:DCO721117 DMK721115:DMK721117 DWG721115:DWG721117 EGC721115:EGC721117 EPY721115:EPY721117 EZU721115:EZU721117 FJQ721115:FJQ721117 FTM721115:FTM721117 GDI721115:GDI721117 GNE721115:GNE721117 GXA721115:GXA721117 HGW721115:HGW721117 HQS721115:HQS721117 IAO721115:IAO721117 IKK721115:IKK721117 IUG721115:IUG721117 JEC721115:JEC721117 JNY721115:JNY721117 JXU721115:JXU721117 KHQ721115:KHQ721117 KRM721115:KRM721117 LBI721115:LBI721117 LLE721115:LLE721117 LVA721115:LVA721117 MEW721115:MEW721117 MOS721115:MOS721117 MYO721115:MYO721117 NIK721115:NIK721117 NSG721115:NSG721117 OCC721115:OCC721117 OLY721115:OLY721117 OVU721115:OVU721117 PFQ721115:PFQ721117 PPM721115:PPM721117 PZI721115:PZI721117 QJE721115:QJE721117 QTA721115:QTA721117 RCW721115:RCW721117 RMS721115:RMS721117 RWO721115:RWO721117 SGK721115:SGK721117 SQG721115:SQG721117 TAC721115:TAC721117 TJY721115:TJY721117 TTU721115:TTU721117 UDQ721115:UDQ721117 UNM721115:UNM721117 UXI721115:UXI721117 VHE721115:VHE721117 VRA721115:VRA721117 WAW721115:WAW721117 WKS721115:WKS721117 WUO721115:WUO721117 M786651:M786653 IC786651:IC786653 RY786651:RY786653 ABU786651:ABU786653 ALQ786651:ALQ786653 AVM786651:AVM786653 BFI786651:BFI786653 BPE786651:BPE786653 BZA786651:BZA786653 CIW786651:CIW786653 CSS786651:CSS786653 DCO786651:DCO786653 DMK786651:DMK786653 DWG786651:DWG786653 EGC786651:EGC786653 EPY786651:EPY786653 EZU786651:EZU786653 FJQ786651:FJQ786653 FTM786651:FTM786653 GDI786651:GDI786653 GNE786651:GNE786653 GXA786651:GXA786653 HGW786651:HGW786653 HQS786651:HQS786653 IAO786651:IAO786653 IKK786651:IKK786653 IUG786651:IUG786653 JEC786651:JEC786653 JNY786651:JNY786653 JXU786651:JXU786653 KHQ786651:KHQ786653 KRM786651:KRM786653 LBI786651:LBI786653 LLE786651:LLE786653 LVA786651:LVA786653 MEW786651:MEW786653 MOS786651:MOS786653 MYO786651:MYO786653 NIK786651:NIK786653 NSG786651:NSG786653 OCC786651:OCC786653 OLY786651:OLY786653 OVU786651:OVU786653 PFQ786651:PFQ786653 PPM786651:PPM786653 PZI786651:PZI786653 QJE786651:QJE786653 QTA786651:QTA786653 RCW786651:RCW786653 RMS786651:RMS786653 RWO786651:RWO786653 SGK786651:SGK786653 SQG786651:SQG786653 TAC786651:TAC786653 TJY786651:TJY786653 TTU786651:TTU786653 UDQ786651:UDQ786653 UNM786651:UNM786653 UXI786651:UXI786653 VHE786651:VHE786653 VRA786651:VRA786653 WAW786651:WAW786653 WKS786651:WKS786653 WUO786651:WUO786653 M852187:M852189 IC852187:IC852189 RY852187:RY852189 ABU852187:ABU852189 ALQ852187:ALQ852189 AVM852187:AVM852189 BFI852187:BFI852189 BPE852187:BPE852189 BZA852187:BZA852189 CIW852187:CIW852189 CSS852187:CSS852189 DCO852187:DCO852189 DMK852187:DMK852189 DWG852187:DWG852189 EGC852187:EGC852189 EPY852187:EPY852189 EZU852187:EZU852189 FJQ852187:FJQ852189 FTM852187:FTM852189 GDI852187:GDI852189 GNE852187:GNE852189 GXA852187:GXA852189 HGW852187:HGW852189 HQS852187:HQS852189 IAO852187:IAO852189 IKK852187:IKK852189 IUG852187:IUG852189 JEC852187:JEC852189 JNY852187:JNY852189 JXU852187:JXU852189 KHQ852187:KHQ852189 KRM852187:KRM852189 LBI852187:LBI852189 LLE852187:LLE852189 LVA852187:LVA852189 MEW852187:MEW852189 MOS852187:MOS852189 MYO852187:MYO852189 NIK852187:NIK852189 NSG852187:NSG852189 OCC852187:OCC852189 OLY852187:OLY852189 OVU852187:OVU852189 PFQ852187:PFQ852189 PPM852187:PPM852189 PZI852187:PZI852189 QJE852187:QJE852189 QTA852187:QTA852189 RCW852187:RCW852189 RMS852187:RMS852189 RWO852187:RWO852189 SGK852187:SGK852189 SQG852187:SQG852189 TAC852187:TAC852189 TJY852187:TJY852189 TTU852187:TTU852189 UDQ852187:UDQ852189 UNM852187:UNM852189 UXI852187:UXI852189 VHE852187:VHE852189 VRA852187:VRA852189 WAW852187:WAW852189 WKS852187:WKS852189 WUO852187:WUO852189 M917723:M917725 IC917723:IC917725 RY917723:RY917725 ABU917723:ABU917725 ALQ917723:ALQ917725 AVM917723:AVM917725 BFI917723:BFI917725 BPE917723:BPE917725 BZA917723:BZA917725 CIW917723:CIW917725 CSS917723:CSS917725 DCO917723:DCO917725 DMK917723:DMK917725 DWG917723:DWG917725 EGC917723:EGC917725 EPY917723:EPY917725 EZU917723:EZU917725 FJQ917723:FJQ917725 FTM917723:FTM917725 GDI917723:GDI917725 GNE917723:GNE917725 GXA917723:GXA917725 HGW917723:HGW917725 HQS917723:HQS917725 IAO917723:IAO917725 IKK917723:IKK917725 IUG917723:IUG917725 JEC917723:JEC917725 JNY917723:JNY917725 JXU917723:JXU917725 KHQ917723:KHQ917725 KRM917723:KRM917725 LBI917723:LBI917725 LLE917723:LLE917725 LVA917723:LVA917725 MEW917723:MEW917725 MOS917723:MOS917725 MYO917723:MYO917725 NIK917723:NIK917725 NSG917723:NSG917725 OCC917723:OCC917725 OLY917723:OLY917725 OVU917723:OVU917725 PFQ917723:PFQ917725 PPM917723:PPM917725 PZI917723:PZI917725 QJE917723:QJE917725 QTA917723:QTA917725 RCW917723:RCW917725 RMS917723:RMS917725 RWO917723:RWO917725 SGK917723:SGK917725 SQG917723:SQG917725 TAC917723:TAC917725 TJY917723:TJY917725 TTU917723:TTU917725 UDQ917723:UDQ917725 UNM917723:UNM917725 UXI917723:UXI917725 VHE917723:VHE917725 VRA917723:VRA917725 WAW917723:WAW917725 WKS917723:WKS917725 WUO917723:WUO917725 M983259:M983261 IC983259:IC983261 RY983259:RY983261 ABU983259:ABU983261 ALQ983259:ALQ983261 AVM983259:AVM983261 BFI983259:BFI983261 BPE983259:BPE983261 BZA983259:BZA983261 CIW983259:CIW983261 CSS983259:CSS983261 DCO983259:DCO983261 DMK983259:DMK983261 DWG983259:DWG983261 EGC983259:EGC983261 EPY983259:EPY983261 EZU983259:EZU983261 FJQ983259:FJQ983261 FTM983259:FTM983261 GDI983259:GDI983261 GNE983259:GNE983261 GXA983259:GXA983261 HGW983259:HGW983261 HQS983259:HQS983261 IAO983259:IAO983261 IKK983259:IKK983261 IUG983259:IUG983261 JEC983259:JEC983261 JNY983259:JNY983261 JXU983259:JXU983261 KHQ983259:KHQ983261 KRM983259:KRM983261 LBI983259:LBI983261 LLE983259:LLE983261 LVA983259:LVA983261 MEW983259:MEW983261 MOS983259:MOS983261 MYO983259:MYO983261 NIK983259:NIK983261 NSG983259:NSG983261 OCC983259:OCC983261 OLY983259:OLY983261 OVU983259:OVU983261 PFQ983259:PFQ983261 PPM983259:PPM983261 PZI983259:PZI983261 QJE983259:QJE983261 QTA983259:QTA983261 RCW983259:RCW983261 RMS983259:RMS983261 RWO983259:RWO983261 SGK983259:SGK983261 SQG983259:SQG983261 TAC983259:TAC983261 TJY983259:TJY983261 TTU983259:TTU983261 UDQ983259:UDQ983261 UNM983259:UNM983261 UXI983259:UXI983261 VHE983259:VHE983261 VRA983259:VRA983261 WAW983259:WAW983261 WKS983259:WKS983261 WUO983259:WUO983261 B65755:B65758 HR65755:HR65758 RN65755:RN65758 ABJ65755:ABJ65758 ALF65755:ALF65758 AVB65755:AVB65758 BEX65755:BEX65758 BOT65755:BOT65758 BYP65755:BYP65758 CIL65755:CIL65758 CSH65755:CSH65758 DCD65755:DCD65758 DLZ65755:DLZ65758 DVV65755:DVV65758 EFR65755:EFR65758 EPN65755:EPN65758 EZJ65755:EZJ65758 FJF65755:FJF65758 FTB65755:FTB65758 GCX65755:GCX65758 GMT65755:GMT65758 GWP65755:GWP65758 HGL65755:HGL65758 HQH65755:HQH65758 IAD65755:IAD65758 IJZ65755:IJZ65758 ITV65755:ITV65758 JDR65755:JDR65758 JNN65755:JNN65758 JXJ65755:JXJ65758 KHF65755:KHF65758 KRB65755:KRB65758 LAX65755:LAX65758 LKT65755:LKT65758 LUP65755:LUP65758 MEL65755:MEL65758 MOH65755:MOH65758 MYD65755:MYD65758 NHZ65755:NHZ65758 NRV65755:NRV65758 OBR65755:OBR65758 OLN65755:OLN65758 OVJ65755:OVJ65758 PFF65755:PFF65758 PPB65755:PPB65758 PYX65755:PYX65758 QIT65755:QIT65758 QSP65755:QSP65758 RCL65755:RCL65758 RMH65755:RMH65758 RWD65755:RWD65758 SFZ65755:SFZ65758 SPV65755:SPV65758 SZR65755:SZR65758 TJN65755:TJN65758 TTJ65755:TTJ65758 UDF65755:UDF65758 UNB65755:UNB65758 UWX65755:UWX65758 VGT65755:VGT65758 VQP65755:VQP65758 WAL65755:WAL65758 WKH65755:WKH65758 WUD65755:WUD65758 B131291:B131294 HR131291:HR131294 RN131291:RN131294 ABJ131291:ABJ131294 ALF131291:ALF131294 AVB131291:AVB131294 BEX131291:BEX131294 BOT131291:BOT131294 BYP131291:BYP131294 CIL131291:CIL131294 CSH131291:CSH131294 DCD131291:DCD131294 DLZ131291:DLZ131294 DVV131291:DVV131294 EFR131291:EFR131294 EPN131291:EPN131294 EZJ131291:EZJ131294 FJF131291:FJF131294 FTB131291:FTB131294 GCX131291:GCX131294 GMT131291:GMT131294 GWP131291:GWP131294 HGL131291:HGL131294 HQH131291:HQH131294 IAD131291:IAD131294 IJZ131291:IJZ131294 ITV131291:ITV131294 JDR131291:JDR131294 JNN131291:JNN131294 JXJ131291:JXJ131294 KHF131291:KHF131294 KRB131291:KRB131294 LAX131291:LAX131294 LKT131291:LKT131294 LUP131291:LUP131294 MEL131291:MEL131294 MOH131291:MOH131294 MYD131291:MYD131294 NHZ131291:NHZ131294 NRV131291:NRV131294 OBR131291:OBR131294 OLN131291:OLN131294 OVJ131291:OVJ131294 PFF131291:PFF131294 PPB131291:PPB131294 PYX131291:PYX131294 QIT131291:QIT131294 QSP131291:QSP131294 RCL131291:RCL131294 RMH131291:RMH131294 RWD131291:RWD131294 SFZ131291:SFZ131294 SPV131291:SPV131294 SZR131291:SZR131294 TJN131291:TJN131294 TTJ131291:TTJ131294 UDF131291:UDF131294 UNB131291:UNB131294 UWX131291:UWX131294 VGT131291:VGT131294 VQP131291:VQP131294 WAL131291:WAL131294 WKH131291:WKH131294 WUD131291:WUD131294 B196827:B196830 HR196827:HR196830 RN196827:RN196830 ABJ196827:ABJ196830 ALF196827:ALF196830 AVB196827:AVB196830 BEX196827:BEX196830 BOT196827:BOT196830 BYP196827:BYP196830 CIL196827:CIL196830 CSH196827:CSH196830 DCD196827:DCD196830 DLZ196827:DLZ196830 DVV196827:DVV196830 EFR196827:EFR196830 EPN196827:EPN196830 EZJ196827:EZJ196830 FJF196827:FJF196830 FTB196827:FTB196830 GCX196827:GCX196830 GMT196827:GMT196830 GWP196827:GWP196830 HGL196827:HGL196830 HQH196827:HQH196830 IAD196827:IAD196830 IJZ196827:IJZ196830 ITV196827:ITV196830 JDR196827:JDR196830 JNN196827:JNN196830 JXJ196827:JXJ196830 KHF196827:KHF196830 KRB196827:KRB196830 LAX196827:LAX196830 LKT196827:LKT196830 LUP196827:LUP196830 MEL196827:MEL196830 MOH196827:MOH196830 MYD196827:MYD196830 NHZ196827:NHZ196830 NRV196827:NRV196830 OBR196827:OBR196830 OLN196827:OLN196830 OVJ196827:OVJ196830 PFF196827:PFF196830 PPB196827:PPB196830 PYX196827:PYX196830 QIT196827:QIT196830 QSP196827:QSP196830 RCL196827:RCL196830 RMH196827:RMH196830 RWD196827:RWD196830 SFZ196827:SFZ196830 SPV196827:SPV196830 SZR196827:SZR196830 TJN196827:TJN196830 TTJ196827:TTJ196830 UDF196827:UDF196830 UNB196827:UNB196830 UWX196827:UWX196830 VGT196827:VGT196830 VQP196827:VQP196830 WAL196827:WAL196830 WKH196827:WKH196830 WUD196827:WUD196830 B262363:B262366 HR262363:HR262366 RN262363:RN262366 ABJ262363:ABJ262366 ALF262363:ALF262366 AVB262363:AVB262366 BEX262363:BEX262366 BOT262363:BOT262366 BYP262363:BYP262366 CIL262363:CIL262366 CSH262363:CSH262366 DCD262363:DCD262366 DLZ262363:DLZ262366 DVV262363:DVV262366 EFR262363:EFR262366 EPN262363:EPN262366 EZJ262363:EZJ262366 FJF262363:FJF262366 FTB262363:FTB262366 GCX262363:GCX262366 GMT262363:GMT262366 GWP262363:GWP262366 HGL262363:HGL262366 HQH262363:HQH262366 IAD262363:IAD262366 IJZ262363:IJZ262366 ITV262363:ITV262366 JDR262363:JDR262366 JNN262363:JNN262366 JXJ262363:JXJ262366 KHF262363:KHF262366 KRB262363:KRB262366 LAX262363:LAX262366 LKT262363:LKT262366 LUP262363:LUP262366 MEL262363:MEL262366 MOH262363:MOH262366 MYD262363:MYD262366 NHZ262363:NHZ262366 NRV262363:NRV262366 OBR262363:OBR262366 OLN262363:OLN262366 OVJ262363:OVJ262366 PFF262363:PFF262366 PPB262363:PPB262366 PYX262363:PYX262366 QIT262363:QIT262366 QSP262363:QSP262366 RCL262363:RCL262366 RMH262363:RMH262366 RWD262363:RWD262366 SFZ262363:SFZ262366 SPV262363:SPV262366 SZR262363:SZR262366 TJN262363:TJN262366 TTJ262363:TTJ262366 UDF262363:UDF262366 UNB262363:UNB262366 UWX262363:UWX262366 VGT262363:VGT262366 VQP262363:VQP262366 WAL262363:WAL262366 WKH262363:WKH262366 WUD262363:WUD262366 B327899:B327902 HR327899:HR327902 RN327899:RN327902 ABJ327899:ABJ327902 ALF327899:ALF327902 AVB327899:AVB327902 BEX327899:BEX327902 BOT327899:BOT327902 BYP327899:BYP327902 CIL327899:CIL327902 CSH327899:CSH327902 DCD327899:DCD327902 DLZ327899:DLZ327902 DVV327899:DVV327902 EFR327899:EFR327902 EPN327899:EPN327902 EZJ327899:EZJ327902 FJF327899:FJF327902 FTB327899:FTB327902 GCX327899:GCX327902 GMT327899:GMT327902 GWP327899:GWP327902 HGL327899:HGL327902 HQH327899:HQH327902 IAD327899:IAD327902 IJZ327899:IJZ327902 ITV327899:ITV327902 JDR327899:JDR327902 JNN327899:JNN327902 JXJ327899:JXJ327902 KHF327899:KHF327902 KRB327899:KRB327902 LAX327899:LAX327902 LKT327899:LKT327902 LUP327899:LUP327902 MEL327899:MEL327902 MOH327899:MOH327902 MYD327899:MYD327902 NHZ327899:NHZ327902 NRV327899:NRV327902 OBR327899:OBR327902 OLN327899:OLN327902 OVJ327899:OVJ327902 PFF327899:PFF327902 PPB327899:PPB327902 PYX327899:PYX327902 QIT327899:QIT327902 QSP327899:QSP327902 RCL327899:RCL327902 RMH327899:RMH327902 RWD327899:RWD327902 SFZ327899:SFZ327902 SPV327899:SPV327902 SZR327899:SZR327902 TJN327899:TJN327902 TTJ327899:TTJ327902 UDF327899:UDF327902 UNB327899:UNB327902 UWX327899:UWX327902 VGT327899:VGT327902 VQP327899:VQP327902 WAL327899:WAL327902 WKH327899:WKH327902 WUD327899:WUD327902 B393435:B393438 HR393435:HR393438 RN393435:RN393438 ABJ393435:ABJ393438 ALF393435:ALF393438 AVB393435:AVB393438 BEX393435:BEX393438 BOT393435:BOT393438 BYP393435:BYP393438 CIL393435:CIL393438 CSH393435:CSH393438 DCD393435:DCD393438 DLZ393435:DLZ393438 DVV393435:DVV393438 EFR393435:EFR393438 EPN393435:EPN393438 EZJ393435:EZJ393438 FJF393435:FJF393438 FTB393435:FTB393438 GCX393435:GCX393438 GMT393435:GMT393438 GWP393435:GWP393438 HGL393435:HGL393438 HQH393435:HQH393438 IAD393435:IAD393438 IJZ393435:IJZ393438 ITV393435:ITV393438 JDR393435:JDR393438 JNN393435:JNN393438 JXJ393435:JXJ393438 KHF393435:KHF393438 KRB393435:KRB393438 LAX393435:LAX393438 LKT393435:LKT393438 LUP393435:LUP393438 MEL393435:MEL393438 MOH393435:MOH393438 MYD393435:MYD393438 NHZ393435:NHZ393438 NRV393435:NRV393438 OBR393435:OBR393438 OLN393435:OLN393438 OVJ393435:OVJ393438 PFF393435:PFF393438 PPB393435:PPB393438 PYX393435:PYX393438 QIT393435:QIT393438 QSP393435:QSP393438 RCL393435:RCL393438 RMH393435:RMH393438 RWD393435:RWD393438 SFZ393435:SFZ393438 SPV393435:SPV393438 SZR393435:SZR393438 TJN393435:TJN393438 TTJ393435:TTJ393438 UDF393435:UDF393438 UNB393435:UNB393438 UWX393435:UWX393438 VGT393435:VGT393438 VQP393435:VQP393438 WAL393435:WAL393438 WKH393435:WKH393438 WUD393435:WUD393438 B458971:B458974 HR458971:HR458974 RN458971:RN458974 ABJ458971:ABJ458974 ALF458971:ALF458974 AVB458971:AVB458974 BEX458971:BEX458974 BOT458971:BOT458974 BYP458971:BYP458974 CIL458971:CIL458974 CSH458971:CSH458974 DCD458971:DCD458974 DLZ458971:DLZ458974 DVV458971:DVV458974 EFR458971:EFR458974 EPN458971:EPN458974 EZJ458971:EZJ458974 FJF458971:FJF458974 FTB458971:FTB458974 GCX458971:GCX458974 GMT458971:GMT458974 GWP458971:GWP458974 HGL458971:HGL458974 HQH458971:HQH458974 IAD458971:IAD458974 IJZ458971:IJZ458974 ITV458971:ITV458974 JDR458971:JDR458974 JNN458971:JNN458974 JXJ458971:JXJ458974 KHF458971:KHF458974 KRB458971:KRB458974 LAX458971:LAX458974 LKT458971:LKT458974 LUP458971:LUP458974 MEL458971:MEL458974 MOH458971:MOH458974 MYD458971:MYD458974 NHZ458971:NHZ458974 NRV458971:NRV458974 OBR458971:OBR458974 OLN458971:OLN458974 OVJ458971:OVJ458974 PFF458971:PFF458974 PPB458971:PPB458974 PYX458971:PYX458974 QIT458971:QIT458974 QSP458971:QSP458974 RCL458971:RCL458974 RMH458971:RMH458974 RWD458971:RWD458974 SFZ458971:SFZ458974 SPV458971:SPV458974 SZR458971:SZR458974 TJN458971:TJN458974 TTJ458971:TTJ458974 UDF458971:UDF458974 UNB458971:UNB458974 UWX458971:UWX458974 VGT458971:VGT458974 VQP458971:VQP458974 WAL458971:WAL458974 WKH458971:WKH458974 WUD458971:WUD458974 B524507:B524510 HR524507:HR524510 RN524507:RN524510 ABJ524507:ABJ524510 ALF524507:ALF524510 AVB524507:AVB524510 BEX524507:BEX524510 BOT524507:BOT524510 BYP524507:BYP524510 CIL524507:CIL524510 CSH524507:CSH524510 DCD524507:DCD524510 DLZ524507:DLZ524510 DVV524507:DVV524510 EFR524507:EFR524510 EPN524507:EPN524510 EZJ524507:EZJ524510 FJF524507:FJF524510 FTB524507:FTB524510 GCX524507:GCX524510 GMT524507:GMT524510 GWP524507:GWP524510 HGL524507:HGL524510 HQH524507:HQH524510 IAD524507:IAD524510 IJZ524507:IJZ524510 ITV524507:ITV524510 JDR524507:JDR524510 JNN524507:JNN524510 JXJ524507:JXJ524510 KHF524507:KHF524510 KRB524507:KRB524510 LAX524507:LAX524510 LKT524507:LKT524510 LUP524507:LUP524510 MEL524507:MEL524510 MOH524507:MOH524510 MYD524507:MYD524510 NHZ524507:NHZ524510 NRV524507:NRV524510 OBR524507:OBR524510 OLN524507:OLN524510 OVJ524507:OVJ524510 PFF524507:PFF524510 PPB524507:PPB524510 PYX524507:PYX524510 QIT524507:QIT524510 QSP524507:QSP524510 RCL524507:RCL524510 RMH524507:RMH524510 RWD524507:RWD524510 SFZ524507:SFZ524510 SPV524507:SPV524510 SZR524507:SZR524510 TJN524507:TJN524510 TTJ524507:TTJ524510 UDF524507:UDF524510 UNB524507:UNB524510 UWX524507:UWX524510 VGT524507:VGT524510 VQP524507:VQP524510 WAL524507:WAL524510 WKH524507:WKH524510 WUD524507:WUD524510 B590043:B590046 HR590043:HR590046 RN590043:RN590046 ABJ590043:ABJ590046 ALF590043:ALF590046 AVB590043:AVB590046 BEX590043:BEX590046 BOT590043:BOT590046 BYP590043:BYP590046 CIL590043:CIL590046 CSH590043:CSH590046 DCD590043:DCD590046 DLZ590043:DLZ590046 DVV590043:DVV590046 EFR590043:EFR590046 EPN590043:EPN590046 EZJ590043:EZJ590046 FJF590043:FJF590046 FTB590043:FTB590046 GCX590043:GCX590046 GMT590043:GMT590046 GWP590043:GWP590046 HGL590043:HGL590046 HQH590043:HQH590046 IAD590043:IAD590046 IJZ590043:IJZ590046 ITV590043:ITV590046 JDR590043:JDR590046 JNN590043:JNN590046 JXJ590043:JXJ590046 KHF590043:KHF590046 KRB590043:KRB590046 LAX590043:LAX590046 LKT590043:LKT590046 LUP590043:LUP590046 MEL590043:MEL590046 MOH590043:MOH590046 MYD590043:MYD590046 NHZ590043:NHZ590046 NRV590043:NRV590046 OBR590043:OBR590046 OLN590043:OLN590046 OVJ590043:OVJ590046 PFF590043:PFF590046 PPB590043:PPB590046 PYX590043:PYX590046 QIT590043:QIT590046 QSP590043:QSP590046 RCL590043:RCL590046 RMH590043:RMH590046 RWD590043:RWD590046 SFZ590043:SFZ590046 SPV590043:SPV590046 SZR590043:SZR590046 TJN590043:TJN590046 TTJ590043:TTJ590046 UDF590043:UDF590046 UNB590043:UNB590046 UWX590043:UWX590046 VGT590043:VGT590046 VQP590043:VQP590046 WAL590043:WAL590046 WKH590043:WKH590046 WUD590043:WUD590046 B655579:B655582 HR655579:HR655582 RN655579:RN655582 ABJ655579:ABJ655582 ALF655579:ALF655582 AVB655579:AVB655582 BEX655579:BEX655582 BOT655579:BOT655582 BYP655579:BYP655582 CIL655579:CIL655582 CSH655579:CSH655582 DCD655579:DCD655582 DLZ655579:DLZ655582 DVV655579:DVV655582 EFR655579:EFR655582 EPN655579:EPN655582 EZJ655579:EZJ655582 FJF655579:FJF655582 FTB655579:FTB655582 GCX655579:GCX655582 GMT655579:GMT655582 GWP655579:GWP655582 HGL655579:HGL655582 HQH655579:HQH655582 IAD655579:IAD655582 IJZ655579:IJZ655582 ITV655579:ITV655582 JDR655579:JDR655582 JNN655579:JNN655582 JXJ655579:JXJ655582 KHF655579:KHF655582 KRB655579:KRB655582 LAX655579:LAX655582 LKT655579:LKT655582 LUP655579:LUP655582 MEL655579:MEL655582 MOH655579:MOH655582 MYD655579:MYD655582 NHZ655579:NHZ655582 NRV655579:NRV655582 OBR655579:OBR655582 OLN655579:OLN655582 OVJ655579:OVJ655582 PFF655579:PFF655582 PPB655579:PPB655582 PYX655579:PYX655582 QIT655579:QIT655582 QSP655579:QSP655582 RCL655579:RCL655582 RMH655579:RMH655582 RWD655579:RWD655582 SFZ655579:SFZ655582 SPV655579:SPV655582 SZR655579:SZR655582 TJN655579:TJN655582 TTJ655579:TTJ655582 UDF655579:UDF655582 UNB655579:UNB655582 UWX655579:UWX655582 VGT655579:VGT655582 VQP655579:VQP655582 WAL655579:WAL655582 WKH655579:WKH655582 WUD655579:WUD655582 B721115:B721118 HR721115:HR721118 RN721115:RN721118 ABJ721115:ABJ721118 ALF721115:ALF721118 AVB721115:AVB721118 BEX721115:BEX721118 BOT721115:BOT721118 BYP721115:BYP721118 CIL721115:CIL721118 CSH721115:CSH721118 DCD721115:DCD721118 DLZ721115:DLZ721118 DVV721115:DVV721118 EFR721115:EFR721118 EPN721115:EPN721118 EZJ721115:EZJ721118 FJF721115:FJF721118 FTB721115:FTB721118 GCX721115:GCX721118 GMT721115:GMT721118 GWP721115:GWP721118 HGL721115:HGL721118 HQH721115:HQH721118 IAD721115:IAD721118 IJZ721115:IJZ721118 ITV721115:ITV721118 JDR721115:JDR721118 JNN721115:JNN721118 JXJ721115:JXJ721118 KHF721115:KHF721118 KRB721115:KRB721118 LAX721115:LAX721118 LKT721115:LKT721118 LUP721115:LUP721118 MEL721115:MEL721118 MOH721115:MOH721118 MYD721115:MYD721118 NHZ721115:NHZ721118 NRV721115:NRV721118 OBR721115:OBR721118 OLN721115:OLN721118 OVJ721115:OVJ721118 PFF721115:PFF721118 PPB721115:PPB721118 PYX721115:PYX721118 QIT721115:QIT721118 QSP721115:QSP721118 RCL721115:RCL721118 RMH721115:RMH721118 RWD721115:RWD721118 SFZ721115:SFZ721118 SPV721115:SPV721118 SZR721115:SZR721118 TJN721115:TJN721118 TTJ721115:TTJ721118 UDF721115:UDF721118 UNB721115:UNB721118 UWX721115:UWX721118 VGT721115:VGT721118 VQP721115:VQP721118 WAL721115:WAL721118 WKH721115:WKH721118 WUD721115:WUD721118 B786651:B786654 HR786651:HR786654 RN786651:RN786654 ABJ786651:ABJ786654 ALF786651:ALF786654 AVB786651:AVB786654 BEX786651:BEX786654 BOT786651:BOT786654 BYP786651:BYP786654 CIL786651:CIL786654 CSH786651:CSH786654 DCD786651:DCD786654 DLZ786651:DLZ786654 DVV786651:DVV786654 EFR786651:EFR786654 EPN786651:EPN786654 EZJ786651:EZJ786654 FJF786651:FJF786654 FTB786651:FTB786654 GCX786651:GCX786654 GMT786651:GMT786654 GWP786651:GWP786654 HGL786651:HGL786654 HQH786651:HQH786654 IAD786651:IAD786654 IJZ786651:IJZ786654 ITV786651:ITV786654 JDR786651:JDR786654 JNN786651:JNN786654 JXJ786651:JXJ786654 KHF786651:KHF786654 KRB786651:KRB786654 LAX786651:LAX786654 LKT786651:LKT786654 LUP786651:LUP786654 MEL786651:MEL786654 MOH786651:MOH786654 MYD786651:MYD786654 NHZ786651:NHZ786654 NRV786651:NRV786654 OBR786651:OBR786654 OLN786651:OLN786654 OVJ786651:OVJ786654 PFF786651:PFF786654 PPB786651:PPB786654 PYX786651:PYX786654 QIT786651:QIT786654 QSP786651:QSP786654 RCL786651:RCL786654 RMH786651:RMH786654 RWD786651:RWD786654 SFZ786651:SFZ786654 SPV786651:SPV786654 SZR786651:SZR786654 TJN786651:TJN786654 TTJ786651:TTJ786654 UDF786651:UDF786654 UNB786651:UNB786654 UWX786651:UWX786654 VGT786651:VGT786654 VQP786651:VQP786654 WAL786651:WAL786654 WKH786651:WKH786654 WUD786651:WUD786654 B852187:B852190 HR852187:HR852190 RN852187:RN852190 ABJ852187:ABJ852190 ALF852187:ALF852190 AVB852187:AVB852190 BEX852187:BEX852190 BOT852187:BOT852190 BYP852187:BYP852190 CIL852187:CIL852190 CSH852187:CSH852190 DCD852187:DCD852190 DLZ852187:DLZ852190 DVV852187:DVV852190 EFR852187:EFR852190 EPN852187:EPN852190 EZJ852187:EZJ852190 FJF852187:FJF852190 FTB852187:FTB852190 GCX852187:GCX852190 GMT852187:GMT852190 GWP852187:GWP852190 HGL852187:HGL852190 HQH852187:HQH852190 IAD852187:IAD852190 IJZ852187:IJZ852190 ITV852187:ITV852190 JDR852187:JDR852190 JNN852187:JNN852190 JXJ852187:JXJ852190 KHF852187:KHF852190 KRB852187:KRB852190 LAX852187:LAX852190 LKT852187:LKT852190 LUP852187:LUP852190 MEL852187:MEL852190 MOH852187:MOH852190 MYD852187:MYD852190 NHZ852187:NHZ852190 NRV852187:NRV852190 OBR852187:OBR852190 OLN852187:OLN852190 OVJ852187:OVJ852190 PFF852187:PFF852190 PPB852187:PPB852190 PYX852187:PYX852190 QIT852187:QIT852190 QSP852187:QSP852190 RCL852187:RCL852190 RMH852187:RMH852190 RWD852187:RWD852190 SFZ852187:SFZ852190 SPV852187:SPV852190 SZR852187:SZR852190 TJN852187:TJN852190 TTJ852187:TTJ852190 UDF852187:UDF852190 UNB852187:UNB852190 UWX852187:UWX852190 VGT852187:VGT852190 VQP852187:VQP852190 WAL852187:WAL852190 WKH852187:WKH852190 WUD852187:WUD852190 B917723:B917726 HR917723:HR917726 RN917723:RN917726 ABJ917723:ABJ917726 ALF917723:ALF917726 AVB917723:AVB917726 BEX917723:BEX917726 BOT917723:BOT917726 BYP917723:BYP917726 CIL917723:CIL917726 CSH917723:CSH917726 DCD917723:DCD917726 DLZ917723:DLZ917726 DVV917723:DVV917726 EFR917723:EFR917726 EPN917723:EPN917726 EZJ917723:EZJ917726 FJF917723:FJF917726 FTB917723:FTB917726 GCX917723:GCX917726 GMT917723:GMT917726 GWP917723:GWP917726 HGL917723:HGL917726 HQH917723:HQH917726 IAD917723:IAD917726 IJZ917723:IJZ917726 ITV917723:ITV917726 JDR917723:JDR917726 JNN917723:JNN917726 JXJ917723:JXJ917726 KHF917723:KHF917726 KRB917723:KRB917726 LAX917723:LAX917726 LKT917723:LKT917726 LUP917723:LUP917726 MEL917723:MEL917726 MOH917723:MOH917726 MYD917723:MYD917726 NHZ917723:NHZ917726 NRV917723:NRV917726 OBR917723:OBR917726 OLN917723:OLN917726 OVJ917723:OVJ917726 PFF917723:PFF917726 PPB917723:PPB917726 PYX917723:PYX917726 QIT917723:QIT917726 QSP917723:QSP917726 RCL917723:RCL917726 RMH917723:RMH917726 RWD917723:RWD917726 SFZ917723:SFZ917726 SPV917723:SPV917726 SZR917723:SZR917726 TJN917723:TJN917726 TTJ917723:TTJ917726 UDF917723:UDF917726 UNB917723:UNB917726 UWX917723:UWX917726 VGT917723:VGT917726 VQP917723:VQP917726 WAL917723:WAL917726 WKH917723:WKH917726 WUD917723:WUD917726 B983259:B983262 HR983259:HR983262 RN983259:RN983262 ABJ983259:ABJ983262 ALF983259:ALF983262 AVB983259:AVB983262 BEX983259:BEX983262 BOT983259:BOT983262 BYP983259:BYP983262 CIL983259:CIL983262 CSH983259:CSH983262 DCD983259:DCD983262 DLZ983259:DLZ983262 DVV983259:DVV983262 EFR983259:EFR983262 EPN983259:EPN983262 EZJ983259:EZJ983262 FJF983259:FJF983262 FTB983259:FTB983262 GCX983259:GCX983262 GMT983259:GMT983262 GWP983259:GWP983262 HGL983259:HGL983262 HQH983259:HQH983262 IAD983259:IAD983262 IJZ983259:IJZ983262 ITV983259:ITV983262 JDR983259:JDR983262 JNN983259:JNN983262 JXJ983259:JXJ983262 KHF983259:KHF983262 KRB983259:KRB983262 LAX983259:LAX983262 LKT983259:LKT983262 LUP983259:LUP983262 MEL983259:MEL983262 MOH983259:MOH983262 MYD983259:MYD983262 NHZ983259:NHZ983262 NRV983259:NRV983262 OBR983259:OBR983262 OLN983259:OLN983262 OVJ983259:OVJ983262 PFF983259:PFF983262 PPB983259:PPB983262 PYX983259:PYX983262 QIT983259:QIT983262 QSP983259:QSP983262 RCL983259:RCL983262 RMH983259:RMH983262 RWD983259:RWD983262 SFZ983259:SFZ983262 SPV983259:SPV983262 SZR983259:SZR983262 TJN983259:TJN983262 TTJ983259:TTJ983262 UDF983259:UDF983262 UNB983259:UNB983262 UWX983259:UWX983262 VGT983259:VGT983262 VQP983259:VQP983262 WAL983259:WAL983262 WKH983259:WKH983262 WUD983259:WUD983262 B65762:E65762 HR65762:HU65762 RN65762:RQ65762 ABJ65762:ABM65762 ALF65762:ALI65762 AVB65762:AVE65762 BEX65762:BFA65762 BOT65762:BOW65762 BYP65762:BYS65762 CIL65762:CIO65762 CSH65762:CSK65762 DCD65762:DCG65762 DLZ65762:DMC65762 DVV65762:DVY65762 EFR65762:EFU65762 EPN65762:EPQ65762 EZJ65762:EZM65762 FJF65762:FJI65762 FTB65762:FTE65762 GCX65762:GDA65762 GMT65762:GMW65762 GWP65762:GWS65762 HGL65762:HGO65762 HQH65762:HQK65762 IAD65762:IAG65762 IJZ65762:IKC65762 ITV65762:ITY65762 JDR65762:JDU65762 JNN65762:JNQ65762 JXJ65762:JXM65762 KHF65762:KHI65762 KRB65762:KRE65762 LAX65762:LBA65762 LKT65762:LKW65762 LUP65762:LUS65762 MEL65762:MEO65762 MOH65762:MOK65762 MYD65762:MYG65762 NHZ65762:NIC65762 NRV65762:NRY65762 OBR65762:OBU65762 OLN65762:OLQ65762 OVJ65762:OVM65762 PFF65762:PFI65762 PPB65762:PPE65762 PYX65762:PZA65762 QIT65762:QIW65762 QSP65762:QSS65762 RCL65762:RCO65762 RMH65762:RMK65762 RWD65762:RWG65762 SFZ65762:SGC65762 SPV65762:SPY65762 SZR65762:SZU65762 TJN65762:TJQ65762 TTJ65762:TTM65762 UDF65762:UDI65762 UNB65762:UNE65762 UWX65762:UXA65762 VGT65762:VGW65762 VQP65762:VQS65762 WAL65762:WAO65762 WKH65762:WKK65762 WUD65762:WUG65762 B131298:E131298 HR131298:HU131298 RN131298:RQ131298 ABJ131298:ABM131298 ALF131298:ALI131298 AVB131298:AVE131298 BEX131298:BFA131298 BOT131298:BOW131298 BYP131298:BYS131298 CIL131298:CIO131298 CSH131298:CSK131298 DCD131298:DCG131298 DLZ131298:DMC131298 DVV131298:DVY131298 EFR131298:EFU131298 EPN131298:EPQ131298 EZJ131298:EZM131298 FJF131298:FJI131298 FTB131298:FTE131298 GCX131298:GDA131298 GMT131298:GMW131298 GWP131298:GWS131298 HGL131298:HGO131298 HQH131298:HQK131298 IAD131298:IAG131298 IJZ131298:IKC131298 ITV131298:ITY131298 JDR131298:JDU131298 JNN131298:JNQ131298 JXJ131298:JXM131298 KHF131298:KHI131298 KRB131298:KRE131298 LAX131298:LBA131298 LKT131298:LKW131298 LUP131298:LUS131298 MEL131298:MEO131298 MOH131298:MOK131298 MYD131298:MYG131298 NHZ131298:NIC131298 NRV131298:NRY131298 OBR131298:OBU131298 OLN131298:OLQ131298 OVJ131298:OVM131298 PFF131298:PFI131298 PPB131298:PPE131298 PYX131298:PZA131298 QIT131298:QIW131298 QSP131298:QSS131298 RCL131298:RCO131298 RMH131298:RMK131298 RWD131298:RWG131298 SFZ131298:SGC131298 SPV131298:SPY131298 SZR131298:SZU131298 TJN131298:TJQ131298 TTJ131298:TTM131298 UDF131298:UDI131298 UNB131298:UNE131298 UWX131298:UXA131298 VGT131298:VGW131298 VQP131298:VQS131298 WAL131298:WAO131298 WKH131298:WKK131298 WUD131298:WUG131298 B196834:E196834 HR196834:HU196834 RN196834:RQ196834 ABJ196834:ABM196834 ALF196834:ALI196834 AVB196834:AVE196834 BEX196834:BFA196834 BOT196834:BOW196834 BYP196834:BYS196834 CIL196834:CIO196834 CSH196834:CSK196834 DCD196834:DCG196834 DLZ196834:DMC196834 DVV196834:DVY196834 EFR196834:EFU196834 EPN196834:EPQ196834 EZJ196834:EZM196834 FJF196834:FJI196834 FTB196834:FTE196834 GCX196834:GDA196834 GMT196834:GMW196834 GWP196834:GWS196834 HGL196834:HGO196834 HQH196834:HQK196834 IAD196834:IAG196834 IJZ196834:IKC196834 ITV196834:ITY196834 JDR196834:JDU196834 JNN196834:JNQ196834 JXJ196834:JXM196834 KHF196834:KHI196834 KRB196834:KRE196834 LAX196834:LBA196834 LKT196834:LKW196834 LUP196834:LUS196834 MEL196834:MEO196834 MOH196834:MOK196834 MYD196834:MYG196834 NHZ196834:NIC196834 NRV196834:NRY196834 OBR196834:OBU196834 OLN196834:OLQ196834 OVJ196834:OVM196834 PFF196834:PFI196834 PPB196834:PPE196834 PYX196834:PZA196834 QIT196834:QIW196834 QSP196834:QSS196834 RCL196834:RCO196834 RMH196834:RMK196834 RWD196834:RWG196834 SFZ196834:SGC196834 SPV196834:SPY196834 SZR196834:SZU196834 TJN196834:TJQ196834 TTJ196834:TTM196834 UDF196834:UDI196834 UNB196834:UNE196834 UWX196834:UXA196834 VGT196834:VGW196834 VQP196834:VQS196834 WAL196834:WAO196834 WKH196834:WKK196834 WUD196834:WUG196834 B262370:E262370 HR262370:HU262370 RN262370:RQ262370 ABJ262370:ABM262370 ALF262370:ALI262370 AVB262370:AVE262370 BEX262370:BFA262370 BOT262370:BOW262370 BYP262370:BYS262370 CIL262370:CIO262370 CSH262370:CSK262370 DCD262370:DCG262370 DLZ262370:DMC262370 DVV262370:DVY262370 EFR262370:EFU262370 EPN262370:EPQ262370 EZJ262370:EZM262370 FJF262370:FJI262370 FTB262370:FTE262370 GCX262370:GDA262370 GMT262370:GMW262370 GWP262370:GWS262370 HGL262370:HGO262370 HQH262370:HQK262370 IAD262370:IAG262370 IJZ262370:IKC262370 ITV262370:ITY262370 JDR262370:JDU262370 JNN262370:JNQ262370 JXJ262370:JXM262370 KHF262370:KHI262370 KRB262370:KRE262370 LAX262370:LBA262370 LKT262370:LKW262370 LUP262370:LUS262370 MEL262370:MEO262370 MOH262370:MOK262370 MYD262370:MYG262370 NHZ262370:NIC262370 NRV262370:NRY262370 OBR262370:OBU262370 OLN262370:OLQ262370 OVJ262370:OVM262370 PFF262370:PFI262370 PPB262370:PPE262370 PYX262370:PZA262370 QIT262370:QIW262370 QSP262370:QSS262370 RCL262370:RCO262370 RMH262370:RMK262370 RWD262370:RWG262370 SFZ262370:SGC262370 SPV262370:SPY262370 SZR262370:SZU262370 TJN262370:TJQ262370 TTJ262370:TTM262370 UDF262370:UDI262370 UNB262370:UNE262370 UWX262370:UXA262370 VGT262370:VGW262370 VQP262370:VQS262370 WAL262370:WAO262370 WKH262370:WKK262370 WUD262370:WUG262370 B327906:E327906 HR327906:HU327906 RN327906:RQ327906 ABJ327906:ABM327906 ALF327906:ALI327906 AVB327906:AVE327906 BEX327906:BFA327906 BOT327906:BOW327906 BYP327906:BYS327906 CIL327906:CIO327906 CSH327906:CSK327906 DCD327906:DCG327906 DLZ327906:DMC327906 DVV327906:DVY327906 EFR327906:EFU327906 EPN327906:EPQ327906 EZJ327906:EZM327906 FJF327906:FJI327906 FTB327906:FTE327906 GCX327906:GDA327906 GMT327906:GMW327906 GWP327906:GWS327906 HGL327906:HGO327906 HQH327906:HQK327906 IAD327906:IAG327906 IJZ327906:IKC327906 ITV327906:ITY327906 JDR327906:JDU327906 JNN327906:JNQ327906 JXJ327906:JXM327906 KHF327906:KHI327906 KRB327906:KRE327906 LAX327906:LBA327906 LKT327906:LKW327906 LUP327906:LUS327906 MEL327906:MEO327906 MOH327906:MOK327906 MYD327906:MYG327906 NHZ327906:NIC327906 NRV327906:NRY327906 OBR327906:OBU327906 OLN327906:OLQ327906 OVJ327906:OVM327906 PFF327906:PFI327906 PPB327906:PPE327906 PYX327906:PZA327906 QIT327906:QIW327906 QSP327906:QSS327906 RCL327906:RCO327906 RMH327906:RMK327906 RWD327906:RWG327906 SFZ327906:SGC327906 SPV327906:SPY327906 SZR327906:SZU327906 TJN327906:TJQ327906 TTJ327906:TTM327906 UDF327906:UDI327906 UNB327906:UNE327906 UWX327906:UXA327906 VGT327906:VGW327906 VQP327906:VQS327906 WAL327906:WAO327906 WKH327906:WKK327906 WUD327906:WUG327906 B393442:E393442 HR393442:HU393442 RN393442:RQ393442 ABJ393442:ABM393442 ALF393442:ALI393442 AVB393442:AVE393442 BEX393442:BFA393442 BOT393442:BOW393442 BYP393442:BYS393442 CIL393442:CIO393442 CSH393442:CSK393442 DCD393442:DCG393442 DLZ393442:DMC393442 DVV393442:DVY393442 EFR393442:EFU393442 EPN393442:EPQ393442 EZJ393442:EZM393442 FJF393442:FJI393442 FTB393442:FTE393442 GCX393442:GDA393442 GMT393442:GMW393442 GWP393442:GWS393442 HGL393442:HGO393442 HQH393442:HQK393442 IAD393442:IAG393442 IJZ393442:IKC393442 ITV393442:ITY393442 JDR393442:JDU393442 JNN393442:JNQ393442 JXJ393442:JXM393442 KHF393442:KHI393442 KRB393442:KRE393442 LAX393442:LBA393442 LKT393442:LKW393442 LUP393442:LUS393442 MEL393442:MEO393442 MOH393442:MOK393442 MYD393442:MYG393442 NHZ393442:NIC393442 NRV393442:NRY393442 OBR393442:OBU393442 OLN393442:OLQ393442 OVJ393442:OVM393442 PFF393442:PFI393442 PPB393442:PPE393442 PYX393442:PZA393442 QIT393442:QIW393442 QSP393442:QSS393442 RCL393442:RCO393442 RMH393442:RMK393442 RWD393442:RWG393442 SFZ393442:SGC393442 SPV393442:SPY393442 SZR393442:SZU393442 TJN393442:TJQ393442 TTJ393442:TTM393442 UDF393442:UDI393442 UNB393442:UNE393442 UWX393442:UXA393442 VGT393442:VGW393442 VQP393442:VQS393442 WAL393442:WAO393442 WKH393442:WKK393442 WUD393442:WUG393442 B458978:E458978 HR458978:HU458978 RN458978:RQ458978 ABJ458978:ABM458978 ALF458978:ALI458978 AVB458978:AVE458978 BEX458978:BFA458978 BOT458978:BOW458978 BYP458978:BYS458978 CIL458978:CIO458978 CSH458978:CSK458978 DCD458978:DCG458978 DLZ458978:DMC458978 DVV458978:DVY458978 EFR458978:EFU458978 EPN458978:EPQ458978 EZJ458978:EZM458978 FJF458978:FJI458978 FTB458978:FTE458978 GCX458978:GDA458978 GMT458978:GMW458978 GWP458978:GWS458978 HGL458978:HGO458978 HQH458978:HQK458978 IAD458978:IAG458978 IJZ458978:IKC458978 ITV458978:ITY458978 JDR458978:JDU458978 JNN458978:JNQ458978 JXJ458978:JXM458978 KHF458978:KHI458978 KRB458978:KRE458978 LAX458978:LBA458978 LKT458978:LKW458978 LUP458978:LUS458978 MEL458978:MEO458978 MOH458978:MOK458978 MYD458978:MYG458978 NHZ458978:NIC458978 NRV458978:NRY458978 OBR458978:OBU458978 OLN458978:OLQ458978 OVJ458978:OVM458978 PFF458978:PFI458978 PPB458978:PPE458978 PYX458978:PZA458978 QIT458978:QIW458978 QSP458978:QSS458978 RCL458978:RCO458978 RMH458978:RMK458978 RWD458978:RWG458978 SFZ458978:SGC458978 SPV458978:SPY458978 SZR458978:SZU458978 TJN458978:TJQ458978 TTJ458978:TTM458978 UDF458978:UDI458978 UNB458978:UNE458978 UWX458978:UXA458978 VGT458978:VGW458978 VQP458978:VQS458978 WAL458978:WAO458978 WKH458978:WKK458978 WUD458978:WUG458978 B524514:E524514 HR524514:HU524514 RN524514:RQ524514 ABJ524514:ABM524514 ALF524514:ALI524514 AVB524514:AVE524514 BEX524514:BFA524514 BOT524514:BOW524514 BYP524514:BYS524514 CIL524514:CIO524514 CSH524514:CSK524514 DCD524514:DCG524514 DLZ524514:DMC524514 DVV524514:DVY524514 EFR524514:EFU524514 EPN524514:EPQ524514 EZJ524514:EZM524514 FJF524514:FJI524514 FTB524514:FTE524514 GCX524514:GDA524514 GMT524514:GMW524514 GWP524514:GWS524514 HGL524514:HGO524514 HQH524514:HQK524514 IAD524514:IAG524514 IJZ524514:IKC524514 ITV524514:ITY524514 JDR524514:JDU524514 JNN524514:JNQ524514 JXJ524514:JXM524514 KHF524514:KHI524514 KRB524514:KRE524514 LAX524514:LBA524514 LKT524514:LKW524514 LUP524514:LUS524514 MEL524514:MEO524514 MOH524514:MOK524514 MYD524514:MYG524514 NHZ524514:NIC524514 NRV524514:NRY524514 OBR524514:OBU524514 OLN524514:OLQ524514 OVJ524514:OVM524514 PFF524514:PFI524514 PPB524514:PPE524514 PYX524514:PZA524514 QIT524514:QIW524514 QSP524514:QSS524514 RCL524514:RCO524514 RMH524514:RMK524514 RWD524514:RWG524514 SFZ524514:SGC524514 SPV524514:SPY524514 SZR524514:SZU524514 TJN524514:TJQ524514 TTJ524514:TTM524514 UDF524514:UDI524514 UNB524514:UNE524514 UWX524514:UXA524514 VGT524514:VGW524514 VQP524514:VQS524514 WAL524514:WAO524514 WKH524514:WKK524514 WUD524514:WUG524514 B590050:E590050 HR590050:HU590050 RN590050:RQ590050 ABJ590050:ABM590050 ALF590050:ALI590050 AVB590050:AVE590050 BEX590050:BFA590050 BOT590050:BOW590050 BYP590050:BYS590050 CIL590050:CIO590050 CSH590050:CSK590050 DCD590050:DCG590050 DLZ590050:DMC590050 DVV590050:DVY590050 EFR590050:EFU590050 EPN590050:EPQ590050 EZJ590050:EZM590050 FJF590050:FJI590050 FTB590050:FTE590050 GCX590050:GDA590050 GMT590050:GMW590050 GWP590050:GWS590050 HGL590050:HGO590050 HQH590050:HQK590050 IAD590050:IAG590050 IJZ590050:IKC590050 ITV590050:ITY590050 JDR590050:JDU590050 JNN590050:JNQ590050 JXJ590050:JXM590050 KHF590050:KHI590050 KRB590050:KRE590050 LAX590050:LBA590050 LKT590050:LKW590050 LUP590050:LUS590050 MEL590050:MEO590050 MOH590050:MOK590050 MYD590050:MYG590050 NHZ590050:NIC590050 NRV590050:NRY590050 OBR590050:OBU590050 OLN590050:OLQ590050 OVJ590050:OVM590050 PFF590050:PFI590050 PPB590050:PPE590050 PYX590050:PZA590050 QIT590050:QIW590050 QSP590050:QSS590050 RCL590050:RCO590050 RMH590050:RMK590050 RWD590050:RWG590050 SFZ590050:SGC590050 SPV590050:SPY590050 SZR590050:SZU590050 TJN590050:TJQ590050 TTJ590050:TTM590050 UDF590050:UDI590050 UNB590050:UNE590050 UWX590050:UXA590050 VGT590050:VGW590050 VQP590050:VQS590050 WAL590050:WAO590050 WKH590050:WKK590050 WUD590050:WUG590050 B655586:E655586 HR655586:HU655586 RN655586:RQ655586 ABJ655586:ABM655586 ALF655586:ALI655586 AVB655586:AVE655586 BEX655586:BFA655586 BOT655586:BOW655586 BYP655586:BYS655586 CIL655586:CIO655586 CSH655586:CSK655586 DCD655586:DCG655586 DLZ655586:DMC655586 DVV655586:DVY655586 EFR655586:EFU655586 EPN655586:EPQ655586 EZJ655586:EZM655586 FJF655586:FJI655586 FTB655586:FTE655586 GCX655586:GDA655586 GMT655586:GMW655586 GWP655586:GWS655586 HGL655586:HGO655586 HQH655586:HQK655586 IAD655586:IAG655586 IJZ655586:IKC655586 ITV655586:ITY655586 JDR655586:JDU655586 JNN655586:JNQ655586 JXJ655586:JXM655586 KHF655586:KHI655586 KRB655586:KRE655586 LAX655586:LBA655586 LKT655586:LKW655586 LUP655586:LUS655586 MEL655586:MEO655586 MOH655586:MOK655586 MYD655586:MYG655586 NHZ655586:NIC655586 NRV655586:NRY655586 OBR655586:OBU655586 OLN655586:OLQ655586 OVJ655586:OVM655586 PFF655586:PFI655586 PPB655586:PPE655586 PYX655586:PZA655586 QIT655586:QIW655586 QSP655586:QSS655586 RCL655586:RCO655586 RMH655586:RMK655586 RWD655586:RWG655586 SFZ655586:SGC655586 SPV655586:SPY655586 SZR655586:SZU655586 TJN655586:TJQ655586 TTJ655586:TTM655586 UDF655586:UDI655586 UNB655586:UNE655586 UWX655586:UXA655586 VGT655586:VGW655586 VQP655586:VQS655586 WAL655586:WAO655586 WKH655586:WKK655586 WUD655586:WUG655586 B721122:E721122 HR721122:HU721122 RN721122:RQ721122 ABJ721122:ABM721122 ALF721122:ALI721122 AVB721122:AVE721122 BEX721122:BFA721122 BOT721122:BOW721122 BYP721122:BYS721122 CIL721122:CIO721122 CSH721122:CSK721122 DCD721122:DCG721122 DLZ721122:DMC721122 DVV721122:DVY721122 EFR721122:EFU721122 EPN721122:EPQ721122 EZJ721122:EZM721122 FJF721122:FJI721122 FTB721122:FTE721122 GCX721122:GDA721122 GMT721122:GMW721122 GWP721122:GWS721122 HGL721122:HGO721122 HQH721122:HQK721122 IAD721122:IAG721122 IJZ721122:IKC721122 ITV721122:ITY721122 JDR721122:JDU721122 JNN721122:JNQ721122 JXJ721122:JXM721122 KHF721122:KHI721122 KRB721122:KRE721122 LAX721122:LBA721122 LKT721122:LKW721122 LUP721122:LUS721122 MEL721122:MEO721122 MOH721122:MOK721122 MYD721122:MYG721122 NHZ721122:NIC721122 NRV721122:NRY721122 OBR721122:OBU721122 OLN721122:OLQ721122 OVJ721122:OVM721122 PFF721122:PFI721122 PPB721122:PPE721122 PYX721122:PZA721122 QIT721122:QIW721122 QSP721122:QSS721122 RCL721122:RCO721122 RMH721122:RMK721122 RWD721122:RWG721122 SFZ721122:SGC721122 SPV721122:SPY721122 SZR721122:SZU721122 TJN721122:TJQ721122 TTJ721122:TTM721122 UDF721122:UDI721122 UNB721122:UNE721122 UWX721122:UXA721122 VGT721122:VGW721122 VQP721122:VQS721122 WAL721122:WAO721122 WKH721122:WKK721122 WUD721122:WUG721122 B786658:E786658 HR786658:HU786658 RN786658:RQ786658 ABJ786658:ABM786658 ALF786658:ALI786658 AVB786658:AVE786658 BEX786658:BFA786658 BOT786658:BOW786658 BYP786658:BYS786658 CIL786658:CIO786658 CSH786658:CSK786658 DCD786658:DCG786658 DLZ786658:DMC786658 DVV786658:DVY786658 EFR786658:EFU786658 EPN786658:EPQ786658 EZJ786658:EZM786658 FJF786658:FJI786658 FTB786658:FTE786658 GCX786658:GDA786658 GMT786658:GMW786658 GWP786658:GWS786658 HGL786658:HGO786658 HQH786658:HQK786658 IAD786658:IAG786658 IJZ786658:IKC786658 ITV786658:ITY786658 JDR786658:JDU786658 JNN786658:JNQ786658 JXJ786658:JXM786658 KHF786658:KHI786658 KRB786658:KRE786658 LAX786658:LBA786658 LKT786658:LKW786658 LUP786658:LUS786658 MEL786658:MEO786658 MOH786658:MOK786658 MYD786658:MYG786658 NHZ786658:NIC786658 NRV786658:NRY786658 OBR786658:OBU786658 OLN786658:OLQ786658 OVJ786658:OVM786658 PFF786658:PFI786658 PPB786658:PPE786658 PYX786658:PZA786658 QIT786658:QIW786658 QSP786658:QSS786658 RCL786658:RCO786658 RMH786658:RMK786658 RWD786658:RWG786658 SFZ786658:SGC786658 SPV786658:SPY786658 SZR786658:SZU786658 TJN786658:TJQ786658 TTJ786658:TTM786658 UDF786658:UDI786658 UNB786658:UNE786658 UWX786658:UXA786658 VGT786658:VGW786658 VQP786658:VQS786658 WAL786658:WAO786658 WKH786658:WKK786658 WUD786658:WUG786658 B852194:E852194 HR852194:HU852194 RN852194:RQ852194 ABJ852194:ABM852194 ALF852194:ALI852194 AVB852194:AVE852194 BEX852194:BFA852194 BOT852194:BOW852194 BYP852194:BYS852194 CIL852194:CIO852194 CSH852194:CSK852194 DCD852194:DCG852194 DLZ852194:DMC852194 DVV852194:DVY852194 EFR852194:EFU852194 EPN852194:EPQ852194 EZJ852194:EZM852194 FJF852194:FJI852194 FTB852194:FTE852194 GCX852194:GDA852194 GMT852194:GMW852194 GWP852194:GWS852194 HGL852194:HGO852194 HQH852194:HQK852194 IAD852194:IAG852194 IJZ852194:IKC852194 ITV852194:ITY852194 JDR852194:JDU852194 JNN852194:JNQ852194 JXJ852194:JXM852194 KHF852194:KHI852194 KRB852194:KRE852194 LAX852194:LBA852194 LKT852194:LKW852194 LUP852194:LUS852194 MEL852194:MEO852194 MOH852194:MOK852194 MYD852194:MYG852194 NHZ852194:NIC852194 NRV852194:NRY852194 OBR852194:OBU852194 OLN852194:OLQ852194 OVJ852194:OVM852194 PFF852194:PFI852194 PPB852194:PPE852194 PYX852194:PZA852194 QIT852194:QIW852194 QSP852194:QSS852194 RCL852194:RCO852194 RMH852194:RMK852194 RWD852194:RWG852194 SFZ852194:SGC852194 SPV852194:SPY852194 SZR852194:SZU852194 TJN852194:TJQ852194 TTJ852194:TTM852194 UDF852194:UDI852194 UNB852194:UNE852194 UWX852194:UXA852194 VGT852194:VGW852194 VQP852194:VQS852194 WAL852194:WAO852194 WKH852194:WKK852194 WUD852194:WUG852194 B917730:E917730 HR917730:HU917730 RN917730:RQ917730 ABJ917730:ABM917730 ALF917730:ALI917730 AVB917730:AVE917730 BEX917730:BFA917730 BOT917730:BOW917730 BYP917730:BYS917730 CIL917730:CIO917730 CSH917730:CSK917730 DCD917730:DCG917730 DLZ917730:DMC917730 DVV917730:DVY917730 EFR917730:EFU917730 EPN917730:EPQ917730 EZJ917730:EZM917730 FJF917730:FJI917730 FTB917730:FTE917730 GCX917730:GDA917730 GMT917730:GMW917730 GWP917730:GWS917730 HGL917730:HGO917730 HQH917730:HQK917730 IAD917730:IAG917730 IJZ917730:IKC917730 ITV917730:ITY917730 JDR917730:JDU917730 JNN917730:JNQ917730 JXJ917730:JXM917730 KHF917730:KHI917730 KRB917730:KRE917730 LAX917730:LBA917730 LKT917730:LKW917730 LUP917730:LUS917730 MEL917730:MEO917730 MOH917730:MOK917730 MYD917730:MYG917730 NHZ917730:NIC917730 NRV917730:NRY917730 OBR917730:OBU917730 OLN917730:OLQ917730 OVJ917730:OVM917730 PFF917730:PFI917730 PPB917730:PPE917730 PYX917730:PZA917730 QIT917730:QIW917730 QSP917730:QSS917730 RCL917730:RCO917730 RMH917730:RMK917730 RWD917730:RWG917730 SFZ917730:SGC917730 SPV917730:SPY917730 SZR917730:SZU917730 TJN917730:TJQ917730 TTJ917730:TTM917730 UDF917730:UDI917730 UNB917730:UNE917730 UWX917730:UXA917730 VGT917730:VGW917730 VQP917730:VQS917730 WAL917730:WAO917730 WKH917730:WKK917730 WUD917730:WUG917730 B983266:E983266 HR983266:HU983266 RN983266:RQ983266 ABJ983266:ABM983266 ALF983266:ALI983266 AVB983266:AVE983266 BEX983266:BFA983266 BOT983266:BOW983266 BYP983266:BYS983266 CIL983266:CIO983266 CSH983266:CSK983266 DCD983266:DCG983266 DLZ983266:DMC983266 DVV983266:DVY983266 EFR983266:EFU983266 EPN983266:EPQ983266 EZJ983266:EZM983266 FJF983266:FJI983266 FTB983266:FTE983266 GCX983266:GDA983266 GMT983266:GMW983266 GWP983266:GWS983266 HGL983266:HGO983266 HQH983266:HQK983266 IAD983266:IAG983266 IJZ983266:IKC983266 ITV983266:ITY983266 JDR983266:JDU983266 JNN983266:JNQ983266 JXJ983266:JXM983266 KHF983266:KHI983266 KRB983266:KRE983266 LAX983266:LBA983266 LKT983266:LKW983266 LUP983266:LUS983266 MEL983266:MEO983266 MOH983266:MOK983266 MYD983266:MYG983266 NHZ983266:NIC983266 NRV983266:NRY983266 OBR983266:OBU983266 OLN983266:OLQ983266 OVJ983266:OVM983266 PFF983266:PFI983266 PPB983266:PPE983266 PYX983266:PZA983266 QIT983266:QIW983266 QSP983266:QSS983266 RCL983266:RCO983266 RMH983266:RMK983266 RWD983266:RWG983266 SFZ983266:SGC983266 SPV983266:SPY983266 SZR983266:SZU983266 TJN983266:TJQ983266 TTJ983266:TTM983266 UDF983266:UDI983266 UNB983266:UNE983266 UWX983266:UXA983266 VGT983266:VGW983266 VQP983266:VQS983266 WAL983266:WAO983266 WKH983266:WKK983266 WUD983266:WUG983266 B65770:E65770 HR65770:HU65770 RN65770:RQ65770 ABJ65770:ABM65770 ALF65770:ALI65770 AVB65770:AVE65770 BEX65770:BFA65770 BOT65770:BOW65770 BYP65770:BYS65770 CIL65770:CIO65770 CSH65770:CSK65770 DCD65770:DCG65770 DLZ65770:DMC65770 DVV65770:DVY65770 EFR65770:EFU65770 EPN65770:EPQ65770 EZJ65770:EZM65770 FJF65770:FJI65770 FTB65770:FTE65770 GCX65770:GDA65770 GMT65770:GMW65770 GWP65770:GWS65770 HGL65770:HGO65770 HQH65770:HQK65770 IAD65770:IAG65770 IJZ65770:IKC65770 ITV65770:ITY65770 JDR65770:JDU65770 JNN65770:JNQ65770 JXJ65770:JXM65770 KHF65770:KHI65770 KRB65770:KRE65770 LAX65770:LBA65770 LKT65770:LKW65770 LUP65770:LUS65770 MEL65770:MEO65770 MOH65770:MOK65770 MYD65770:MYG65770 NHZ65770:NIC65770 NRV65770:NRY65770 OBR65770:OBU65770 OLN65770:OLQ65770 OVJ65770:OVM65770 PFF65770:PFI65770 PPB65770:PPE65770 PYX65770:PZA65770 QIT65770:QIW65770 QSP65770:QSS65770 RCL65770:RCO65770 RMH65770:RMK65770 RWD65770:RWG65770 SFZ65770:SGC65770 SPV65770:SPY65770 SZR65770:SZU65770 TJN65770:TJQ65770 TTJ65770:TTM65770 UDF65770:UDI65770 UNB65770:UNE65770 UWX65770:UXA65770 VGT65770:VGW65770 VQP65770:VQS65770 WAL65770:WAO65770 WKH65770:WKK65770 WUD65770:WUG65770 B131306:E131306 HR131306:HU131306 RN131306:RQ131306 ABJ131306:ABM131306 ALF131306:ALI131306 AVB131306:AVE131306 BEX131306:BFA131306 BOT131306:BOW131306 BYP131306:BYS131306 CIL131306:CIO131306 CSH131306:CSK131306 DCD131306:DCG131306 DLZ131306:DMC131306 DVV131306:DVY131306 EFR131306:EFU131306 EPN131306:EPQ131306 EZJ131306:EZM131306 FJF131306:FJI131306 FTB131306:FTE131306 GCX131306:GDA131306 GMT131306:GMW131306 GWP131306:GWS131306 HGL131306:HGO131306 HQH131306:HQK131306 IAD131306:IAG131306 IJZ131306:IKC131306 ITV131306:ITY131306 JDR131306:JDU131306 JNN131306:JNQ131306 JXJ131306:JXM131306 KHF131306:KHI131306 KRB131306:KRE131306 LAX131306:LBA131306 LKT131306:LKW131306 LUP131306:LUS131306 MEL131306:MEO131306 MOH131306:MOK131306 MYD131306:MYG131306 NHZ131306:NIC131306 NRV131306:NRY131306 OBR131306:OBU131306 OLN131306:OLQ131306 OVJ131306:OVM131306 PFF131306:PFI131306 PPB131306:PPE131306 PYX131306:PZA131306 QIT131306:QIW131306 QSP131306:QSS131306 RCL131306:RCO131306 RMH131306:RMK131306 RWD131306:RWG131306 SFZ131306:SGC131306 SPV131306:SPY131306 SZR131306:SZU131306 TJN131306:TJQ131306 TTJ131306:TTM131306 UDF131306:UDI131306 UNB131306:UNE131306 UWX131306:UXA131306 VGT131306:VGW131306 VQP131306:VQS131306 WAL131306:WAO131306 WKH131306:WKK131306 WUD131306:WUG131306 B196842:E196842 HR196842:HU196842 RN196842:RQ196842 ABJ196842:ABM196842 ALF196842:ALI196842 AVB196842:AVE196842 BEX196842:BFA196842 BOT196842:BOW196842 BYP196842:BYS196842 CIL196842:CIO196842 CSH196842:CSK196842 DCD196842:DCG196842 DLZ196842:DMC196842 DVV196842:DVY196842 EFR196842:EFU196842 EPN196842:EPQ196842 EZJ196842:EZM196842 FJF196842:FJI196842 FTB196842:FTE196842 GCX196842:GDA196842 GMT196842:GMW196842 GWP196842:GWS196842 HGL196842:HGO196842 HQH196842:HQK196842 IAD196842:IAG196842 IJZ196842:IKC196842 ITV196842:ITY196842 JDR196842:JDU196842 JNN196842:JNQ196842 JXJ196842:JXM196842 KHF196842:KHI196842 KRB196842:KRE196842 LAX196842:LBA196842 LKT196842:LKW196842 LUP196842:LUS196842 MEL196842:MEO196842 MOH196842:MOK196842 MYD196842:MYG196842 NHZ196842:NIC196842 NRV196842:NRY196842 OBR196842:OBU196842 OLN196842:OLQ196842 OVJ196842:OVM196842 PFF196842:PFI196842 PPB196842:PPE196842 PYX196842:PZA196842 QIT196842:QIW196842 QSP196842:QSS196842 RCL196842:RCO196842 RMH196842:RMK196842 RWD196842:RWG196842 SFZ196842:SGC196842 SPV196842:SPY196842 SZR196842:SZU196842 TJN196842:TJQ196842 TTJ196842:TTM196842 UDF196842:UDI196842 UNB196842:UNE196842 UWX196842:UXA196842 VGT196842:VGW196842 VQP196842:VQS196842 WAL196842:WAO196842 WKH196842:WKK196842 WUD196842:WUG196842 B262378:E262378 HR262378:HU262378 RN262378:RQ262378 ABJ262378:ABM262378 ALF262378:ALI262378 AVB262378:AVE262378 BEX262378:BFA262378 BOT262378:BOW262378 BYP262378:BYS262378 CIL262378:CIO262378 CSH262378:CSK262378 DCD262378:DCG262378 DLZ262378:DMC262378 DVV262378:DVY262378 EFR262378:EFU262378 EPN262378:EPQ262378 EZJ262378:EZM262378 FJF262378:FJI262378 FTB262378:FTE262378 GCX262378:GDA262378 GMT262378:GMW262378 GWP262378:GWS262378 HGL262378:HGO262378 HQH262378:HQK262378 IAD262378:IAG262378 IJZ262378:IKC262378 ITV262378:ITY262378 JDR262378:JDU262378 JNN262378:JNQ262378 JXJ262378:JXM262378 KHF262378:KHI262378 KRB262378:KRE262378 LAX262378:LBA262378 LKT262378:LKW262378 LUP262378:LUS262378 MEL262378:MEO262378 MOH262378:MOK262378 MYD262378:MYG262378 NHZ262378:NIC262378 NRV262378:NRY262378 OBR262378:OBU262378 OLN262378:OLQ262378 OVJ262378:OVM262378 PFF262378:PFI262378 PPB262378:PPE262378 PYX262378:PZA262378 QIT262378:QIW262378 QSP262378:QSS262378 RCL262378:RCO262378 RMH262378:RMK262378 RWD262378:RWG262378 SFZ262378:SGC262378 SPV262378:SPY262378 SZR262378:SZU262378 TJN262378:TJQ262378 TTJ262378:TTM262378 UDF262378:UDI262378 UNB262378:UNE262378 UWX262378:UXA262378 VGT262378:VGW262378 VQP262378:VQS262378 WAL262378:WAO262378 WKH262378:WKK262378 WUD262378:WUG262378 B327914:E327914 HR327914:HU327914 RN327914:RQ327914 ABJ327914:ABM327914 ALF327914:ALI327914 AVB327914:AVE327914 BEX327914:BFA327914 BOT327914:BOW327914 BYP327914:BYS327914 CIL327914:CIO327914 CSH327914:CSK327914 DCD327914:DCG327914 DLZ327914:DMC327914 DVV327914:DVY327914 EFR327914:EFU327914 EPN327914:EPQ327914 EZJ327914:EZM327914 FJF327914:FJI327914 FTB327914:FTE327914 GCX327914:GDA327914 GMT327914:GMW327914 GWP327914:GWS327914 HGL327914:HGO327914 HQH327914:HQK327914 IAD327914:IAG327914 IJZ327914:IKC327914 ITV327914:ITY327914 JDR327914:JDU327914 JNN327914:JNQ327914 JXJ327914:JXM327914 KHF327914:KHI327914 KRB327914:KRE327914 LAX327914:LBA327914 LKT327914:LKW327914 LUP327914:LUS327914 MEL327914:MEO327914 MOH327914:MOK327914 MYD327914:MYG327914 NHZ327914:NIC327914 NRV327914:NRY327914 OBR327914:OBU327914 OLN327914:OLQ327914 OVJ327914:OVM327914 PFF327914:PFI327914 PPB327914:PPE327914 PYX327914:PZA327914 QIT327914:QIW327914 QSP327914:QSS327914 RCL327914:RCO327914 RMH327914:RMK327914 RWD327914:RWG327914 SFZ327914:SGC327914 SPV327914:SPY327914 SZR327914:SZU327914 TJN327914:TJQ327914 TTJ327914:TTM327914 UDF327914:UDI327914 UNB327914:UNE327914 UWX327914:UXA327914 VGT327914:VGW327914 VQP327914:VQS327914 WAL327914:WAO327914 WKH327914:WKK327914 WUD327914:WUG327914 B393450:E393450 HR393450:HU393450 RN393450:RQ393450 ABJ393450:ABM393450 ALF393450:ALI393450 AVB393450:AVE393450 BEX393450:BFA393450 BOT393450:BOW393450 BYP393450:BYS393450 CIL393450:CIO393450 CSH393450:CSK393450 DCD393450:DCG393450 DLZ393450:DMC393450 DVV393450:DVY393450 EFR393450:EFU393450 EPN393450:EPQ393450 EZJ393450:EZM393450 FJF393450:FJI393450 FTB393450:FTE393450 GCX393450:GDA393450 GMT393450:GMW393450 GWP393450:GWS393450 HGL393450:HGO393450 HQH393450:HQK393450 IAD393450:IAG393450 IJZ393450:IKC393450 ITV393450:ITY393450 JDR393450:JDU393450 JNN393450:JNQ393450 JXJ393450:JXM393450 KHF393450:KHI393450 KRB393450:KRE393450 LAX393450:LBA393450 LKT393450:LKW393450 LUP393450:LUS393450 MEL393450:MEO393450 MOH393450:MOK393450 MYD393450:MYG393450 NHZ393450:NIC393450 NRV393450:NRY393450 OBR393450:OBU393450 OLN393450:OLQ393450 OVJ393450:OVM393450 PFF393450:PFI393450 PPB393450:PPE393450 PYX393450:PZA393450 QIT393450:QIW393450 QSP393450:QSS393450 RCL393450:RCO393450 RMH393450:RMK393450 RWD393450:RWG393450 SFZ393450:SGC393450 SPV393450:SPY393450 SZR393450:SZU393450 TJN393450:TJQ393450 TTJ393450:TTM393450 UDF393450:UDI393450 UNB393450:UNE393450 UWX393450:UXA393450 VGT393450:VGW393450 VQP393450:VQS393450 WAL393450:WAO393450 WKH393450:WKK393450 WUD393450:WUG393450 B458986:E458986 HR458986:HU458986 RN458986:RQ458986 ABJ458986:ABM458986 ALF458986:ALI458986 AVB458986:AVE458986 BEX458986:BFA458986 BOT458986:BOW458986 BYP458986:BYS458986 CIL458986:CIO458986 CSH458986:CSK458986 DCD458986:DCG458986 DLZ458986:DMC458986 DVV458986:DVY458986 EFR458986:EFU458986 EPN458986:EPQ458986 EZJ458986:EZM458986 FJF458986:FJI458986 FTB458986:FTE458986 GCX458986:GDA458986 GMT458986:GMW458986 GWP458986:GWS458986 HGL458986:HGO458986 HQH458986:HQK458986 IAD458986:IAG458986 IJZ458986:IKC458986 ITV458986:ITY458986 JDR458986:JDU458986 JNN458986:JNQ458986 JXJ458986:JXM458986 KHF458986:KHI458986 KRB458986:KRE458986 LAX458986:LBA458986 LKT458986:LKW458986 LUP458986:LUS458986 MEL458986:MEO458986 MOH458986:MOK458986 MYD458986:MYG458986 NHZ458986:NIC458986 NRV458986:NRY458986 OBR458986:OBU458986 OLN458986:OLQ458986 OVJ458986:OVM458986 PFF458986:PFI458986 PPB458986:PPE458986 PYX458986:PZA458986 QIT458986:QIW458986 QSP458986:QSS458986 RCL458986:RCO458986 RMH458986:RMK458986 RWD458986:RWG458986 SFZ458986:SGC458986 SPV458986:SPY458986 SZR458986:SZU458986 TJN458986:TJQ458986 TTJ458986:TTM458986 UDF458986:UDI458986 UNB458986:UNE458986 UWX458986:UXA458986 VGT458986:VGW458986 VQP458986:VQS458986 WAL458986:WAO458986 WKH458986:WKK458986 WUD458986:WUG458986 B524522:E524522 HR524522:HU524522 RN524522:RQ524522 ABJ524522:ABM524522 ALF524522:ALI524522 AVB524522:AVE524522 BEX524522:BFA524522 BOT524522:BOW524522 BYP524522:BYS524522 CIL524522:CIO524522 CSH524522:CSK524522 DCD524522:DCG524522 DLZ524522:DMC524522 DVV524522:DVY524522 EFR524522:EFU524522 EPN524522:EPQ524522 EZJ524522:EZM524522 FJF524522:FJI524522 FTB524522:FTE524522 GCX524522:GDA524522 GMT524522:GMW524522 GWP524522:GWS524522 HGL524522:HGO524522 HQH524522:HQK524522 IAD524522:IAG524522 IJZ524522:IKC524522 ITV524522:ITY524522 JDR524522:JDU524522 JNN524522:JNQ524522 JXJ524522:JXM524522 KHF524522:KHI524522 KRB524522:KRE524522 LAX524522:LBA524522 LKT524522:LKW524522 LUP524522:LUS524522 MEL524522:MEO524522 MOH524522:MOK524522 MYD524522:MYG524522 NHZ524522:NIC524522 NRV524522:NRY524522 OBR524522:OBU524522 OLN524522:OLQ524522 OVJ524522:OVM524522 PFF524522:PFI524522 PPB524522:PPE524522 PYX524522:PZA524522 QIT524522:QIW524522 QSP524522:QSS524522 RCL524522:RCO524522 RMH524522:RMK524522 RWD524522:RWG524522 SFZ524522:SGC524522 SPV524522:SPY524522 SZR524522:SZU524522 TJN524522:TJQ524522 TTJ524522:TTM524522 UDF524522:UDI524522 UNB524522:UNE524522 UWX524522:UXA524522 VGT524522:VGW524522 VQP524522:VQS524522 WAL524522:WAO524522 WKH524522:WKK524522 WUD524522:WUG524522 B590058:E590058 HR590058:HU590058 RN590058:RQ590058 ABJ590058:ABM590058 ALF590058:ALI590058 AVB590058:AVE590058 BEX590058:BFA590058 BOT590058:BOW590058 BYP590058:BYS590058 CIL590058:CIO590058 CSH590058:CSK590058 DCD590058:DCG590058 DLZ590058:DMC590058 DVV590058:DVY590058 EFR590058:EFU590058 EPN590058:EPQ590058 EZJ590058:EZM590058 FJF590058:FJI590058 FTB590058:FTE590058 GCX590058:GDA590058 GMT590058:GMW590058 GWP590058:GWS590058 HGL590058:HGO590058 HQH590058:HQK590058 IAD590058:IAG590058 IJZ590058:IKC590058 ITV590058:ITY590058 JDR590058:JDU590058 JNN590058:JNQ590058 JXJ590058:JXM590058 KHF590058:KHI590058 KRB590058:KRE590058 LAX590058:LBA590058 LKT590058:LKW590058 LUP590058:LUS590058 MEL590058:MEO590058 MOH590058:MOK590058 MYD590058:MYG590058 NHZ590058:NIC590058 NRV590058:NRY590058 OBR590058:OBU590058 OLN590058:OLQ590058 OVJ590058:OVM590058 PFF590058:PFI590058 PPB590058:PPE590058 PYX590058:PZA590058 QIT590058:QIW590058 QSP590058:QSS590058 RCL590058:RCO590058 RMH590058:RMK590058 RWD590058:RWG590058 SFZ590058:SGC590058 SPV590058:SPY590058 SZR590058:SZU590058 TJN590058:TJQ590058 TTJ590058:TTM590058 UDF590058:UDI590058 UNB590058:UNE590058 UWX590058:UXA590058 VGT590058:VGW590058 VQP590058:VQS590058 WAL590058:WAO590058 WKH590058:WKK590058 WUD590058:WUG590058 B655594:E655594 HR655594:HU655594 RN655594:RQ655594 ABJ655594:ABM655594 ALF655594:ALI655594 AVB655594:AVE655594 BEX655594:BFA655594 BOT655594:BOW655594 BYP655594:BYS655594 CIL655594:CIO655594 CSH655594:CSK655594 DCD655594:DCG655594 DLZ655594:DMC655594 DVV655594:DVY655594 EFR655594:EFU655594 EPN655594:EPQ655594 EZJ655594:EZM655594 FJF655594:FJI655594 FTB655594:FTE655594 GCX655594:GDA655594 GMT655594:GMW655594 GWP655594:GWS655594 HGL655594:HGO655594 HQH655594:HQK655594 IAD655594:IAG655594 IJZ655594:IKC655594 ITV655594:ITY655594 JDR655594:JDU655594 JNN655594:JNQ655594 JXJ655594:JXM655594 KHF655594:KHI655594 KRB655594:KRE655594 LAX655594:LBA655594 LKT655594:LKW655594 LUP655594:LUS655594 MEL655594:MEO655594 MOH655594:MOK655594 MYD655594:MYG655594 NHZ655594:NIC655594 NRV655594:NRY655594 OBR655594:OBU655594 OLN655594:OLQ655594 OVJ655594:OVM655594 PFF655594:PFI655594 PPB655594:PPE655594 PYX655594:PZA655594 QIT655594:QIW655594 QSP655594:QSS655594 RCL655594:RCO655594 RMH655594:RMK655594 RWD655594:RWG655594 SFZ655594:SGC655594 SPV655594:SPY655594 SZR655594:SZU655594 TJN655594:TJQ655594 TTJ655594:TTM655594 UDF655594:UDI655594 UNB655594:UNE655594 UWX655594:UXA655594 VGT655594:VGW655594 VQP655594:VQS655594 WAL655594:WAO655594 WKH655594:WKK655594 WUD655594:WUG655594 B721130:E721130 HR721130:HU721130 RN721130:RQ721130 ABJ721130:ABM721130 ALF721130:ALI721130 AVB721130:AVE721130 BEX721130:BFA721130 BOT721130:BOW721130 BYP721130:BYS721130 CIL721130:CIO721130 CSH721130:CSK721130 DCD721130:DCG721130 DLZ721130:DMC721130 DVV721130:DVY721130 EFR721130:EFU721130 EPN721130:EPQ721130 EZJ721130:EZM721130 FJF721130:FJI721130 FTB721130:FTE721130 GCX721130:GDA721130 GMT721130:GMW721130 GWP721130:GWS721130 HGL721130:HGO721130 HQH721130:HQK721130 IAD721130:IAG721130 IJZ721130:IKC721130 ITV721130:ITY721130 JDR721130:JDU721130 JNN721130:JNQ721130 JXJ721130:JXM721130 KHF721130:KHI721130 KRB721130:KRE721130 LAX721130:LBA721130 LKT721130:LKW721130 LUP721130:LUS721130 MEL721130:MEO721130 MOH721130:MOK721130 MYD721130:MYG721130 NHZ721130:NIC721130 NRV721130:NRY721130 OBR721130:OBU721130 OLN721130:OLQ721130 OVJ721130:OVM721130 PFF721130:PFI721130 PPB721130:PPE721130 PYX721130:PZA721130 QIT721130:QIW721130 QSP721130:QSS721130 RCL721130:RCO721130 RMH721130:RMK721130 RWD721130:RWG721130 SFZ721130:SGC721130 SPV721130:SPY721130 SZR721130:SZU721130 TJN721130:TJQ721130 TTJ721130:TTM721130 UDF721130:UDI721130 UNB721130:UNE721130 UWX721130:UXA721130 VGT721130:VGW721130 VQP721130:VQS721130 WAL721130:WAO721130 WKH721130:WKK721130 WUD721130:WUG721130 B786666:E786666 HR786666:HU786666 RN786666:RQ786666 ABJ786666:ABM786666 ALF786666:ALI786666 AVB786666:AVE786666 BEX786666:BFA786666 BOT786666:BOW786666 BYP786666:BYS786666 CIL786666:CIO786666 CSH786666:CSK786666 DCD786666:DCG786666 DLZ786666:DMC786666 DVV786666:DVY786666 EFR786666:EFU786666 EPN786666:EPQ786666 EZJ786666:EZM786666 FJF786666:FJI786666 FTB786666:FTE786666 GCX786666:GDA786666 GMT786666:GMW786666 GWP786666:GWS786666 HGL786666:HGO786666 HQH786666:HQK786666 IAD786666:IAG786666 IJZ786666:IKC786666 ITV786666:ITY786666 JDR786666:JDU786666 JNN786666:JNQ786666 JXJ786666:JXM786666 KHF786666:KHI786666 KRB786666:KRE786666 LAX786666:LBA786666 LKT786666:LKW786666 LUP786666:LUS786666 MEL786666:MEO786666 MOH786666:MOK786666 MYD786666:MYG786666 NHZ786666:NIC786666 NRV786666:NRY786666 OBR786666:OBU786666 OLN786666:OLQ786666 OVJ786666:OVM786666 PFF786666:PFI786666 PPB786666:PPE786666 PYX786666:PZA786666 QIT786666:QIW786666 QSP786666:QSS786666 RCL786666:RCO786666 RMH786666:RMK786666 RWD786666:RWG786666 SFZ786666:SGC786666 SPV786666:SPY786666 SZR786666:SZU786666 TJN786666:TJQ786666 TTJ786666:TTM786666 UDF786666:UDI786666 UNB786666:UNE786666 UWX786666:UXA786666 VGT786666:VGW786666 VQP786666:VQS786666 WAL786666:WAO786666 WKH786666:WKK786666 WUD786666:WUG786666 B852202:E852202 HR852202:HU852202 RN852202:RQ852202 ABJ852202:ABM852202 ALF852202:ALI852202 AVB852202:AVE852202 BEX852202:BFA852202 BOT852202:BOW852202 BYP852202:BYS852202 CIL852202:CIO852202 CSH852202:CSK852202 DCD852202:DCG852202 DLZ852202:DMC852202 DVV852202:DVY852202 EFR852202:EFU852202 EPN852202:EPQ852202 EZJ852202:EZM852202 FJF852202:FJI852202 FTB852202:FTE852202 GCX852202:GDA852202 GMT852202:GMW852202 GWP852202:GWS852202 HGL852202:HGO852202 HQH852202:HQK852202 IAD852202:IAG852202 IJZ852202:IKC852202 ITV852202:ITY852202 JDR852202:JDU852202 JNN852202:JNQ852202 JXJ852202:JXM852202 KHF852202:KHI852202 KRB852202:KRE852202 LAX852202:LBA852202 LKT852202:LKW852202 LUP852202:LUS852202 MEL852202:MEO852202 MOH852202:MOK852202 MYD852202:MYG852202 NHZ852202:NIC852202 NRV852202:NRY852202 OBR852202:OBU852202 OLN852202:OLQ852202 OVJ852202:OVM852202 PFF852202:PFI852202 PPB852202:PPE852202 PYX852202:PZA852202 QIT852202:QIW852202 QSP852202:QSS852202 RCL852202:RCO852202 RMH852202:RMK852202 RWD852202:RWG852202 SFZ852202:SGC852202 SPV852202:SPY852202 SZR852202:SZU852202 TJN852202:TJQ852202 TTJ852202:TTM852202 UDF852202:UDI852202 UNB852202:UNE852202 UWX852202:UXA852202 VGT852202:VGW852202 VQP852202:VQS852202 WAL852202:WAO852202 WKH852202:WKK852202 WUD852202:WUG852202 B917738:E917738 HR917738:HU917738 RN917738:RQ917738 ABJ917738:ABM917738 ALF917738:ALI917738 AVB917738:AVE917738 BEX917738:BFA917738 BOT917738:BOW917738 BYP917738:BYS917738 CIL917738:CIO917738 CSH917738:CSK917738 DCD917738:DCG917738 DLZ917738:DMC917738 DVV917738:DVY917738 EFR917738:EFU917738 EPN917738:EPQ917738 EZJ917738:EZM917738 FJF917738:FJI917738 FTB917738:FTE917738 GCX917738:GDA917738 GMT917738:GMW917738 GWP917738:GWS917738 HGL917738:HGO917738 HQH917738:HQK917738 IAD917738:IAG917738 IJZ917738:IKC917738 ITV917738:ITY917738 JDR917738:JDU917738 JNN917738:JNQ917738 JXJ917738:JXM917738 KHF917738:KHI917738 KRB917738:KRE917738 LAX917738:LBA917738 LKT917738:LKW917738 LUP917738:LUS917738 MEL917738:MEO917738 MOH917738:MOK917738 MYD917738:MYG917738 NHZ917738:NIC917738 NRV917738:NRY917738 OBR917738:OBU917738 OLN917738:OLQ917738 OVJ917738:OVM917738 PFF917738:PFI917738 PPB917738:PPE917738 PYX917738:PZA917738 QIT917738:QIW917738 QSP917738:QSS917738 RCL917738:RCO917738 RMH917738:RMK917738 RWD917738:RWG917738 SFZ917738:SGC917738 SPV917738:SPY917738 SZR917738:SZU917738 TJN917738:TJQ917738 TTJ917738:TTM917738 UDF917738:UDI917738 UNB917738:UNE917738 UWX917738:UXA917738 VGT917738:VGW917738 VQP917738:VQS917738 WAL917738:WAO917738 WKH917738:WKK917738 WUD917738:WUG917738 B983274:E983274 HR983274:HU983274 RN983274:RQ983274 ABJ983274:ABM983274 ALF983274:ALI983274 AVB983274:AVE983274 BEX983274:BFA983274 BOT983274:BOW983274 BYP983274:BYS983274 CIL983274:CIO983274 CSH983274:CSK983274 DCD983274:DCG983274 DLZ983274:DMC983274 DVV983274:DVY983274 EFR983274:EFU983274 EPN983274:EPQ983274 EZJ983274:EZM983274 FJF983274:FJI983274 FTB983274:FTE983274 GCX983274:GDA983274 GMT983274:GMW983274 GWP983274:GWS983274 HGL983274:HGO983274 HQH983274:HQK983274 IAD983274:IAG983274 IJZ983274:IKC983274 ITV983274:ITY983274 JDR983274:JDU983274 JNN983274:JNQ983274 JXJ983274:JXM983274 KHF983274:KHI983274 KRB983274:KRE983274 LAX983274:LBA983274 LKT983274:LKW983274 LUP983274:LUS983274 MEL983274:MEO983274 MOH983274:MOK983274 MYD983274:MYG983274 NHZ983274:NIC983274 NRV983274:NRY983274 OBR983274:OBU983274 OLN983274:OLQ983274 OVJ983274:OVM983274 PFF983274:PFI983274 PPB983274:PPE983274 PYX983274:PZA983274 QIT983274:QIW983274 QSP983274:QSS983274 RCL983274:RCO983274 RMH983274:RMK983274 RWD983274:RWG983274 SFZ983274:SGC983274 SPV983274:SPY983274 SZR983274:SZU983274 TJN983274:TJQ983274 TTJ983274:TTM983274 UDF983274:UDI983274 UNB983274:UNE983274 UWX983274:UXA983274 VGT983274:VGW983274 VQP983274:VQS983274 WAL983274:WAO983274 WKH983274:WKK983274 WUD983274:WUG983274 B65760:B65761 HR65760:HR65761 RN65760:RN65761 ABJ65760:ABJ65761 ALF65760:ALF65761 AVB65760:AVB65761 BEX65760:BEX65761 BOT65760:BOT65761 BYP65760:BYP65761 CIL65760:CIL65761 CSH65760:CSH65761 DCD65760:DCD65761 DLZ65760:DLZ65761 DVV65760:DVV65761 EFR65760:EFR65761 EPN65760:EPN65761 EZJ65760:EZJ65761 FJF65760:FJF65761 FTB65760:FTB65761 GCX65760:GCX65761 GMT65760:GMT65761 GWP65760:GWP65761 HGL65760:HGL65761 HQH65760:HQH65761 IAD65760:IAD65761 IJZ65760:IJZ65761 ITV65760:ITV65761 JDR65760:JDR65761 JNN65760:JNN65761 JXJ65760:JXJ65761 KHF65760:KHF65761 KRB65760:KRB65761 LAX65760:LAX65761 LKT65760:LKT65761 LUP65760:LUP65761 MEL65760:MEL65761 MOH65760:MOH65761 MYD65760:MYD65761 NHZ65760:NHZ65761 NRV65760:NRV65761 OBR65760:OBR65761 OLN65760:OLN65761 OVJ65760:OVJ65761 PFF65760:PFF65761 PPB65760:PPB65761 PYX65760:PYX65761 QIT65760:QIT65761 QSP65760:QSP65761 RCL65760:RCL65761 RMH65760:RMH65761 RWD65760:RWD65761 SFZ65760:SFZ65761 SPV65760:SPV65761 SZR65760:SZR65761 TJN65760:TJN65761 TTJ65760:TTJ65761 UDF65760:UDF65761 UNB65760:UNB65761 UWX65760:UWX65761 VGT65760:VGT65761 VQP65760:VQP65761 WAL65760:WAL65761 WKH65760:WKH65761 WUD65760:WUD65761 B131296:B131297 HR131296:HR131297 RN131296:RN131297 ABJ131296:ABJ131297 ALF131296:ALF131297 AVB131296:AVB131297 BEX131296:BEX131297 BOT131296:BOT131297 BYP131296:BYP131297 CIL131296:CIL131297 CSH131296:CSH131297 DCD131296:DCD131297 DLZ131296:DLZ131297 DVV131296:DVV131297 EFR131296:EFR131297 EPN131296:EPN131297 EZJ131296:EZJ131297 FJF131296:FJF131297 FTB131296:FTB131297 GCX131296:GCX131297 GMT131296:GMT131297 GWP131296:GWP131297 HGL131296:HGL131297 HQH131296:HQH131297 IAD131296:IAD131297 IJZ131296:IJZ131297 ITV131296:ITV131297 JDR131296:JDR131297 JNN131296:JNN131297 JXJ131296:JXJ131297 KHF131296:KHF131297 KRB131296:KRB131297 LAX131296:LAX131297 LKT131296:LKT131297 LUP131296:LUP131297 MEL131296:MEL131297 MOH131296:MOH131297 MYD131296:MYD131297 NHZ131296:NHZ131297 NRV131296:NRV131297 OBR131296:OBR131297 OLN131296:OLN131297 OVJ131296:OVJ131297 PFF131296:PFF131297 PPB131296:PPB131297 PYX131296:PYX131297 QIT131296:QIT131297 QSP131296:QSP131297 RCL131296:RCL131297 RMH131296:RMH131297 RWD131296:RWD131297 SFZ131296:SFZ131297 SPV131296:SPV131297 SZR131296:SZR131297 TJN131296:TJN131297 TTJ131296:TTJ131297 UDF131296:UDF131297 UNB131296:UNB131297 UWX131296:UWX131297 VGT131296:VGT131297 VQP131296:VQP131297 WAL131296:WAL131297 WKH131296:WKH131297 WUD131296:WUD131297 B196832:B196833 HR196832:HR196833 RN196832:RN196833 ABJ196832:ABJ196833 ALF196832:ALF196833 AVB196832:AVB196833 BEX196832:BEX196833 BOT196832:BOT196833 BYP196832:BYP196833 CIL196832:CIL196833 CSH196832:CSH196833 DCD196832:DCD196833 DLZ196832:DLZ196833 DVV196832:DVV196833 EFR196832:EFR196833 EPN196832:EPN196833 EZJ196832:EZJ196833 FJF196832:FJF196833 FTB196832:FTB196833 GCX196832:GCX196833 GMT196832:GMT196833 GWP196832:GWP196833 HGL196832:HGL196833 HQH196832:HQH196833 IAD196832:IAD196833 IJZ196832:IJZ196833 ITV196832:ITV196833 JDR196832:JDR196833 JNN196832:JNN196833 JXJ196832:JXJ196833 KHF196832:KHF196833 KRB196832:KRB196833 LAX196832:LAX196833 LKT196832:LKT196833 LUP196832:LUP196833 MEL196832:MEL196833 MOH196832:MOH196833 MYD196832:MYD196833 NHZ196832:NHZ196833 NRV196832:NRV196833 OBR196832:OBR196833 OLN196832:OLN196833 OVJ196832:OVJ196833 PFF196832:PFF196833 PPB196832:PPB196833 PYX196832:PYX196833 QIT196832:QIT196833 QSP196832:QSP196833 RCL196832:RCL196833 RMH196832:RMH196833 RWD196832:RWD196833 SFZ196832:SFZ196833 SPV196832:SPV196833 SZR196832:SZR196833 TJN196832:TJN196833 TTJ196832:TTJ196833 UDF196832:UDF196833 UNB196832:UNB196833 UWX196832:UWX196833 VGT196832:VGT196833 VQP196832:VQP196833 WAL196832:WAL196833 WKH196832:WKH196833 WUD196832:WUD196833 B262368:B262369 HR262368:HR262369 RN262368:RN262369 ABJ262368:ABJ262369 ALF262368:ALF262369 AVB262368:AVB262369 BEX262368:BEX262369 BOT262368:BOT262369 BYP262368:BYP262369 CIL262368:CIL262369 CSH262368:CSH262369 DCD262368:DCD262369 DLZ262368:DLZ262369 DVV262368:DVV262369 EFR262368:EFR262369 EPN262368:EPN262369 EZJ262368:EZJ262369 FJF262368:FJF262369 FTB262368:FTB262369 GCX262368:GCX262369 GMT262368:GMT262369 GWP262368:GWP262369 HGL262368:HGL262369 HQH262368:HQH262369 IAD262368:IAD262369 IJZ262368:IJZ262369 ITV262368:ITV262369 JDR262368:JDR262369 JNN262368:JNN262369 JXJ262368:JXJ262369 KHF262368:KHF262369 KRB262368:KRB262369 LAX262368:LAX262369 LKT262368:LKT262369 LUP262368:LUP262369 MEL262368:MEL262369 MOH262368:MOH262369 MYD262368:MYD262369 NHZ262368:NHZ262369 NRV262368:NRV262369 OBR262368:OBR262369 OLN262368:OLN262369 OVJ262368:OVJ262369 PFF262368:PFF262369 PPB262368:PPB262369 PYX262368:PYX262369 QIT262368:QIT262369 QSP262368:QSP262369 RCL262368:RCL262369 RMH262368:RMH262369 RWD262368:RWD262369 SFZ262368:SFZ262369 SPV262368:SPV262369 SZR262368:SZR262369 TJN262368:TJN262369 TTJ262368:TTJ262369 UDF262368:UDF262369 UNB262368:UNB262369 UWX262368:UWX262369 VGT262368:VGT262369 VQP262368:VQP262369 WAL262368:WAL262369 WKH262368:WKH262369 WUD262368:WUD262369 B327904:B327905 HR327904:HR327905 RN327904:RN327905 ABJ327904:ABJ327905 ALF327904:ALF327905 AVB327904:AVB327905 BEX327904:BEX327905 BOT327904:BOT327905 BYP327904:BYP327905 CIL327904:CIL327905 CSH327904:CSH327905 DCD327904:DCD327905 DLZ327904:DLZ327905 DVV327904:DVV327905 EFR327904:EFR327905 EPN327904:EPN327905 EZJ327904:EZJ327905 FJF327904:FJF327905 FTB327904:FTB327905 GCX327904:GCX327905 GMT327904:GMT327905 GWP327904:GWP327905 HGL327904:HGL327905 HQH327904:HQH327905 IAD327904:IAD327905 IJZ327904:IJZ327905 ITV327904:ITV327905 JDR327904:JDR327905 JNN327904:JNN327905 JXJ327904:JXJ327905 KHF327904:KHF327905 KRB327904:KRB327905 LAX327904:LAX327905 LKT327904:LKT327905 LUP327904:LUP327905 MEL327904:MEL327905 MOH327904:MOH327905 MYD327904:MYD327905 NHZ327904:NHZ327905 NRV327904:NRV327905 OBR327904:OBR327905 OLN327904:OLN327905 OVJ327904:OVJ327905 PFF327904:PFF327905 PPB327904:PPB327905 PYX327904:PYX327905 QIT327904:QIT327905 QSP327904:QSP327905 RCL327904:RCL327905 RMH327904:RMH327905 RWD327904:RWD327905 SFZ327904:SFZ327905 SPV327904:SPV327905 SZR327904:SZR327905 TJN327904:TJN327905 TTJ327904:TTJ327905 UDF327904:UDF327905 UNB327904:UNB327905 UWX327904:UWX327905 VGT327904:VGT327905 VQP327904:VQP327905 WAL327904:WAL327905 WKH327904:WKH327905 WUD327904:WUD327905 B393440:B393441 HR393440:HR393441 RN393440:RN393441 ABJ393440:ABJ393441 ALF393440:ALF393441 AVB393440:AVB393441 BEX393440:BEX393441 BOT393440:BOT393441 BYP393440:BYP393441 CIL393440:CIL393441 CSH393440:CSH393441 DCD393440:DCD393441 DLZ393440:DLZ393441 DVV393440:DVV393441 EFR393440:EFR393441 EPN393440:EPN393441 EZJ393440:EZJ393441 FJF393440:FJF393441 FTB393440:FTB393441 GCX393440:GCX393441 GMT393440:GMT393441 GWP393440:GWP393441 HGL393440:HGL393441 HQH393440:HQH393441 IAD393440:IAD393441 IJZ393440:IJZ393441 ITV393440:ITV393441 JDR393440:JDR393441 JNN393440:JNN393441 JXJ393440:JXJ393441 KHF393440:KHF393441 KRB393440:KRB393441 LAX393440:LAX393441 LKT393440:LKT393441 LUP393440:LUP393441 MEL393440:MEL393441 MOH393440:MOH393441 MYD393440:MYD393441 NHZ393440:NHZ393441 NRV393440:NRV393441 OBR393440:OBR393441 OLN393440:OLN393441 OVJ393440:OVJ393441 PFF393440:PFF393441 PPB393440:PPB393441 PYX393440:PYX393441 QIT393440:QIT393441 QSP393440:QSP393441 RCL393440:RCL393441 RMH393440:RMH393441 RWD393440:RWD393441 SFZ393440:SFZ393441 SPV393440:SPV393441 SZR393440:SZR393441 TJN393440:TJN393441 TTJ393440:TTJ393441 UDF393440:UDF393441 UNB393440:UNB393441 UWX393440:UWX393441 VGT393440:VGT393441 VQP393440:VQP393441 WAL393440:WAL393441 WKH393440:WKH393441 WUD393440:WUD393441 B458976:B458977 HR458976:HR458977 RN458976:RN458977 ABJ458976:ABJ458977 ALF458976:ALF458977 AVB458976:AVB458977 BEX458976:BEX458977 BOT458976:BOT458977 BYP458976:BYP458977 CIL458976:CIL458977 CSH458976:CSH458977 DCD458976:DCD458977 DLZ458976:DLZ458977 DVV458976:DVV458977 EFR458976:EFR458977 EPN458976:EPN458977 EZJ458976:EZJ458977 FJF458976:FJF458977 FTB458976:FTB458977 GCX458976:GCX458977 GMT458976:GMT458977 GWP458976:GWP458977 HGL458976:HGL458977 HQH458976:HQH458977 IAD458976:IAD458977 IJZ458976:IJZ458977 ITV458976:ITV458977 JDR458976:JDR458977 JNN458976:JNN458977 JXJ458976:JXJ458977 KHF458976:KHF458977 KRB458976:KRB458977 LAX458976:LAX458977 LKT458976:LKT458977 LUP458976:LUP458977 MEL458976:MEL458977 MOH458976:MOH458977 MYD458976:MYD458977 NHZ458976:NHZ458977 NRV458976:NRV458977 OBR458976:OBR458977 OLN458976:OLN458977 OVJ458976:OVJ458977 PFF458976:PFF458977 PPB458976:PPB458977 PYX458976:PYX458977 QIT458976:QIT458977 QSP458976:QSP458977 RCL458976:RCL458977 RMH458976:RMH458977 RWD458976:RWD458977 SFZ458976:SFZ458977 SPV458976:SPV458977 SZR458976:SZR458977 TJN458976:TJN458977 TTJ458976:TTJ458977 UDF458976:UDF458977 UNB458976:UNB458977 UWX458976:UWX458977 VGT458976:VGT458977 VQP458976:VQP458977 WAL458976:WAL458977 WKH458976:WKH458977 WUD458976:WUD458977 B524512:B524513 HR524512:HR524513 RN524512:RN524513 ABJ524512:ABJ524513 ALF524512:ALF524513 AVB524512:AVB524513 BEX524512:BEX524513 BOT524512:BOT524513 BYP524512:BYP524513 CIL524512:CIL524513 CSH524512:CSH524513 DCD524512:DCD524513 DLZ524512:DLZ524513 DVV524512:DVV524513 EFR524512:EFR524513 EPN524512:EPN524513 EZJ524512:EZJ524513 FJF524512:FJF524513 FTB524512:FTB524513 GCX524512:GCX524513 GMT524512:GMT524513 GWP524512:GWP524513 HGL524512:HGL524513 HQH524512:HQH524513 IAD524512:IAD524513 IJZ524512:IJZ524513 ITV524512:ITV524513 JDR524512:JDR524513 JNN524512:JNN524513 JXJ524512:JXJ524513 KHF524512:KHF524513 KRB524512:KRB524513 LAX524512:LAX524513 LKT524512:LKT524513 LUP524512:LUP524513 MEL524512:MEL524513 MOH524512:MOH524513 MYD524512:MYD524513 NHZ524512:NHZ524513 NRV524512:NRV524513 OBR524512:OBR524513 OLN524512:OLN524513 OVJ524512:OVJ524513 PFF524512:PFF524513 PPB524512:PPB524513 PYX524512:PYX524513 QIT524512:QIT524513 QSP524512:QSP524513 RCL524512:RCL524513 RMH524512:RMH524513 RWD524512:RWD524513 SFZ524512:SFZ524513 SPV524512:SPV524513 SZR524512:SZR524513 TJN524512:TJN524513 TTJ524512:TTJ524513 UDF524512:UDF524513 UNB524512:UNB524513 UWX524512:UWX524513 VGT524512:VGT524513 VQP524512:VQP524513 WAL524512:WAL524513 WKH524512:WKH524513 WUD524512:WUD524513 B590048:B590049 HR590048:HR590049 RN590048:RN590049 ABJ590048:ABJ590049 ALF590048:ALF590049 AVB590048:AVB590049 BEX590048:BEX590049 BOT590048:BOT590049 BYP590048:BYP590049 CIL590048:CIL590049 CSH590048:CSH590049 DCD590048:DCD590049 DLZ590048:DLZ590049 DVV590048:DVV590049 EFR590048:EFR590049 EPN590048:EPN590049 EZJ590048:EZJ590049 FJF590048:FJF590049 FTB590048:FTB590049 GCX590048:GCX590049 GMT590048:GMT590049 GWP590048:GWP590049 HGL590048:HGL590049 HQH590048:HQH590049 IAD590048:IAD590049 IJZ590048:IJZ590049 ITV590048:ITV590049 JDR590048:JDR590049 JNN590048:JNN590049 JXJ590048:JXJ590049 KHF590048:KHF590049 KRB590048:KRB590049 LAX590048:LAX590049 LKT590048:LKT590049 LUP590048:LUP590049 MEL590048:MEL590049 MOH590048:MOH590049 MYD590048:MYD590049 NHZ590048:NHZ590049 NRV590048:NRV590049 OBR590048:OBR590049 OLN590048:OLN590049 OVJ590048:OVJ590049 PFF590048:PFF590049 PPB590048:PPB590049 PYX590048:PYX590049 QIT590048:QIT590049 QSP590048:QSP590049 RCL590048:RCL590049 RMH590048:RMH590049 RWD590048:RWD590049 SFZ590048:SFZ590049 SPV590048:SPV590049 SZR590048:SZR590049 TJN590048:TJN590049 TTJ590048:TTJ590049 UDF590048:UDF590049 UNB590048:UNB590049 UWX590048:UWX590049 VGT590048:VGT590049 VQP590048:VQP590049 WAL590048:WAL590049 WKH590048:WKH590049 WUD590048:WUD590049 B655584:B655585 HR655584:HR655585 RN655584:RN655585 ABJ655584:ABJ655585 ALF655584:ALF655585 AVB655584:AVB655585 BEX655584:BEX655585 BOT655584:BOT655585 BYP655584:BYP655585 CIL655584:CIL655585 CSH655584:CSH655585 DCD655584:DCD655585 DLZ655584:DLZ655585 DVV655584:DVV655585 EFR655584:EFR655585 EPN655584:EPN655585 EZJ655584:EZJ655585 FJF655584:FJF655585 FTB655584:FTB655585 GCX655584:GCX655585 GMT655584:GMT655585 GWP655584:GWP655585 HGL655584:HGL655585 HQH655584:HQH655585 IAD655584:IAD655585 IJZ655584:IJZ655585 ITV655584:ITV655585 JDR655584:JDR655585 JNN655584:JNN655585 JXJ655584:JXJ655585 KHF655584:KHF655585 KRB655584:KRB655585 LAX655584:LAX655585 LKT655584:LKT655585 LUP655584:LUP655585 MEL655584:MEL655585 MOH655584:MOH655585 MYD655584:MYD655585 NHZ655584:NHZ655585 NRV655584:NRV655585 OBR655584:OBR655585 OLN655584:OLN655585 OVJ655584:OVJ655585 PFF655584:PFF655585 PPB655584:PPB655585 PYX655584:PYX655585 QIT655584:QIT655585 QSP655584:QSP655585 RCL655584:RCL655585 RMH655584:RMH655585 RWD655584:RWD655585 SFZ655584:SFZ655585 SPV655584:SPV655585 SZR655584:SZR655585 TJN655584:TJN655585 TTJ655584:TTJ655585 UDF655584:UDF655585 UNB655584:UNB655585 UWX655584:UWX655585 VGT655584:VGT655585 VQP655584:VQP655585 WAL655584:WAL655585 WKH655584:WKH655585 WUD655584:WUD655585 B721120:B721121 HR721120:HR721121 RN721120:RN721121 ABJ721120:ABJ721121 ALF721120:ALF721121 AVB721120:AVB721121 BEX721120:BEX721121 BOT721120:BOT721121 BYP721120:BYP721121 CIL721120:CIL721121 CSH721120:CSH721121 DCD721120:DCD721121 DLZ721120:DLZ721121 DVV721120:DVV721121 EFR721120:EFR721121 EPN721120:EPN721121 EZJ721120:EZJ721121 FJF721120:FJF721121 FTB721120:FTB721121 GCX721120:GCX721121 GMT721120:GMT721121 GWP721120:GWP721121 HGL721120:HGL721121 HQH721120:HQH721121 IAD721120:IAD721121 IJZ721120:IJZ721121 ITV721120:ITV721121 JDR721120:JDR721121 JNN721120:JNN721121 JXJ721120:JXJ721121 KHF721120:KHF721121 KRB721120:KRB721121 LAX721120:LAX721121 LKT721120:LKT721121 LUP721120:LUP721121 MEL721120:MEL721121 MOH721120:MOH721121 MYD721120:MYD721121 NHZ721120:NHZ721121 NRV721120:NRV721121 OBR721120:OBR721121 OLN721120:OLN721121 OVJ721120:OVJ721121 PFF721120:PFF721121 PPB721120:PPB721121 PYX721120:PYX721121 QIT721120:QIT721121 QSP721120:QSP721121 RCL721120:RCL721121 RMH721120:RMH721121 RWD721120:RWD721121 SFZ721120:SFZ721121 SPV721120:SPV721121 SZR721120:SZR721121 TJN721120:TJN721121 TTJ721120:TTJ721121 UDF721120:UDF721121 UNB721120:UNB721121 UWX721120:UWX721121 VGT721120:VGT721121 VQP721120:VQP721121 WAL721120:WAL721121 WKH721120:WKH721121 WUD721120:WUD721121 B786656:B786657 HR786656:HR786657 RN786656:RN786657 ABJ786656:ABJ786657 ALF786656:ALF786657 AVB786656:AVB786657 BEX786656:BEX786657 BOT786656:BOT786657 BYP786656:BYP786657 CIL786656:CIL786657 CSH786656:CSH786657 DCD786656:DCD786657 DLZ786656:DLZ786657 DVV786656:DVV786657 EFR786656:EFR786657 EPN786656:EPN786657 EZJ786656:EZJ786657 FJF786656:FJF786657 FTB786656:FTB786657 GCX786656:GCX786657 GMT786656:GMT786657 GWP786656:GWP786657 HGL786656:HGL786657 HQH786656:HQH786657 IAD786656:IAD786657 IJZ786656:IJZ786657 ITV786656:ITV786657 JDR786656:JDR786657 JNN786656:JNN786657 JXJ786656:JXJ786657 KHF786656:KHF786657 KRB786656:KRB786657 LAX786656:LAX786657 LKT786656:LKT786657 LUP786656:LUP786657 MEL786656:MEL786657 MOH786656:MOH786657 MYD786656:MYD786657 NHZ786656:NHZ786657 NRV786656:NRV786657 OBR786656:OBR786657 OLN786656:OLN786657 OVJ786656:OVJ786657 PFF786656:PFF786657 PPB786656:PPB786657 PYX786656:PYX786657 QIT786656:QIT786657 QSP786656:QSP786657 RCL786656:RCL786657 RMH786656:RMH786657 RWD786656:RWD786657 SFZ786656:SFZ786657 SPV786656:SPV786657 SZR786656:SZR786657 TJN786656:TJN786657 TTJ786656:TTJ786657 UDF786656:UDF786657 UNB786656:UNB786657 UWX786656:UWX786657 VGT786656:VGT786657 VQP786656:VQP786657 WAL786656:WAL786657 WKH786656:WKH786657 WUD786656:WUD786657 B852192:B852193 HR852192:HR852193 RN852192:RN852193 ABJ852192:ABJ852193 ALF852192:ALF852193 AVB852192:AVB852193 BEX852192:BEX852193 BOT852192:BOT852193 BYP852192:BYP852193 CIL852192:CIL852193 CSH852192:CSH852193 DCD852192:DCD852193 DLZ852192:DLZ852193 DVV852192:DVV852193 EFR852192:EFR852193 EPN852192:EPN852193 EZJ852192:EZJ852193 FJF852192:FJF852193 FTB852192:FTB852193 GCX852192:GCX852193 GMT852192:GMT852193 GWP852192:GWP852193 HGL852192:HGL852193 HQH852192:HQH852193 IAD852192:IAD852193 IJZ852192:IJZ852193 ITV852192:ITV852193 JDR852192:JDR852193 JNN852192:JNN852193 JXJ852192:JXJ852193 KHF852192:KHF852193 KRB852192:KRB852193 LAX852192:LAX852193 LKT852192:LKT852193 LUP852192:LUP852193 MEL852192:MEL852193 MOH852192:MOH852193 MYD852192:MYD852193 NHZ852192:NHZ852193 NRV852192:NRV852193 OBR852192:OBR852193 OLN852192:OLN852193 OVJ852192:OVJ852193 PFF852192:PFF852193 PPB852192:PPB852193 PYX852192:PYX852193 QIT852192:QIT852193 QSP852192:QSP852193 RCL852192:RCL852193 RMH852192:RMH852193 RWD852192:RWD852193 SFZ852192:SFZ852193 SPV852192:SPV852193 SZR852192:SZR852193 TJN852192:TJN852193 TTJ852192:TTJ852193 UDF852192:UDF852193 UNB852192:UNB852193 UWX852192:UWX852193 VGT852192:VGT852193 VQP852192:VQP852193 WAL852192:WAL852193 WKH852192:WKH852193 WUD852192:WUD852193 B917728:B917729 HR917728:HR917729 RN917728:RN917729 ABJ917728:ABJ917729 ALF917728:ALF917729 AVB917728:AVB917729 BEX917728:BEX917729 BOT917728:BOT917729 BYP917728:BYP917729 CIL917728:CIL917729 CSH917728:CSH917729 DCD917728:DCD917729 DLZ917728:DLZ917729 DVV917728:DVV917729 EFR917728:EFR917729 EPN917728:EPN917729 EZJ917728:EZJ917729 FJF917728:FJF917729 FTB917728:FTB917729 GCX917728:GCX917729 GMT917728:GMT917729 GWP917728:GWP917729 HGL917728:HGL917729 HQH917728:HQH917729 IAD917728:IAD917729 IJZ917728:IJZ917729 ITV917728:ITV917729 JDR917728:JDR917729 JNN917728:JNN917729 JXJ917728:JXJ917729 KHF917728:KHF917729 KRB917728:KRB917729 LAX917728:LAX917729 LKT917728:LKT917729 LUP917728:LUP917729 MEL917728:MEL917729 MOH917728:MOH917729 MYD917728:MYD917729 NHZ917728:NHZ917729 NRV917728:NRV917729 OBR917728:OBR917729 OLN917728:OLN917729 OVJ917728:OVJ917729 PFF917728:PFF917729 PPB917728:PPB917729 PYX917728:PYX917729 QIT917728:QIT917729 QSP917728:QSP917729 RCL917728:RCL917729 RMH917728:RMH917729 RWD917728:RWD917729 SFZ917728:SFZ917729 SPV917728:SPV917729 SZR917728:SZR917729 TJN917728:TJN917729 TTJ917728:TTJ917729 UDF917728:UDF917729 UNB917728:UNB917729 UWX917728:UWX917729 VGT917728:VGT917729 VQP917728:VQP917729 WAL917728:WAL917729 WKH917728:WKH917729 WUD917728:WUD917729 B983264:B983265 HR983264:HR983265 RN983264:RN983265 ABJ983264:ABJ983265 ALF983264:ALF983265 AVB983264:AVB983265 BEX983264:BEX983265 BOT983264:BOT983265 BYP983264:BYP983265 CIL983264:CIL983265 CSH983264:CSH983265 DCD983264:DCD983265 DLZ983264:DLZ983265 DVV983264:DVV983265 EFR983264:EFR983265 EPN983264:EPN983265 EZJ983264:EZJ983265 FJF983264:FJF983265 FTB983264:FTB983265 GCX983264:GCX983265 GMT983264:GMT983265 GWP983264:GWP983265 HGL983264:HGL983265 HQH983264:HQH983265 IAD983264:IAD983265 IJZ983264:IJZ983265 ITV983264:ITV983265 JDR983264:JDR983265 JNN983264:JNN983265 JXJ983264:JXJ983265 KHF983264:KHF983265 KRB983264:KRB983265 LAX983264:LAX983265 LKT983264:LKT983265 LUP983264:LUP983265 MEL983264:MEL983265 MOH983264:MOH983265 MYD983264:MYD983265 NHZ983264:NHZ983265 NRV983264:NRV983265 OBR983264:OBR983265 OLN983264:OLN983265 OVJ983264:OVJ983265 PFF983264:PFF983265 PPB983264:PPB983265 PYX983264:PYX983265 QIT983264:QIT983265 QSP983264:QSP983265 RCL983264:RCL983265 RMH983264:RMH983265 RWD983264:RWD983265 SFZ983264:SFZ983265 SPV983264:SPV983265 SZR983264:SZR983265 TJN983264:TJN983265 TTJ983264:TTJ983265 UDF983264:UDF983265 UNB983264:UNB983265 UWX983264:UWX983265 VGT983264:VGT983265 VQP983264:VQP983265 WAL983264:WAL983265 WKH983264:WKH983265 WUD983264:WUD983265 B65771:B65773 HR65771:HR65773 RN65771:RN65773 ABJ65771:ABJ65773 ALF65771:ALF65773 AVB65771:AVB65773 BEX65771:BEX65773 BOT65771:BOT65773 BYP65771:BYP65773 CIL65771:CIL65773 CSH65771:CSH65773 DCD65771:DCD65773 DLZ65771:DLZ65773 DVV65771:DVV65773 EFR65771:EFR65773 EPN65771:EPN65773 EZJ65771:EZJ65773 FJF65771:FJF65773 FTB65771:FTB65773 GCX65771:GCX65773 GMT65771:GMT65773 GWP65771:GWP65773 HGL65771:HGL65773 HQH65771:HQH65773 IAD65771:IAD65773 IJZ65771:IJZ65773 ITV65771:ITV65773 JDR65771:JDR65773 JNN65771:JNN65773 JXJ65771:JXJ65773 KHF65771:KHF65773 KRB65771:KRB65773 LAX65771:LAX65773 LKT65771:LKT65773 LUP65771:LUP65773 MEL65771:MEL65773 MOH65771:MOH65773 MYD65771:MYD65773 NHZ65771:NHZ65773 NRV65771:NRV65773 OBR65771:OBR65773 OLN65771:OLN65773 OVJ65771:OVJ65773 PFF65771:PFF65773 PPB65771:PPB65773 PYX65771:PYX65773 QIT65771:QIT65773 QSP65771:QSP65773 RCL65771:RCL65773 RMH65771:RMH65773 RWD65771:RWD65773 SFZ65771:SFZ65773 SPV65771:SPV65773 SZR65771:SZR65773 TJN65771:TJN65773 TTJ65771:TTJ65773 UDF65771:UDF65773 UNB65771:UNB65773 UWX65771:UWX65773 VGT65771:VGT65773 VQP65771:VQP65773 WAL65771:WAL65773 WKH65771:WKH65773 WUD65771:WUD65773 B131307:B131309 HR131307:HR131309 RN131307:RN131309 ABJ131307:ABJ131309 ALF131307:ALF131309 AVB131307:AVB131309 BEX131307:BEX131309 BOT131307:BOT131309 BYP131307:BYP131309 CIL131307:CIL131309 CSH131307:CSH131309 DCD131307:DCD131309 DLZ131307:DLZ131309 DVV131307:DVV131309 EFR131307:EFR131309 EPN131307:EPN131309 EZJ131307:EZJ131309 FJF131307:FJF131309 FTB131307:FTB131309 GCX131307:GCX131309 GMT131307:GMT131309 GWP131307:GWP131309 HGL131307:HGL131309 HQH131307:HQH131309 IAD131307:IAD131309 IJZ131307:IJZ131309 ITV131307:ITV131309 JDR131307:JDR131309 JNN131307:JNN131309 JXJ131307:JXJ131309 KHF131307:KHF131309 KRB131307:KRB131309 LAX131307:LAX131309 LKT131307:LKT131309 LUP131307:LUP131309 MEL131307:MEL131309 MOH131307:MOH131309 MYD131307:MYD131309 NHZ131307:NHZ131309 NRV131307:NRV131309 OBR131307:OBR131309 OLN131307:OLN131309 OVJ131307:OVJ131309 PFF131307:PFF131309 PPB131307:PPB131309 PYX131307:PYX131309 QIT131307:QIT131309 QSP131307:QSP131309 RCL131307:RCL131309 RMH131307:RMH131309 RWD131307:RWD131309 SFZ131307:SFZ131309 SPV131307:SPV131309 SZR131307:SZR131309 TJN131307:TJN131309 TTJ131307:TTJ131309 UDF131307:UDF131309 UNB131307:UNB131309 UWX131307:UWX131309 VGT131307:VGT131309 VQP131307:VQP131309 WAL131307:WAL131309 WKH131307:WKH131309 WUD131307:WUD131309 B196843:B196845 HR196843:HR196845 RN196843:RN196845 ABJ196843:ABJ196845 ALF196843:ALF196845 AVB196843:AVB196845 BEX196843:BEX196845 BOT196843:BOT196845 BYP196843:BYP196845 CIL196843:CIL196845 CSH196843:CSH196845 DCD196843:DCD196845 DLZ196843:DLZ196845 DVV196843:DVV196845 EFR196843:EFR196845 EPN196843:EPN196845 EZJ196843:EZJ196845 FJF196843:FJF196845 FTB196843:FTB196845 GCX196843:GCX196845 GMT196843:GMT196845 GWP196843:GWP196845 HGL196843:HGL196845 HQH196843:HQH196845 IAD196843:IAD196845 IJZ196843:IJZ196845 ITV196843:ITV196845 JDR196843:JDR196845 JNN196843:JNN196845 JXJ196843:JXJ196845 KHF196843:KHF196845 KRB196843:KRB196845 LAX196843:LAX196845 LKT196843:LKT196845 LUP196843:LUP196845 MEL196843:MEL196845 MOH196843:MOH196845 MYD196843:MYD196845 NHZ196843:NHZ196845 NRV196843:NRV196845 OBR196843:OBR196845 OLN196843:OLN196845 OVJ196843:OVJ196845 PFF196843:PFF196845 PPB196843:PPB196845 PYX196843:PYX196845 QIT196843:QIT196845 QSP196843:QSP196845 RCL196843:RCL196845 RMH196843:RMH196845 RWD196843:RWD196845 SFZ196843:SFZ196845 SPV196843:SPV196845 SZR196843:SZR196845 TJN196843:TJN196845 TTJ196843:TTJ196845 UDF196843:UDF196845 UNB196843:UNB196845 UWX196843:UWX196845 VGT196843:VGT196845 VQP196843:VQP196845 WAL196843:WAL196845 WKH196843:WKH196845 WUD196843:WUD196845 B262379:B262381 HR262379:HR262381 RN262379:RN262381 ABJ262379:ABJ262381 ALF262379:ALF262381 AVB262379:AVB262381 BEX262379:BEX262381 BOT262379:BOT262381 BYP262379:BYP262381 CIL262379:CIL262381 CSH262379:CSH262381 DCD262379:DCD262381 DLZ262379:DLZ262381 DVV262379:DVV262381 EFR262379:EFR262381 EPN262379:EPN262381 EZJ262379:EZJ262381 FJF262379:FJF262381 FTB262379:FTB262381 GCX262379:GCX262381 GMT262379:GMT262381 GWP262379:GWP262381 HGL262379:HGL262381 HQH262379:HQH262381 IAD262379:IAD262381 IJZ262379:IJZ262381 ITV262379:ITV262381 JDR262379:JDR262381 JNN262379:JNN262381 JXJ262379:JXJ262381 KHF262379:KHF262381 KRB262379:KRB262381 LAX262379:LAX262381 LKT262379:LKT262381 LUP262379:LUP262381 MEL262379:MEL262381 MOH262379:MOH262381 MYD262379:MYD262381 NHZ262379:NHZ262381 NRV262379:NRV262381 OBR262379:OBR262381 OLN262379:OLN262381 OVJ262379:OVJ262381 PFF262379:PFF262381 PPB262379:PPB262381 PYX262379:PYX262381 QIT262379:QIT262381 QSP262379:QSP262381 RCL262379:RCL262381 RMH262379:RMH262381 RWD262379:RWD262381 SFZ262379:SFZ262381 SPV262379:SPV262381 SZR262379:SZR262381 TJN262379:TJN262381 TTJ262379:TTJ262381 UDF262379:UDF262381 UNB262379:UNB262381 UWX262379:UWX262381 VGT262379:VGT262381 VQP262379:VQP262381 WAL262379:WAL262381 WKH262379:WKH262381 WUD262379:WUD262381 B327915:B327917 HR327915:HR327917 RN327915:RN327917 ABJ327915:ABJ327917 ALF327915:ALF327917 AVB327915:AVB327917 BEX327915:BEX327917 BOT327915:BOT327917 BYP327915:BYP327917 CIL327915:CIL327917 CSH327915:CSH327917 DCD327915:DCD327917 DLZ327915:DLZ327917 DVV327915:DVV327917 EFR327915:EFR327917 EPN327915:EPN327917 EZJ327915:EZJ327917 FJF327915:FJF327917 FTB327915:FTB327917 GCX327915:GCX327917 GMT327915:GMT327917 GWP327915:GWP327917 HGL327915:HGL327917 HQH327915:HQH327917 IAD327915:IAD327917 IJZ327915:IJZ327917 ITV327915:ITV327917 JDR327915:JDR327917 JNN327915:JNN327917 JXJ327915:JXJ327917 KHF327915:KHF327917 KRB327915:KRB327917 LAX327915:LAX327917 LKT327915:LKT327917 LUP327915:LUP327917 MEL327915:MEL327917 MOH327915:MOH327917 MYD327915:MYD327917 NHZ327915:NHZ327917 NRV327915:NRV327917 OBR327915:OBR327917 OLN327915:OLN327917 OVJ327915:OVJ327917 PFF327915:PFF327917 PPB327915:PPB327917 PYX327915:PYX327917 QIT327915:QIT327917 QSP327915:QSP327917 RCL327915:RCL327917 RMH327915:RMH327917 RWD327915:RWD327917 SFZ327915:SFZ327917 SPV327915:SPV327917 SZR327915:SZR327917 TJN327915:TJN327917 TTJ327915:TTJ327917 UDF327915:UDF327917 UNB327915:UNB327917 UWX327915:UWX327917 VGT327915:VGT327917 VQP327915:VQP327917 WAL327915:WAL327917 WKH327915:WKH327917 WUD327915:WUD327917 B393451:B393453 HR393451:HR393453 RN393451:RN393453 ABJ393451:ABJ393453 ALF393451:ALF393453 AVB393451:AVB393453 BEX393451:BEX393453 BOT393451:BOT393453 BYP393451:BYP393453 CIL393451:CIL393453 CSH393451:CSH393453 DCD393451:DCD393453 DLZ393451:DLZ393453 DVV393451:DVV393453 EFR393451:EFR393453 EPN393451:EPN393453 EZJ393451:EZJ393453 FJF393451:FJF393453 FTB393451:FTB393453 GCX393451:GCX393453 GMT393451:GMT393453 GWP393451:GWP393453 HGL393451:HGL393453 HQH393451:HQH393453 IAD393451:IAD393453 IJZ393451:IJZ393453 ITV393451:ITV393453 JDR393451:JDR393453 JNN393451:JNN393453 JXJ393451:JXJ393453 KHF393451:KHF393453 KRB393451:KRB393453 LAX393451:LAX393453 LKT393451:LKT393453 LUP393451:LUP393453 MEL393451:MEL393453 MOH393451:MOH393453 MYD393451:MYD393453 NHZ393451:NHZ393453 NRV393451:NRV393453 OBR393451:OBR393453 OLN393451:OLN393453 OVJ393451:OVJ393453 PFF393451:PFF393453 PPB393451:PPB393453 PYX393451:PYX393453 QIT393451:QIT393453 QSP393451:QSP393453 RCL393451:RCL393453 RMH393451:RMH393453 RWD393451:RWD393453 SFZ393451:SFZ393453 SPV393451:SPV393453 SZR393451:SZR393453 TJN393451:TJN393453 TTJ393451:TTJ393453 UDF393451:UDF393453 UNB393451:UNB393453 UWX393451:UWX393453 VGT393451:VGT393453 VQP393451:VQP393453 WAL393451:WAL393453 WKH393451:WKH393453 WUD393451:WUD393453 B458987:B458989 HR458987:HR458989 RN458987:RN458989 ABJ458987:ABJ458989 ALF458987:ALF458989 AVB458987:AVB458989 BEX458987:BEX458989 BOT458987:BOT458989 BYP458987:BYP458989 CIL458987:CIL458989 CSH458987:CSH458989 DCD458987:DCD458989 DLZ458987:DLZ458989 DVV458987:DVV458989 EFR458987:EFR458989 EPN458987:EPN458989 EZJ458987:EZJ458989 FJF458987:FJF458989 FTB458987:FTB458989 GCX458987:GCX458989 GMT458987:GMT458989 GWP458987:GWP458989 HGL458987:HGL458989 HQH458987:HQH458989 IAD458987:IAD458989 IJZ458987:IJZ458989 ITV458987:ITV458989 JDR458987:JDR458989 JNN458987:JNN458989 JXJ458987:JXJ458989 KHF458987:KHF458989 KRB458987:KRB458989 LAX458987:LAX458989 LKT458987:LKT458989 LUP458987:LUP458989 MEL458987:MEL458989 MOH458987:MOH458989 MYD458987:MYD458989 NHZ458987:NHZ458989 NRV458987:NRV458989 OBR458987:OBR458989 OLN458987:OLN458989 OVJ458987:OVJ458989 PFF458987:PFF458989 PPB458987:PPB458989 PYX458987:PYX458989 QIT458987:QIT458989 QSP458987:QSP458989 RCL458987:RCL458989 RMH458987:RMH458989 RWD458987:RWD458989 SFZ458987:SFZ458989 SPV458987:SPV458989 SZR458987:SZR458989 TJN458987:TJN458989 TTJ458987:TTJ458989 UDF458987:UDF458989 UNB458987:UNB458989 UWX458987:UWX458989 VGT458987:VGT458989 VQP458987:VQP458989 WAL458987:WAL458989 WKH458987:WKH458989 WUD458987:WUD458989 B524523:B524525 HR524523:HR524525 RN524523:RN524525 ABJ524523:ABJ524525 ALF524523:ALF524525 AVB524523:AVB524525 BEX524523:BEX524525 BOT524523:BOT524525 BYP524523:BYP524525 CIL524523:CIL524525 CSH524523:CSH524525 DCD524523:DCD524525 DLZ524523:DLZ524525 DVV524523:DVV524525 EFR524523:EFR524525 EPN524523:EPN524525 EZJ524523:EZJ524525 FJF524523:FJF524525 FTB524523:FTB524525 GCX524523:GCX524525 GMT524523:GMT524525 GWP524523:GWP524525 HGL524523:HGL524525 HQH524523:HQH524525 IAD524523:IAD524525 IJZ524523:IJZ524525 ITV524523:ITV524525 JDR524523:JDR524525 JNN524523:JNN524525 JXJ524523:JXJ524525 KHF524523:KHF524525 KRB524523:KRB524525 LAX524523:LAX524525 LKT524523:LKT524525 LUP524523:LUP524525 MEL524523:MEL524525 MOH524523:MOH524525 MYD524523:MYD524525 NHZ524523:NHZ524525 NRV524523:NRV524525 OBR524523:OBR524525 OLN524523:OLN524525 OVJ524523:OVJ524525 PFF524523:PFF524525 PPB524523:PPB524525 PYX524523:PYX524525 QIT524523:QIT524525 QSP524523:QSP524525 RCL524523:RCL524525 RMH524523:RMH524525 RWD524523:RWD524525 SFZ524523:SFZ524525 SPV524523:SPV524525 SZR524523:SZR524525 TJN524523:TJN524525 TTJ524523:TTJ524525 UDF524523:UDF524525 UNB524523:UNB524525 UWX524523:UWX524525 VGT524523:VGT524525 VQP524523:VQP524525 WAL524523:WAL524525 WKH524523:WKH524525 WUD524523:WUD524525 B590059:B590061 HR590059:HR590061 RN590059:RN590061 ABJ590059:ABJ590061 ALF590059:ALF590061 AVB590059:AVB590061 BEX590059:BEX590061 BOT590059:BOT590061 BYP590059:BYP590061 CIL590059:CIL590061 CSH590059:CSH590061 DCD590059:DCD590061 DLZ590059:DLZ590061 DVV590059:DVV590061 EFR590059:EFR590061 EPN590059:EPN590061 EZJ590059:EZJ590061 FJF590059:FJF590061 FTB590059:FTB590061 GCX590059:GCX590061 GMT590059:GMT590061 GWP590059:GWP590061 HGL590059:HGL590061 HQH590059:HQH590061 IAD590059:IAD590061 IJZ590059:IJZ590061 ITV590059:ITV590061 JDR590059:JDR590061 JNN590059:JNN590061 JXJ590059:JXJ590061 KHF590059:KHF590061 KRB590059:KRB590061 LAX590059:LAX590061 LKT590059:LKT590061 LUP590059:LUP590061 MEL590059:MEL590061 MOH590059:MOH590061 MYD590059:MYD590061 NHZ590059:NHZ590061 NRV590059:NRV590061 OBR590059:OBR590061 OLN590059:OLN590061 OVJ590059:OVJ590061 PFF590059:PFF590061 PPB590059:PPB590061 PYX590059:PYX590061 QIT590059:QIT590061 QSP590059:QSP590061 RCL590059:RCL590061 RMH590059:RMH590061 RWD590059:RWD590061 SFZ590059:SFZ590061 SPV590059:SPV590061 SZR590059:SZR590061 TJN590059:TJN590061 TTJ590059:TTJ590061 UDF590059:UDF590061 UNB590059:UNB590061 UWX590059:UWX590061 VGT590059:VGT590061 VQP590059:VQP590061 WAL590059:WAL590061 WKH590059:WKH590061 WUD590059:WUD590061 B655595:B655597 HR655595:HR655597 RN655595:RN655597 ABJ655595:ABJ655597 ALF655595:ALF655597 AVB655595:AVB655597 BEX655595:BEX655597 BOT655595:BOT655597 BYP655595:BYP655597 CIL655595:CIL655597 CSH655595:CSH655597 DCD655595:DCD655597 DLZ655595:DLZ655597 DVV655595:DVV655597 EFR655595:EFR655597 EPN655595:EPN655597 EZJ655595:EZJ655597 FJF655595:FJF655597 FTB655595:FTB655597 GCX655595:GCX655597 GMT655595:GMT655597 GWP655595:GWP655597 HGL655595:HGL655597 HQH655595:HQH655597 IAD655595:IAD655597 IJZ655595:IJZ655597 ITV655595:ITV655597 JDR655595:JDR655597 JNN655595:JNN655597 JXJ655595:JXJ655597 KHF655595:KHF655597 KRB655595:KRB655597 LAX655595:LAX655597 LKT655595:LKT655597 LUP655595:LUP655597 MEL655595:MEL655597 MOH655595:MOH655597 MYD655595:MYD655597 NHZ655595:NHZ655597 NRV655595:NRV655597 OBR655595:OBR655597 OLN655595:OLN655597 OVJ655595:OVJ655597 PFF655595:PFF655597 PPB655595:PPB655597 PYX655595:PYX655597 QIT655595:QIT655597 QSP655595:QSP655597 RCL655595:RCL655597 RMH655595:RMH655597 RWD655595:RWD655597 SFZ655595:SFZ655597 SPV655595:SPV655597 SZR655595:SZR655597 TJN655595:TJN655597 TTJ655595:TTJ655597 UDF655595:UDF655597 UNB655595:UNB655597 UWX655595:UWX655597 VGT655595:VGT655597 VQP655595:VQP655597 WAL655595:WAL655597 WKH655595:WKH655597 WUD655595:WUD655597 B721131:B721133 HR721131:HR721133 RN721131:RN721133 ABJ721131:ABJ721133 ALF721131:ALF721133 AVB721131:AVB721133 BEX721131:BEX721133 BOT721131:BOT721133 BYP721131:BYP721133 CIL721131:CIL721133 CSH721131:CSH721133 DCD721131:DCD721133 DLZ721131:DLZ721133 DVV721131:DVV721133 EFR721131:EFR721133 EPN721131:EPN721133 EZJ721131:EZJ721133 FJF721131:FJF721133 FTB721131:FTB721133 GCX721131:GCX721133 GMT721131:GMT721133 GWP721131:GWP721133 HGL721131:HGL721133 HQH721131:HQH721133 IAD721131:IAD721133 IJZ721131:IJZ721133 ITV721131:ITV721133 JDR721131:JDR721133 JNN721131:JNN721133 JXJ721131:JXJ721133 KHF721131:KHF721133 KRB721131:KRB721133 LAX721131:LAX721133 LKT721131:LKT721133 LUP721131:LUP721133 MEL721131:MEL721133 MOH721131:MOH721133 MYD721131:MYD721133 NHZ721131:NHZ721133 NRV721131:NRV721133 OBR721131:OBR721133 OLN721131:OLN721133 OVJ721131:OVJ721133 PFF721131:PFF721133 PPB721131:PPB721133 PYX721131:PYX721133 QIT721131:QIT721133 QSP721131:QSP721133 RCL721131:RCL721133 RMH721131:RMH721133 RWD721131:RWD721133 SFZ721131:SFZ721133 SPV721131:SPV721133 SZR721131:SZR721133 TJN721131:TJN721133 TTJ721131:TTJ721133 UDF721131:UDF721133 UNB721131:UNB721133 UWX721131:UWX721133 VGT721131:VGT721133 VQP721131:VQP721133 WAL721131:WAL721133 WKH721131:WKH721133 WUD721131:WUD721133 B786667:B786669 HR786667:HR786669 RN786667:RN786669 ABJ786667:ABJ786669 ALF786667:ALF786669 AVB786667:AVB786669 BEX786667:BEX786669 BOT786667:BOT786669 BYP786667:BYP786669 CIL786667:CIL786669 CSH786667:CSH786669 DCD786667:DCD786669 DLZ786667:DLZ786669 DVV786667:DVV786669 EFR786667:EFR786669 EPN786667:EPN786669 EZJ786667:EZJ786669 FJF786667:FJF786669 FTB786667:FTB786669 GCX786667:GCX786669 GMT786667:GMT786669 GWP786667:GWP786669 HGL786667:HGL786669 HQH786667:HQH786669 IAD786667:IAD786669 IJZ786667:IJZ786669 ITV786667:ITV786669 JDR786667:JDR786669 JNN786667:JNN786669 JXJ786667:JXJ786669 KHF786667:KHF786669 KRB786667:KRB786669 LAX786667:LAX786669 LKT786667:LKT786669 LUP786667:LUP786669 MEL786667:MEL786669 MOH786667:MOH786669 MYD786667:MYD786669 NHZ786667:NHZ786669 NRV786667:NRV786669 OBR786667:OBR786669 OLN786667:OLN786669 OVJ786667:OVJ786669 PFF786667:PFF786669 PPB786667:PPB786669 PYX786667:PYX786669 QIT786667:QIT786669 QSP786667:QSP786669 RCL786667:RCL786669 RMH786667:RMH786669 RWD786667:RWD786669 SFZ786667:SFZ786669 SPV786667:SPV786669 SZR786667:SZR786669 TJN786667:TJN786669 TTJ786667:TTJ786669 UDF786667:UDF786669 UNB786667:UNB786669 UWX786667:UWX786669 VGT786667:VGT786669 VQP786667:VQP786669 WAL786667:WAL786669 WKH786667:WKH786669 WUD786667:WUD786669 B852203:B852205 HR852203:HR852205 RN852203:RN852205 ABJ852203:ABJ852205 ALF852203:ALF852205 AVB852203:AVB852205 BEX852203:BEX852205 BOT852203:BOT852205 BYP852203:BYP852205 CIL852203:CIL852205 CSH852203:CSH852205 DCD852203:DCD852205 DLZ852203:DLZ852205 DVV852203:DVV852205 EFR852203:EFR852205 EPN852203:EPN852205 EZJ852203:EZJ852205 FJF852203:FJF852205 FTB852203:FTB852205 GCX852203:GCX852205 GMT852203:GMT852205 GWP852203:GWP852205 HGL852203:HGL852205 HQH852203:HQH852205 IAD852203:IAD852205 IJZ852203:IJZ852205 ITV852203:ITV852205 JDR852203:JDR852205 JNN852203:JNN852205 JXJ852203:JXJ852205 KHF852203:KHF852205 KRB852203:KRB852205 LAX852203:LAX852205 LKT852203:LKT852205 LUP852203:LUP852205 MEL852203:MEL852205 MOH852203:MOH852205 MYD852203:MYD852205 NHZ852203:NHZ852205 NRV852203:NRV852205 OBR852203:OBR852205 OLN852203:OLN852205 OVJ852203:OVJ852205 PFF852203:PFF852205 PPB852203:PPB852205 PYX852203:PYX852205 QIT852203:QIT852205 QSP852203:QSP852205 RCL852203:RCL852205 RMH852203:RMH852205 RWD852203:RWD852205 SFZ852203:SFZ852205 SPV852203:SPV852205 SZR852203:SZR852205 TJN852203:TJN852205 TTJ852203:TTJ852205 UDF852203:UDF852205 UNB852203:UNB852205 UWX852203:UWX852205 VGT852203:VGT852205 VQP852203:VQP852205 WAL852203:WAL852205 WKH852203:WKH852205 WUD852203:WUD852205 B917739:B917741 HR917739:HR917741 RN917739:RN917741 ABJ917739:ABJ917741 ALF917739:ALF917741 AVB917739:AVB917741 BEX917739:BEX917741 BOT917739:BOT917741 BYP917739:BYP917741 CIL917739:CIL917741 CSH917739:CSH917741 DCD917739:DCD917741 DLZ917739:DLZ917741 DVV917739:DVV917741 EFR917739:EFR917741 EPN917739:EPN917741 EZJ917739:EZJ917741 FJF917739:FJF917741 FTB917739:FTB917741 GCX917739:GCX917741 GMT917739:GMT917741 GWP917739:GWP917741 HGL917739:HGL917741 HQH917739:HQH917741 IAD917739:IAD917741 IJZ917739:IJZ917741 ITV917739:ITV917741 JDR917739:JDR917741 JNN917739:JNN917741 JXJ917739:JXJ917741 KHF917739:KHF917741 KRB917739:KRB917741 LAX917739:LAX917741 LKT917739:LKT917741 LUP917739:LUP917741 MEL917739:MEL917741 MOH917739:MOH917741 MYD917739:MYD917741 NHZ917739:NHZ917741 NRV917739:NRV917741 OBR917739:OBR917741 OLN917739:OLN917741 OVJ917739:OVJ917741 PFF917739:PFF917741 PPB917739:PPB917741 PYX917739:PYX917741 QIT917739:QIT917741 QSP917739:QSP917741 RCL917739:RCL917741 RMH917739:RMH917741 RWD917739:RWD917741 SFZ917739:SFZ917741 SPV917739:SPV917741 SZR917739:SZR917741 TJN917739:TJN917741 TTJ917739:TTJ917741 UDF917739:UDF917741 UNB917739:UNB917741 UWX917739:UWX917741 VGT917739:VGT917741 VQP917739:VQP917741 WAL917739:WAL917741 WKH917739:WKH917741 WUD917739:WUD917741 B983275:B983277 HR983275:HR983277 RN983275:RN983277 ABJ983275:ABJ983277 ALF983275:ALF983277 AVB983275:AVB983277 BEX983275:BEX983277 BOT983275:BOT983277 BYP983275:BYP983277 CIL983275:CIL983277 CSH983275:CSH983277 DCD983275:DCD983277 DLZ983275:DLZ983277 DVV983275:DVV983277 EFR983275:EFR983277 EPN983275:EPN983277 EZJ983275:EZJ983277 FJF983275:FJF983277 FTB983275:FTB983277 GCX983275:GCX983277 GMT983275:GMT983277 GWP983275:GWP983277 HGL983275:HGL983277 HQH983275:HQH983277 IAD983275:IAD983277 IJZ983275:IJZ983277 ITV983275:ITV983277 JDR983275:JDR983277 JNN983275:JNN983277 JXJ983275:JXJ983277 KHF983275:KHF983277 KRB983275:KRB983277 LAX983275:LAX983277 LKT983275:LKT983277 LUP983275:LUP983277 MEL983275:MEL983277 MOH983275:MOH983277 MYD983275:MYD983277 NHZ983275:NHZ983277 NRV983275:NRV983277 OBR983275:OBR983277 OLN983275:OLN983277 OVJ983275:OVJ983277 PFF983275:PFF983277 PPB983275:PPB983277 PYX983275:PYX983277 QIT983275:QIT983277 QSP983275:QSP983277 RCL983275:RCL983277 RMH983275:RMH983277 RWD983275:RWD983277 SFZ983275:SFZ983277 SPV983275:SPV983277 SZR983275:SZR983277 TJN983275:TJN983277 TTJ983275:TTJ983277 UDF983275:UDF983277 UNB983275:UNB983277 UWX983275:UWX983277 VGT983275:VGT983277 VQP983275:VQP983277 WAL983275:WAL983277 WKH983275:WKH983277 WUD983275:WUD983277 M65759:M65774 IC65759:IC65774 RY65759:RY65774 ABU65759:ABU65774 ALQ65759:ALQ65774 AVM65759:AVM65774 BFI65759:BFI65774 BPE65759:BPE65774 BZA65759:BZA65774 CIW65759:CIW65774 CSS65759:CSS65774 DCO65759:DCO65774 DMK65759:DMK65774 DWG65759:DWG65774 EGC65759:EGC65774 EPY65759:EPY65774 EZU65759:EZU65774 FJQ65759:FJQ65774 FTM65759:FTM65774 GDI65759:GDI65774 GNE65759:GNE65774 GXA65759:GXA65774 HGW65759:HGW65774 HQS65759:HQS65774 IAO65759:IAO65774 IKK65759:IKK65774 IUG65759:IUG65774 JEC65759:JEC65774 JNY65759:JNY65774 JXU65759:JXU65774 KHQ65759:KHQ65774 KRM65759:KRM65774 LBI65759:LBI65774 LLE65759:LLE65774 LVA65759:LVA65774 MEW65759:MEW65774 MOS65759:MOS65774 MYO65759:MYO65774 NIK65759:NIK65774 NSG65759:NSG65774 OCC65759:OCC65774 OLY65759:OLY65774 OVU65759:OVU65774 PFQ65759:PFQ65774 PPM65759:PPM65774 PZI65759:PZI65774 QJE65759:QJE65774 QTA65759:QTA65774 RCW65759:RCW65774 RMS65759:RMS65774 RWO65759:RWO65774 SGK65759:SGK65774 SQG65759:SQG65774 TAC65759:TAC65774 TJY65759:TJY65774 TTU65759:TTU65774 UDQ65759:UDQ65774 UNM65759:UNM65774 UXI65759:UXI65774 VHE65759:VHE65774 VRA65759:VRA65774 WAW65759:WAW65774 WKS65759:WKS65774 WUO65759:WUO65774 M131295:M131310 IC131295:IC131310 RY131295:RY131310 ABU131295:ABU131310 ALQ131295:ALQ131310 AVM131295:AVM131310 BFI131295:BFI131310 BPE131295:BPE131310 BZA131295:BZA131310 CIW131295:CIW131310 CSS131295:CSS131310 DCO131295:DCO131310 DMK131295:DMK131310 DWG131295:DWG131310 EGC131295:EGC131310 EPY131295:EPY131310 EZU131295:EZU131310 FJQ131295:FJQ131310 FTM131295:FTM131310 GDI131295:GDI131310 GNE131295:GNE131310 GXA131295:GXA131310 HGW131295:HGW131310 HQS131295:HQS131310 IAO131295:IAO131310 IKK131295:IKK131310 IUG131295:IUG131310 JEC131295:JEC131310 JNY131295:JNY131310 JXU131295:JXU131310 KHQ131295:KHQ131310 KRM131295:KRM131310 LBI131295:LBI131310 LLE131295:LLE131310 LVA131295:LVA131310 MEW131295:MEW131310 MOS131295:MOS131310 MYO131295:MYO131310 NIK131295:NIK131310 NSG131295:NSG131310 OCC131295:OCC131310 OLY131295:OLY131310 OVU131295:OVU131310 PFQ131295:PFQ131310 PPM131295:PPM131310 PZI131295:PZI131310 QJE131295:QJE131310 QTA131295:QTA131310 RCW131295:RCW131310 RMS131295:RMS131310 RWO131295:RWO131310 SGK131295:SGK131310 SQG131295:SQG131310 TAC131295:TAC131310 TJY131295:TJY131310 TTU131295:TTU131310 UDQ131295:UDQ131310 UNM131295:UNM131310 UXI131295:UXI131310 VHE131295:VHE131310 VRA131295:VRA131310 WAW131295:WAW131310 WKS131295:WKS131310 WUO131295:WUO131310 M196831:M196846 IC196831:IC196846 RY196831:RY196846 ABU196831:ABU196846 ALQ196831:ALQ196846 AVM196831:AVM196846 BFI196831:BFI196846 BPE196831:BPE196846 BZA196831:BZA196846 CIW196831:CIW196846 CSS196831:CSS196846 DCO196831:DCO196846 DMK196831:DMK196846 DWG196831:DWG196846 EGC196831:EGC196846 EPY196831:EPY196846 EZU196831:EZU196846 FJQ196831:FJQ196846 FTM196831:FTM196846 GDI196831:GDI196846 GNE196831:GNE196846 GXA196831:GXA196846 HGW196831:HGW196846 HQS196831:HQS196846 IAO196831:IAO196846 IKK196831:IKK196846 IUG196831:IUG196846 JEC196831:JEC196846 JNY196831:JNY196846 JXU196831:JXU196846 KHQ196831:KHQ196846 KRM196831:KRM196846 LBI196831:LBI196846 LLE196831:LLE196846 LVA196831:LVA196846 MEW196831:MEW196846 MOS196831:MOS196846 MYO196831:MYO196846 NIK196831:NIK196846 NSG196831:NSG196846 OCC196831:OCC196846 OLY196831:OLY196846 OVU196831:OVU196846 PFQ196831:PFQ196846 PPM196831:PPM196846 PZI196831:PZI196846 QJE196831:QJE196846 QTA196831:QTA196846 RCW196831:RCW196846 RMS196831:RMS196846 RWO196831:RWO196846 SGK196831:SGK196846 SQG196831:SQG196846 TAC196831:TAC196846 TJY196831:TJY196846 TTU196831:TTU196846 UDQ196831:UDQ196846 UNM196831:UNM196846 UXI196831:UXI196846 VHE196831:VHE196846 VRA196831:VRA196846 WAW196831:WAW196846 WKS196831:WKS196846 WUO196831:WUO196846 M262367:M262382 IC262367:IC262382 RY262367:RY262382 ABU262367:ABU262382 ALQ262367:ALQ262382 AVM262367:AVM262382 BFI262367:BFI262382 BPE262367:BPE262382 BZA262367:BZA262382 CIW262367:CIW262382 CSS262367:CSS262382 DCO262367:DCO262382 DMK262367:DMK262382 DWG262367:DWG262382 EGC262367:EGC262382 EPY262367:EPY262382 EZU262367:EZU262382 FJQ262367:FJQ262382 FTM262367:FTM262382 GDI262367:GDI262382 GNE262367:GNE262382 GXA262367:GXA262382 HGW262367:HGW262382 HQS262367:HQS262382 IAO262367:IAO262382 IKK262367:IKK262382 IUG262367:IUG262382 JEC262367:JEC262382 JNY262367:JNY262382 JXU262367:JXU262382 KHQ262367:KHQ262382 KRM262367:KRM262382 LBI262367:LBI262382 LLE262367:LLE262382 LVA262367:LVA262382 MEW262367:MEW262382 MOS262367:MOS262382 MYO262367:MYO262382 NIK262367:NIK262382 NSG262367:NSG262382 OCC262367:OCC262382 OLY262367:OLY262382 OVU262367:OVU262382 PFQ262367:PFQ262382 PPM262367:PPM262382 PZI262367:PZI262382 QJE262367:QJE262382 QTA262367:QTA262382 RCW262367:RCW262382 RMS262367:RMS262382 RWO262367:RWO262382 SGK262367:SGK262382 SQG262367:SQG262382 TAC262367:TAC262382 TJY262367:TJY262382 TTU262367:TTU262382 UDQ262367:UDQ262382 UNM262367:UNM262382 UXI262367:UXI262382 VHE262367:VHE262382 VRA262367:VRA262382 WAW262367:WAW262382 WKS262367:WKS262382 WUO262367:WUO262382 M327903:M327918 IC327903:IC327918 RY327903:RY327918 ABU327903:ABU327918 ALQ327903:ALQ327918 AVM327903:AVM327918 BFI327903:BFI327918 BPE327903:BPE327918 BZA327903:BZA327918 CIW327903:CIW327918 CSS327903:CSS327918 DCO327903:DCO327918 DMK327903:DMK327918 DWG327903:DWG327918 EGC327903:EGC327918 EPY327903:EPY327918 EZU327903:EZU327918 FJQ327903:FJQ327918 FTM327903:FTM327918 GDI327903:GDI327918 GNE327903:GNE327918 GXA327903:GXA327918 HGW327903:HGW327918 HQS327903:HQS327918 IAO327903:IAO327918 IKK327903:IKK327918 IUG327903:IUG327918 JEC327903:JEC327918 JNY327903:JNY327918 JXU327903:JXU327918 KHQ327903:KHQ327918 KRM327903:KRM327918 LBI327903:LBI327918 LLE327903:LLE327918 LVA327903:LVA327918 MEW327903:MEW327918 MOS327903:MOS327918 MYO327903:MYO327918 NIK327903:NIK327918 NSG327903:NSG327918 OCC327903:OCC327918 OLY327903:OLY327918 OVU327903:OVU327918 PFQ327903:PFQ327918 PPM327903:PPM327918 PZI327903:PZI327918 QJE327903:QJE327918 QTA327903:QTA327918 RCW327903:RCW327918 RMS327903:RMS327918 RWO327903:RWO327918 SGK327903:SGK327918 SQG327903:SQG327918 TAC327903:TAC327918 TJY327903:TJY327918 TTU327903:TTU327918 UDQ327903:UDQ327918 UNM327903:UNM327918 UXI327903:UXI327918 VHE327903:VHE327918 VRA327903:VRA327918 WAW327903:WAW327918 WKS327903:WKS327918 WUO327903:WUO327918 M393439:M393454 IC393439:IC393454 RY393439:RY393454 ABU393439:ABU393454 ALQ393439:ALQ393454 AVM393439:AVM393454 BFI393439:BFI393454 BPE393439:BPE393454 BZA393439:BZA393454 CIW393439:CIW393454 CSS393439:CSS393454 DCO393439:DCO393454 DMK393439:DMK393454 DWG393439:DWG393454 EGC393439:EGC393454 EPY393439:EPY393454 EZU393439:EZU393454 FJQ393439:FJQ393454 FTM393439:FTM393454 GDI393439:GDI393454 GNE393439:GNE393454 GXA393439:GXA393454 HGW393439:HGW393454 HQS393439:HQS393454 IAO393439:IAO393454 IKK393439:IKK393454 IUG393439:IUG393454 JEC393439:JEC393454 JNY393439:JNY393454 JXU393439:JXU393454 KHQ393439:KHQ393454 KRM393439:KRM393454 LBI393439:LBI393454 LLE393439:LLE393454 LVA393439:LVA393454 MEW393439:MEW393454 MOS393439:MOS393454 MYO393439:MYO393454 NIK393439:NIK393454 NSG393439:NSG393454 OCC393439:OCC393454 OLY393439:OLY393454 OVU393439:OVU393454 PFQ393439:PFQ393454 PPM393439:PPM393454 PZI393439:PZI393454 QJE393439:QJE393454 QTA393439:QTA393454 RCW393439:RCW393454 RMS393439:RMS393454 RWO393439:RWO393454 SGK393439:SGK393454 SQG393439:SQG393454 TAC393439:TAC393454 TJY393439:TJY393454 TTU393439:TTU393454 UDQ393439:UDQ393454 UNM393439:UNM393454 UXI393439:UXI393454 VHE393439:VHE393454 VRA393439:VRA393454 WAW393439:WAW393454 WKS393439:WKS393454 WUO393439:WUO393454 M458975:M458990 IC458975:IC458990 RY458975:RY458990 ABU458975:ABU458990 ALQ458975:ALQ458990 AVM458975:AVM458990 BFI458975:BFI458990 BPE458975:BPE458990 BZA458975:BZA458990 CIW458975:CIW458990 CSS458975:CSS458990 DCO458975:DCO458990 DMK458975:DMK458990 DWG458975:DWG458990 EGC458975:EGC458990 EPY458975:EPY458990 EZU458975:EZU458990 FJQ458975:FJQ458990 FTM458975:FTM458990 GDI458975:GDI458990 GNE458975:GNE458990 GXA458975:GXA458990 HGW458975:HGW458990 HQS458975:HQS458990 IAO458975:IAO458990 IKK458975:IKK458990 IUG458975:IUG458990 JEC458975:JEC458990 JNY458975:JNY458990 JXU458975:JXU458990 KHQ458975:KHQ458990 KRM458975:KRM458990 LBI458975:LBI458990 LLE458975:LLE458990 LVA458975:LVA458990 MEW458975:MEW458990 MOS458975:MOS458990 MYO458975:MYO458990 NIK458975:NIK458990 NSG458975:NSG458990 OCC458975:OCC458990 OLY458975:OLY458990 OVU458975:OVU458990 PFQ458975:PFQ458990 PPM458975:PPM458990 PZI458975:PZI458990 QJE458975:QJE458990 QTA458975:QTA458990 RCW458975:RCW458990 RMS458975:RMS458990 RWO458975:RWO458990 SGK458975:SGK458990 SQG458975:SQG458990 TAC458975:TAC458990 TJY458975:TJY458990 TTU458975:TTU458990 UDQ458975:UDQ458990 UNM458975:UNM458990 UXI458975:UXI458990 VHE458975:VHE458990 VRA458975:VRA458990 WAW458975:WAW458990 WKS458975:WKS458990 WUO458975:WUO458990 M524511:M524526 IC524511:IC524526 RY524511:RY524526 ABU524511:ABU524526 ALQ524511:ALQ524526 AVM524511:AVM524526 BFI524511:BFI524526 BPE524511:BPE524526 BZA524511:BZA524526 CIW524511:CIW524526 CSS524511:CSS524526 DCO524511:DCO524526 DMK524511:DMK524526 DWG524511:DWG524526 EGC524511:EGC524526 EPY524511:EPY524526 EZU524511:EZU524526 FJQ524511:FJQ524526 FTM524511:FTM524526 GDI524511:GDI524526 GNE524511:GNE524526 GXA524511:GXA524526 HGW524511:HGW524526 HQS524511:HQS524526 IAO524511:IAO524526 IKK524511:IKK524526 IUG524511:IUG524526 JEC524511:JEC524526 JNY524511:JNY524526 JXU524511:JXU524526 KHQ524511:KHQ524526 KRM524511:KRM524526 LBI524511:LBI524526 LLE524511:LLE524526 LVA524511:LVA524526 MEW524511:MEW524526 MOS524511:MOS524526 MYO524511:MYO524526 NIK524511:NIK524526 NSG524511:NSG524526 OCC524511:OCC524526 OLY524511:OLY524526 OVU524511:OVU524526 PFQ524511:PFQ524526 PPM524511:PPM524526 PZI524511:PZI524526 QJE524511:QJE524526 QTA524511:QTA524526 RCW524511:RCW524526 RMS524511:RMS524526 RWO524511:RWO524526 SGK524511:SGK524526 SQG524511:SQG524526 TAC524511:TAC524526 TJY524511:TJY524526 TTU524511:TTU524526 UDQ524511:UDQ524526 UNM524511:UNM524526 UXI524511:UXI524526 VHE524511:VHE524526 VRA524511:VRA524526 WAW524511:WAW524526 WKS524511:WKS524526 WUO524511:WUO524526 M590047:M590062 IC590047:IC590062 RY590047:RY590062 ABU590047:ABU590062 ALQ590047:ALQ590062 AVM590047:AVM590062 BFI590047:BFI590062 BPE590047:BPE590062 BZA590047:BZA590062 CIW590047:CIW590062 CSS590047:CSS590062 DCO590047:DCO590062 DMK590047:DMK590062 DWG590047:DWG590062 EGC590047:EGC590062 EPY590047:EPY590062 EZU590047:EZU590062 FJQ590047:FJQ590062 FTM590047:FTM590062 GDI590047:GDI590062 GNE590047:GNE590062 GXA590047:GXA590062 HGW590047:HGW590062 HQS590047:HQS590062 IAO590047:IAO590062 IKK590047:IKK590062 IUG590047:IUG590062 JEC590047:JEC590062 JNY590047:JNY590062 JXU590047:JXU590062 KHQ590047:KHQ590062 KRM590047:KRM590062 LBI590047:LBI590062 LLE590047:LLE590062 LVA590047:LVA590062 MEW590047:MEW590062 MOS590047:MOS590062 MYO590047:MYO590062 NIK590047:NIK590062 NSG590047:NSG590062 OCC590047:OCC590062 OLY590047:OLY590062 OVU590047:OVU590062 PFQ590047:PFQ590062 PPM590047:PPM590062 PZI590047:PZI590062 QJE590047:QJE590062 QTA590047:QTA590062 RCW590047:RCW590062 RMS590047:RMS590062 RWO590047:RWO590062 SGK590047:SGK590062 SQG590047:SQG590062 TAC590047:TAC590062 TJY590047:TJY590062 TTU590047:TTU590062 UDQ590047:UDQ590062 UNM590047:UNM590062 UXI590047:UXI590062 VHE590047:VHE590062 VRA590047:VRA590062 WAW590047:WAW590062 WKS590047:WKS590062 WUO590047:WUO590062 M655583:M655598 IC655583:IC655598 RY655583:RY655598 ABU655583:ABU655598 ALQ655583:ALQ655598 AVM655583:AVM655598 BFI655583:BFI655598 BPE655583:BPE655598 BZA655583:BZA655598 CIW655583:CIW655598 CSS655583:CSS655598 DCO655583:DCO655598 DMK655583:DMK655598 DWG655583:DWG655598 EGC655583:EGC655598 EPY655583:EPY655598 EZU655583:EZU655598 FJQ655583:FJQ655598 FTM655583:FTM655598 GDI655583:GDI655598 GNE655583:GNE655598 GXA655583:GXA655598 HGW655583:HGW655598 HQS655583:HQS655598 IAO655583:IAO655598 IKK655583:IKK655598 IUG655583:IUG655598 JEC655583:JEC655598 JNY655583:JNY655598 JXU655583:JXU655598 KHQ655583:KHQ655598 KRM655583:KRM655598 LBI655583:LBI655598 LLE655583:LLE655598 LVA655583:LVA655598 MEW655583:MEW655598 MOS655583:MOS655598 MYO655583:MYO655598 NIK655583:NIK655598 NSG655583:NSG655598 OCC655583:OCC655598 OLY655583:OLY655598 OVU655583:OVU655598 PFQ655583:PFQ655598 PPM655583:PPM655598 PZI655583:PZI655598 QJE655583:QJE655598 QTA655583:QTA655598 RCW655583:RCW655598 RMS655583:RMS655598 RWO655583:RWO655598 SGK655583:SGK655598 SQG655583:SQG655598 TAC655583:TAC655598 TJY655583:TJY655598 TTU655583:TTU655598 UDQ655583:UDQ655598 UNM655583:UNM655598 UXI655583:UXI655598 VHE655583:VHE655598 VRA655583:VRA655598 WAW655583:WAW655598 WKS655583:WKS655598 WUO655583:WUO655598 M721119:M721134 IC721119:IC721134 RY721119:RY721134 ABU721119:ABU721134 ALQ721119:ALQ721134 AVM721119:AVM721134 BFI721119:BFI721134 BPE721119:BPE721134 BZA721119:BZA721134 CIW721119:CIW721134 CSS721119:CSS721134 DCO721119:DCO721134 DMK721119:DMK721134 DWG721119:DWG721134 EGC721119:EGC721134 EPY721119:EPY721134 EZU721119:EZU721134 FJQ721119:FJQ721134 FTM721119:FTM721134 GDI721119:GDI721134 GNE721119:GNE721134 GXA721119:GXA721134 HGW721119:HGW721134 HQS721119:HQS721134 IAO721119:IAO721134 IKK721119:IKK721134 IUG721119:IUG721134 JEC721119:JEC721134 JNY721119:JNY721134 JXU721119:JXU721134 KHQ721119:KHQ721134 KRM721119:KRM721134 LBI721119:LBI721134 LLE721119:LLE721134 LVA721119:LVA721134 MEW721119:MEW721134 MOS721119:MOS721134 MYO721119:MYO721134 NIK721119:NIK721134 NSG721119:NSG721134 OCC721119:OCC721134 OLY721119:OLY721134 OVU721119:OVU721134 PFQ721119:PFQ721134 PPM721119:PPM721134 PZI721119:PZI721134 QJE721119:QJE721134 QTA721119:QTA721134 RCW721119:RCW721134 RMS721119:RMS721134 RWO721119:RWO721134 SGK721119:SGK721134 SQG721119:SQG721134 TAC721119:TAC721134 TJY721119:TJY721134 TTU721119:TTU721134 UDQ721119:UDQ721134 UNM721119:UNM721134 UXI721119:UXI721134 VHE721119:VHE721134 VRA721119:VRA721134 WAW721119:WAW721134 WKS721119:WKS721134 WUO721119:WUO721134 M786655:M786670 IC786655:IC786670 RY786655:RY786670 ABU786655:ABU786670 ALQ786655:ALQ786670 AVM786655:AVM786670 BFI786655:BFI786670 BPE786655:BPE786670 BZA786655:BZA786670 CIW786655:CIW786670 CSS786655:CSS786670 DCO786655:DCO786670 DMK786655:DMK786670 DWG786655:DWG786670 EGC786655:EGC786670 EPY786655:EPY786670 EZU786655:EZU786670 FJQ786655:FJQ786670 FTM786655:FTM786670 GDI786655:GDI786670 GNE786655:GNE786670 GXA786655:GXA786670 HGW786655:HGW786670 HQS786655:HQS786670 IAO786655:IAO786670 IKK786655:IKK786670 IUG786655:IUG786670 JEC786655:JEC786670 JNY786655:JNY786670 JXU786655:JXU786670 KHQ786655:KHQ786670 KRM786655:KRM786670 LBI786655:LBI786670 LLE786655:LLE786670 LVA786655:LVA786670 MEW786655:MEW786670 MOS786655:MOS786670 MYO786655:MYO786670 NIK786655:NIK786670 NSG786655:NSG786670 OCC786655:OCC786670 OLY786655:OLY786670 OVU786655:OVU786670 PFQ786655:PFQ786670 PPM786655:PPM786670 PZI786655:PZI786670 QJE786655:QJE786670 QTA786655:QTA786670 RCW786655:RCW786670 RMS786655:RMS786670 RWO786655:RWO786670 SGK786655:SGK786670 SQG786655:SQG786670 TAC786655:TAC786670 TJY786655:TJY786670 TTU786655:TTU786670 UDQ786655:UDQ786670 UNM786655:UNM786670 UXI786655:UXI786670 VHE786655:VHE786670 VRA786655:VRA786670 WAW786655:WAW786670 WKS786655:WKS786670 WUO786655:WUO786670 M852191:M852206 IC852191:IC852206 RY852191:RY852206 ABU852191:ABU852206 ALQ852191:ALQ852206 AVM852191:AVM852206 BFI852191:BFI852206 BPE852191:BPE852206 BZA852191:BZA852206 CIW852191:CIW852206 CSS852191:CSS852206 DCO852191:DCO852206 DMK852191:DMK852206 DWG852191:DWG852206 EGC852191:EGC852206 EPY852191:EPY852206 EZU852191:EZU852206 FJQ852191:FJQ852206 FTM852191:FTM852206 GDI852191:GDI852206 GNE852191:GNE852206 GXA852191:GXA852206 HGW852191:HGW852206 HQS852191:HQS852206 IAO852191:IAO852206 IKK852191:IKK852206 IUG852191:IUG852206 JEC852191:JEC852206 JNY852191:JNY852206 JXU852191:JXU852206 KHQ852191:KHQ852206 KRM852191:KRM852206 LBI852191:LBI852206 LLE852191:LLE852206 LVA852191:LVA852206 MEW852191:MEW852206 MOS852191:MOS852206 MYO852191:MYO852206 NIK852191:NIK852206 NSG852191:NSG852206 OCC852191:OCC852206 OLY852191:OLY852206 OVU852191:OVU852206 PFQ852191:PFQ852206 PPM852191:PPM852206 PZI852191:PZI852206 QJE852191:QJE852206 QTA852191:QTA852206 RCW852191:RCW852206 RMS852191:RMS852206 RWO852191:RWO852206 SGK852191:SGK852206 SQG852191:SQG852206 TAC852191:TAC852206 TJY852191:TJY852206 TTU852191:TTU852206 UDQ852191:UDQ852206 UNM852191:UNM852206 UXI852191:UXI852206 VHE852191:VHE852206 VRA852191:VRA852206 WAW852191:WAW852206 WKS852191:WKS852206 WUO852191:WUO852206 M917727:M917742 IC917727:IC917742 RY917727:RY917742 ABU917727:ABU917742 ALQ917727:ALQ917742 AVM917727:AVM917742 BFI917727:BFI917742 BPE917727:BPE917742 BZA917727:BZA917742 CIW917727:CIW917742 CSS917727:CSS917742 DCO917727:DCO917742 DMK917727:DMK917742 DWG917727:DWG917742 EGC917727:EGC917742 EPY917727:EPY917742 EZU917727:EZU917742 FJQ917727:FJQ917742 FTM917727:FTM917742 GDI917727:GDI917742 GNE917727:GNE917742 GXA917727:GXA917742 HGW917727:HGW917742 HQS917727:HQS917742 IAO917727:IAO917742 IKK917727:IKK917742 IUG917727:IUG917742 JEC917727:JEC917742 JNY917727:JNY917742 JXU917727:JXU917742 KHQ917727:KHQ917742 KRM917727:KRM917742 LBI917727:LBI917742 LLE917727:LLE917742 LVA917727:LVA917742 MEW917727:MEW917742 MOS917727:MOS917742 MYO917727:MYO917742 NIK917727:NIK917742 NSG917727:NSG917742 OCC917727:OCC917742 OLY917727:OLY917742 OVU917727:OVU917742 PFQ917727:PFQ917742 PPM917727:PPM917742 PZI917727:PZI917742 QJE917727:QJE917742 QTA917727:QTA917742 RCW917727:RCW917742 RMS917727:RMS917742 RWO917727:RWO917742 SGK917727:SGK917742 SQG917727:SQG917742 TAC917727:TAC917742 TJY917727:TJY917742 TTU917727:TTU917742 UDQ917727:UDQ917742 UNM917727:UNM917742 UXI917727:UXI917742 VHE917727:VHE917742 VRA917727:VRA917742 WAW917727:WAW917742 WKS917727:WKS917742 WUO917727:WUO917742 M983263:M983278 IC983263:IC983278 RY983263:RY983278 ABU983263:ABU983278 ALQ983263:ALQ983278 AVM983263:AVM983278 BFI983263:BFI983278 BPE983263:BPE983278 BZA983263:BZA983278 CIW983263:CIW983278 CSS983263:CSS983278 DCO983263:DCO983278 DMK983263:DMK983278 DWG983263:DWG983278 EGC983263:EGC983278 EPY983263:EPY983278 EZU983263:EZU983278 FJQ983263:FJQ983278 FTM983263:FTM983278 GDI983263:GDI983278 GNE983263:GNE983278 GXA983263:GXA983278 HGW983263:HGW983278 HQS983263:HQS983278 IAO983263:IAO983278 IKK983263:IKK983278 IUG983263:IUG983278 JEC983263:JEC983278 JNY983263:JNY983278 JXU983263:JXU983278 KHQ983263:KHQ983278 KRM983263:KRM983278 LBI983263:LBI983278 LLE983263:LLE983278 LVA983263:LVA983278 MEW983263:MEW983278 MOS983263:MOS983278 MYO983263:MYO983278 NIK983263:NIK983278 NSG983263:NSG983278 OCC983263:OCC983278 OLY983263:OLY983278 OVU983263:OVU983278 PFQ983263:PFQ983278 PPM983263:PPM983278 PZI983263:PZI983278 QJE983263:QJE983278 QTA983263:QTA983278 RCW983263:RCW983278 RMS983263:RMS983278 RWO983263:RWO983278 SGK983263:SGK983278 SQG983263:SQG983278 TAC983263:TAC983278 TJY983263:TJY983278 TTU983263:TTU983278 UDQ983263:UDQ983278 UNM983263:UNM983278 UXI983263:UXI983278 VHE983263:VHE983278 VRA983263:VRA983278 WAW983263:WAW983278 WKS983263:WKS983278 WUO983263:WUO983278 AH212:AO212 ST243:TA245 ST202:TA216 B308:B315 ACP243:ACW245 AML243:AMS245 AWH243:AWO245 BGD243:BGK245 BPZ243:BQG245 BZV243:CAC245 CJR243:CJY245 CTN243:CTU245 DDJ243:DDQ245 DNF243:DNM245 DXB243:DXI245 EGX243:EHE245 EQT243:ERA245 FAP243:FAW245 FKL243:FKS245 FUH243:FUO245 GED243:GEK245 GNZ243:GOG245 GXV243:GYC245 HHR243:HHY245 HRN243:HRU245 IBJ243:IBQ245 ILF243:ILM245 IVB243:IVI245 JEX243:JFE245 JOT243:JPA245 JYP243:JYW245 KIL243:KIS245 KSH243:KSO245 LCD243:LCK245 LLZ243:LMG245 LVV243:LWC245 MFR243:MFY245 MPN243:MPU245 MZJ243:MZQ245 NJF243:NJM245 NTB243:NTI245 OCX243:ODE245 OMT243:ONA245 OWP243:OWW245 PGL243:PGS245 PQH243:PQO245 QAD243:QAK245 QJZ243:QKG245 QTV243:QUC245 RDR243:RDY245 RNN243:RNU245 RXJ243:RXQ245 SHF243:SHM245 SRB243:SRI245 TAX243:TBE245 TKT243:TLA245 TUP243:TUW245 UEL243:UES245 UOH243:UOO245 UYD243:UYK245 VHZ243:VIG245 VRV243:VSC245 WBR243:WBY245 WLN243:WLU245 WVJ243:WVQ245 IX243:JE245 AF191:AF194 AL191:AL194 ST191:TA199 IX191:JE199 WVJ191:WVQ199 WLN191:WLU199 WBR191:WBY199 VRV191:VSC199 VHZ191:VIG199 UYD191:UYK199 UOH191:UOO199 UEL191:UES199 TUP191:TUW199 TKT191:TLA199 TAX191:TBE199 SRB191:SRI199 SHF191:SHM199 RXJ191:RXQ199 RNN191:RNU199 RDR191:RDY199 QTV191:QUC199 QJZ191:QKG199 QAD191:QAK199 PQH191:PQO199 PGL191:PGS199 OWP191:OWW199 OMT191:ONA199 OCX191:ODE199 NTB191:NTI199 NJF191:NJM199 MZJ191:MZQ199 MPN191:MPU199 MFR191:MFY199 LVV191:LWC199 LLZ191:LMG199 LCD191:LCK199 KSH191:KSO199 KIL191:KIS199 JYP191:JYW199 JOT191:JPA199 JEX191:JFE199 IVB191:IVI199 ILF191:ILM199 IBJ191:IBQ199 HRN191:HRU199 HHR191:HHY199 GXV191:GYC199 GNZ191:GOG199 GED191:GEK199 FUH191:FUO199 FKL191:FKS199 FAP191:FAW199 EQT191:ERA199 EGX191:EHE199 DXB191:DXI199 DNF191:DNM199 DDJ191:DDQ199 CTN191:CTU199 CJR191:CJY199 BZV191:CAC199 BPZ191:BQG199 BGD191:BGK199 AWH191:AWO199 AML191:AMS199 ACP191:ACW199 AF202:AF211 AL202:AL211 IX202:JE216 WVJ202:WVQ216 WLN202:WLU216 WBR202:WBY216 VRV202:VSC216 VHZ202:VIG216 UYD202:UYK216 UOH202:UOO216 UEL202:UES216 TUP202:TUW216 TKT202:TLA216 TAX202:TBE216 SRB202:SRI216 SHF202:SHM216 RXJ202:RXQ216 RNN202:RNU216 RDR202:RDY216 QTV202:QUC216 QJZ202:QKG216 QAD202:QAK216 PQH202:PQO216 PGL202:PGS216 OWP202:OWW216 OMT202:ONA216 OCX202:ODE216 NTB202:NTI216 NJF202:NJM216 MZJ202:MZQ216 MPN202:MPU216 MFR202:MFY216 LVV202:LWC216 LLZ202:LMG216 LCD202:LCK216 KSH202:KSO216 KIL202:KIS216 JYP202:JYW216 JOT202:JPA216 JEX202:JFE216 IVB202:IVI216 ILF202:ILM216 IBJ202:IBQ216 HRN202:HRU216 HHR202:HHY216 GXV202:GYC216 GNZ202:GOG216 GED202:GEK216 FUH202:FUO216 FKL202:FKS216 FAP202:FAW216 EQT202:ERA216 EGX202:EHE216 DXB202:DXI216 DNF202:DNM216 DDJ202:DDQ216 CTN202:CTU216 CJR202:CJY216 BZV202:CAC216 BPZ202:BQG216 BGD202:BGK216 AWH202:AWO216 AML202:AMS216 ACP202:ACW216 B324:B330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L1226"/>
  <sheetViews>
    <sheetView showGridLines="0" showOutlineSymbols="0" view="pageBreakPreview" topLeftCell="A262" zoomScale="90" zoomScaleNormal="100" zoomScaleSheetLayoutView="90" workbookViewId="0">
      <selection activeCell="D149" sqref="C149:AV150"/>
    </sheetView>
  </sheetViews>
  <sheetFormatPr defaultRowHeight="13.5"/>
  <cols>
    <col min="1" max="21" width="3.125" style="1" customWidth="1"/>
    <col min="22" max="22" width="3.625" style="1" customWidth="1"/>
    <col min="23" max="46" width="3.125" style="1" customWidth="1"/>
    <col min="47" max="47" width="5.125" style="1" customWidth="1"/>
    <col min="48"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3" customFormat="1" ht="13.5" customHeight="1"/>
    <row r="2" spans="2:13" s="23" customFormat="1" ht="13.5" customHeight="1"/>
    <row r="3" spans="2:13" s="23" customFormat="1" ht="13.5" customHeight="1"/>
    <row r="4" spans="2:13" s="23" customFormat="1" ht="13.5" customHeight="1"/>
    <row r="5" spans="2:13" s="23" customFormat="1" ht="13.5" customHeight="1"/>
    <row r="6" spans="2:13" s="23" customFormat="1" ht="13.5" customHeight="1"/>
    <row r="7" spans="2:13" s="23" customFormat="1" ht="13.5" customHeight="1"/>
    <row r="8" spans="2:13" s="23" customFormat="1" ht="13.5" customHeight="1"/>
    <row r="9" spans="2:13" s="23" customFormat="1" ht="13.5" customHeight="1"/>
    <row r="10" spans="2:13" s="23" customFormat="1" ht="13.5" customHeight="1"/>
    <row r="11" spans="2:13" s="23" customFormat="1" ht="13.5" customHeight="1"/>
    <row r="12" spans="2:13" s="23" customFormat="1" ht="13.5" customHeight="1"/>
    <row r="13" spans="2:13" s="23" customFormat="1" ht="13.5" customHeight="1"/>
    <row r="14" spans="2:13" s="23" customFormat="1" ht="13.5" customHeight="1"/>
    <row r="15" spans="2:13" s="23" customFormat="1" ht="13.5" customHeight="1"/>
    <row r="16" spans="2:13" s="23" customFormat="1" ht="13.5" customHeight="1">
      <c r="B16" s="24"/>
      <c r="C16" s="24"/>
      <c r="D16" s="24"/>
      <c r="E16" s="24"/>
      <c r="F16" s="24"/>
      <c r="G16" s="24"/>
      <c r="H16" s="24"/>
      <c r="I16" s="24"/>
      <c r="J16" s="24"/>
      <c r="K16" s="24"/>
      <c r="L16" s="24"/>
      <c r="M16" s="24"/>
    </row>
    <row r="17" spans="1:49" s="23" customFormat="1" ht="13.5" customHeight="1"/>
    <row r="18" spans="1:49" s="23" customFormat="1" ht="13.5" customHeight="1"/>
    <row r="19" spans="1:49" s="23" customFormat="1" ht="13.5" customHeight="1"/>
    <row r="20" spans="1:49" s="23" customFormat="1" ht="13.5" customHeight="1"/>
    <row r="21" spans="1:49" s="23" customFormat="1" ht="13.5" customHeight="1"/>
    <row r="22" spans="1:49" s="23" customFormat="1" ht="13.5" customHeight="1"/>
    <row r="23" spans="1:49" s="23" customFormat="1" ht="13.5" customHeight="1">
      <c r="A23" s="553" t="s">
        <v>296</v>
      </c>
      <c r="B23" s="553"/>
      <c r="C23" s="553"/>
      <c r="D23" s="553"/>
      <c r="E23" s="553"/>
      <c r="F23" s="553"/>
      <c r="G23" s="553"/>
      <c r="H23" s="553"/>
      <c r="I23" s="553"/>
      <c r="J23" s="553"/>
      <c r="K23" s="553"/>
      <c r="L23" s="553"/>
      <c r="M23" s="553"/>
      <c r="N23" s="553"/>
      <c r="O23" s="553"/>
      <c r="P23" s="553"/>
      <c r="Q23" s="553"/>
      <c r="R23" s="553"/>
      <c r="S23" s="553"/>
      <c r="T23" s="553"/>
      <c r="U23" s="553"/>
      <c r="V23" s="553"/>
      <c r="W23" s="553"/>
      <c r="X23" s="553"/>
      <c r="Y23" s="553"/>
      <c r="Z23" s="553"/>
      <c r="AA23" s="553"/>
      <c r="AB23" s="553"/>
      <c r="AC23" s="553"/>
      <c r="AD23" s="553"/>
      <c r="AE23" s="553"/>
      <c r="AF23" s="553"/>
      <c r="AG23" s="553"/>
      <c r="AH23" s="553"/>
      <c r="AI23" s="553"/>
      <c r="AJ23" s="553"/>
      <c r="AK23" s="553"/>
      <c r="AL23" s="553"/>
      <c r="AM23" s="553"/>
      <c r="AN23" s="553"/>
      <c r="AO23" s="553"/>
      <c r="AP23" s="553"/>
      <c r="AQ23" s="553"/>
      <c r="AR23" s="553"/>
      <c r="AS23" s="553"/>
      <c r="AT23" s="553"/>
      <c r="AU23" s="553"/>
      <c r="AV23" s="553"/>
      <c r="AW23" s="23" t="s">
        <v>291</v>
      </c>
    </row>
    <row r="24" spans="1:49" s="23" customFormat="1" ht="13.5" customHeight="1">
      <c r="A24" s="553"/>
      <c r="B24" s="553"/>
      <c r="C24" s="553"/>
      <c r="D24" s="553"/>
      <c r="E24" s="553"/>
      <c r="F24" s="553"/>
      <c r="G24" s="553"/>
      <c r="H24" s="553"/>
      <c r="I24" s="553"/>
      <c r="J24" s="553"/>
      <c r="K24" s="553"/>
      <c r="L24" s="553"/>
      <c r="M24" s="553"/>
      <c r="N24" s="553"/>
      <c r="O24" s="553"/>
      <c r="P24" s="553"/>
      <c r="Q24" s="553"/>
      <c r="R24" s="553"/>
      <c r="S24" s="553"/>
      <c r="T24" s="553"/>
      <c r="U24" s="553"/>
      <c r="V24" s="553"/>
      <c r="W24" s="553"/>
      <c r="X24" s="553"/>
      <c r="Y24" s="553"/>
      <c r="Z24" s="553"/>
      <c r="AA24" s="553"/>
      <c r="AB24" s="553"/>
      <c r="AC24" s="553"/>
      <c r="AD24" s="553"/>
      <c r="AE24" s="553"/>
      <c r="AF24" s="553"/>
      <c r="AG24" s="553"/>
      <c r="AH24" s="553"/>
      <c r="AI24" s="553"/>
      <c r="AJ24" s="553"/>
      <c r="AK24" s="553"/>
      <c r="AL24" s="553"/>
      <c r="AM24" s="553"/>
      <c r="AN24" s="553"/>
      <c r="AO24" s="553"/>
      <c r="AP24" s="553"/>
      <c r="AQ24" s="553"/>
      <c r="AR24" s="553"/>
      <c r="AS24" s="553"/>
      <c r="AT24" s="553"/>
      <c r="AU24" s="553"/>
      <c r="AV24" s="553"/>
    </row>
    <row r="25" spans="1:49" s="23" customFormat="1" ht="13.5" customHeight="1">
      <c r="A25" s="553"/>
      <c r="B25" s="553"/>
      <c r="C25" s="553"/>
      <c r="D25" s="553"/>
      <c r="E25" s="553"/>
      <c r="F25" s="553"/>
      <c r="G25" s="553"/>
      <c r="H25" s="553"/>
      <c r="I25" s="553"/>
      <c r="J25" s="553"/>
      <c r="K25" s="553"/>
      <c r="L25" s="553"/>
      <c r="M25" s="553"/>
      <c r="N25" s="553"/>
      <c r="O25" s="553"/>
      <c r="P25" s="553"/>
      <c r="Q25" s="553"/>
      <c r="R25" s="553"/>
      <c r="S25" s="553"/>
      <c r="T25" s="553"/>
      <c r="U25" s="553"/>
      <c r="V25" s="553"/>
      <c r="W25" s="553"/>
      <c r="X25" s="553"/>
      <c r="Y25" s="553"/>
      <c r="Z25" s="553"/>
      <c r="AA25" s="553"/>
      <c r="AB25" s="553"/>
      <c r="AC25" s="553"/>
      <c r="AD25" s="553"/>
      <c r="AE25" s="553"/>
      <c r="AF25" s="553"/>
      <c r="AG25" s="553"/>
      <c r="AH25" s="553"/>
      <c r="AI25" s="553"/>
      <c r="AJ25" s="553"/>
      <c r="AK25" s="553"/>
      <c r="AL25" s="553"/>
      <c r="AM25" s="553"/>
      <c r="AN25" s="553"/>
      <c r="AO25" s="553"/>
      <c r="AP25" s="553"/>
      <c r="AQ25" s="553"/>
      <c r="AR25" s="553"/>
      <c r="AS25" s="553"/>
      <c r="AT25" s="553"/>
      <c r="AU25" s="553"/>
      <c r="AV25" s="553"/>
    </row>
    <row r="26" spans="1:49" s="23" customFormat="1" ht="13.5" customHeight="1"/>
    <row r="27" spans="1:49" s="23" customFormat="1" ht="13.5" customHeight="1"/>
    <row r="28" spans="1:49" s="23" customFormat="1" ht="13.5" customHeight="1"/>
    <row r="29" spans="1:49" s="23" customFormat="1" ht="13.5" customHeight="1"/>
    <row r="30" spans="1:49" s="23" customFormat="1" ht="3.75" customHeight="1"/>
    <row r="31" spans="1:49" s="23" customFormat="1" ht="13.5" hidden="1" customHeight="1"/>
    <row r="32" spans="1:49" s="23" customFormat="1" ht="13.5" hidden="1" customHeight="1"/>
    <row r="33" s="23" customFormat="1" ht="13.5" hidden="1" customHeight="1"/>
    <row r="34" s="23" customFormat="1" ht="13.5" hidden="1" customHeight="1"/>
    <row r="35" s="23" customFormat="1" ht="13.5" hidden="1" customHeight="1"/>
    <row r="36" s="23" customFormat="1" ht="13.5" customHeight="1"/>
    <row r="37" s="23" customFormat="1" ht="13.5" customHeight="1"/>
    <row r="38" s="23" customFormat="1" ht="13.5" customHeight="1"/>
    <row r="39" s="23" customFormat="1" ht="13.5" customHeight="1"/>
    <row r="40" s="23" customFormat="1" ht="13.5" customHeight="1"/>
    <row r="41" s="23" customFormat="1" ht="13.5" customHeight="1"/>
    <row r="42" s="23" customFormat="1" ht="13.5" customHeight="1"/>
    <row r="43" s="23" customFormat="1" ht="13.5" customHeight="1"/>
    <row r="44" s="23" customFormat="1" ht="13.5" customHeight="1"/>
    <row r="45" s="23" customFormat="1" ht="13.5" customHeight="1"/>
    <row r="46" s="23" customFormat="1" ht="13.5" customHeight="1"/>
    <row r="47" s="23" customFormat="1" ht="13.5" customHeight="1"/>
    <row r="48" ht="18" customHeight="1"/>
    <row r="49" spans="1:48" s="23" customFormat="1" ht="13.5" customHeight="1"/>
    <row r="50" spans="1:48" s="23" customFormat="1" ht="13.5" customHeight="1"/>
    <row r="51" spans="1:48" s="23" customFormat="1" ht="13.5" customHeight="1"/>
    <row r="52" spans="1:48" s="23" customFormat="1" ht="13.5" customHeight="1"/>
    <row r="53" spans="1:48" s="23" customFormat="1" ht="13.5" customHeight="1"/>
    <row r="54" spans="1:48" s="23" customFormat="1" ht="13.5" customHeight="1"/>
    <row r="55" spans="1:48" s="23" customFormat="1" ht="13.5" customHeight="1"/>
    <row r="56" spans="1:48" s="23" customFormat="1" ht="13.5" customHeight="1"/>
    <row r="57" spans="1:48" s="23" customFormat="1" ht="13.5" customHeight="1"/>
    <row r="58" spans="1:48"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1:48" ht="20.100000000000001" customHeight="1">
      <c r="B59" s="13"/>
      <c r="C59" s="13"/>
      <c r="D59" s="13"/>
      <c r="E59" s="13"/>
      <c r="F59" s="13"/>
      <c r="G59" s="13"/>
      <c r="H59" s="13"/>
      <c r="I59" s="13"/>
      <c r="J59" s="13"/>
      <c r="K59" s="13"/>
      <c r="L59" s="13"/>
      <c r="M59" s="13"/>
      <c r="N59" s="13"/>
      <c r="O59" s="13"/>
      <c r="P59" s="13"/>
      <c r="Q59" s="13"/>
    </row>
    <row r="60" spans="1:48" s="70" customFormat="1" ht="20.100000000000001" customHeight="1">
      <c r="A60" s="101"/>
      <c r="B60" s="554" t="s">
        <v>297</v>
      </c>
      <c r="C60" s="554"/>
      <c r="D60" s="554"/>
      <c r="E60" s="554"/>
      <c r="F60" s="554"/>
      <c r="G60" s="554"/>
      <c r="H60" s="554"/>
      <c r="I60" s="554"/>
      <c r="J60" s="554"/>
      <c r="K60" s="554"/>
      <c r="L60" s="554"/>
      <c r="M60" s="554"/>
      <c r="N60" s="554"/>
      <c r="O60" s="554"/>
      <c r="P60" s="554"/>
      <c r="Q60" s="554"/>
      <c r="R60" s="554"/>
      <c r="S60" s="554"/>
      <c r="T60" s="554"/>
      <c r="U60" s="554"/>
      <c r="V60" s="554"/>
      <c r="W60" s="554"/>
      <c r="X60" s="554"/>
      <c r="Y60" s="554"/>
      <c r="Z60" s="554"/>
      <c r="AA60" s="554"/>
      <c r="AB60" s="554"/>
      <c r="AC60" s="554"/>
      <c r="AD60" s="554"/>
      <c r="AE60" s="554"/>
      <c r="AF60" s="554"/>
      <c r="AG60" s="554"/>
      <c r="AH60" s="554"/>
      <c r="AI60" s="554"/>
      <c r="AJ60" s="554"/>
      <c r="AK60" s="554"/>
      <c r="AL60" s="554"/>
      <c r="AM60" s="554"/>
      <c r="AN60" s="554"/>
      <c r="AO60" s="554"/>
      <c r="AP60" s="554"/>
      <c r="AQ60" s="554"/>
      <c r="AR60" s="554"/>
      <c r="AS60" s="554"/>
      <c r="AT60" s="554"/>
      <c r="AU60" s="554"/>
      <c r="AV60" s="101"/>
    </row>
    <row r="61" spans="1:48" s="71" customFormat="1" ht="20.100000000000001" customHeight="1">
      <c r="A61" s="102"/>
      <c r="B61" s="554"/>
      <c r="C61" s="554"/>
      <c r="D61" s="554"/>
      <c r="E61" s="554"/>
      <c r="F61" s="554"/>
      <c r="G61" s="554"/>
      <c r="H61" s="554"/>
      <c r="I61" s="554"/>
      <c r="J61" s="554"/>
      <c r="K61" s="554"/>
      <c r="L61" s="554"/>
      <c r="M61" s="554"/>
      <c r="N61" s="554"/>
      <c r="O61" s="554"/>
      <c r="P61" s="554"/>
      <c r="Q61" s="554"/>
      <c r="R61" s="554"/>
      <c r="S61" s="554"/>
      <c r="T61" s="554"/>
      <c r="U61" s="554"/>
      <c r="V61" s="554"/>
      <c r="W61" s="554"/>
      <c r="X61" s="554"/>
      <c r="Y61" s="554"/>
      <c r="Z61" s="554"/>
      <c r="AA61" s="554"/>
      <c r="AB61" s="554"/>
      <c r="AC61" s="554"/>
      <c r="AD61" s="554"/>
      <c r="AE61" s="554"/>
      <c r="AF61" s="554"/>
      <c r="AG61" s="554"/>
      <c r="AH61" s="554"/>
      <c r="AI61" s="554"/>
      <c r="AJ61" s="554"/>
      <c r="AK61" s="554"/>
      <c r="AL61" s="554"/>
      <c r="AM61" s="554"/>
      <c r="AN61" s="554"/>
      <c r="AO61" s="554"/>
      <c r="AP61" s="554"/>
      <c r="AQ61" s="554"/>
      <c r="AR61" s="554"/>
      <c r="AS61" s="554"/>
      <c r="AT61" s="554"/>
      <c r="AU61" s="554"/>
      <c r="AV61" s="102"/>
    </row>
    <row r="62" spans="1:48" s="71" customFormat="1" ht="20.100000000000001" customHeight="1">
      <c r="A62" s="102"/>
      <c r="B62" s="103"/>
      <c r="C62" s="103"/>
      <c r="D62" s="103"/>
      <c r="E62" s="103"/>
      <c r="F62" s="103"/>
      <c r="G62" s="103"/>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02"/>
      <c r="AO62" s="102"/>
      <c r="AP62" s="102"/>
      <c r="AQ62" s="102"/>
      <c r="AR62" s="102"/>
      <c r="AS62" s="102"/>
      <c r="AT62" s="102"/>
      <c r="AU62" s="102"/>
      <c r="AV62" s="102"/>
    </row>
    <row r="63" spans="1:48" s="71" customFormat="1" ht="20.100000000000001" customHeight="1">
      <c r="A63" s="102"/>
      <c r="B63" s="104"/>
      <c r="C63" s="104"/>
      <c r="D63" s="104"/>
      <c r="E63" s="104"/>
      <c r="F63" s="104"/>
      <c r="G63" s="105"/>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02"/>
      <c r="AO63" s="478" t="s">
        <v>109</v>
      </c>
      <c r="AP63" s="478"/>
      <c r="AQ63" s="478"/>
      <c r="AR63" s="478"/>
      <c r="AS63" s="478"/>
      <c r="AT63" s="478"/>
      <c r="AU63" s="478"/>
      <c r="AV63" s="102"/>
    </row>
    <row r="64" spans="1:48" s="71" customFormat="1" ht="20.100000000000001" customHeight="1">
      <c r="A64" s="102"/>
      <c r="B64" s="555"/>
      <c r="C64" s="556"/>
      <c r="D64" s="556"/>
      <c r="E64" s="556"/>
      <c r="F64" s="556"/>
      <c r="G64" s="556"/>
      <c r="H64" s="556"/>
      <c r="I64" s="556"/>
      <c r="J64" s="556"/>
      <c r="K64" s="556"/>
      <c r="L64" s="556"/>
      <c r="M64" s="556"/>
      <c r="N64" s="556"/>
      <c r="O64" s="557"/>
      <c r="P64" s="561" t="s">
        <v>264</v>
      </c>
      <c r="Q64" s="561"/>
      <c r="R64" s="561"/>
      <c r="S64" s="561"/>
      <c r="T64" s="561"/>
      <c r="U64" s="561"/>
      <c r="V64" s="561"/>
      <c r="W64" s="561"/>
      <c r="X64" s="561"/>
      <c r="Y64" s="561"/>
      <c r="Z64" s="561"/>
      <c r="AA64" s="561"/>
      <c r="AB64" s="561"/>
      <c r="AC64" s="561"/>
      <c r="AD64" s="561"/>
      <c r="AE64" s="561"/>
      <c r="AF64" s="562" t="s">
        <v>265</v>
      </c>
      <c r="AG64" s="563"/>
      <c r="AH64" s="563"/>
      <c r="AI64" s="563"/>
      <c r="AJ64" s="563"/>
      <c r="AK64" s="563"/>
      <c r="AL64" s="563"/>
      <c r="AM64" s="564"/>
      <c r="AN64" s="561" t="s">
        <v>266</v>
      </c>
      <c r="AO64" s="561"/>
      <c r="AP64" s="561"/>
      <c r="AQ64" s="561"/>
      <c r="AR64" s="561"/>
      <c r="AS64" s="561"/>
      <c r="AT64" s="561"/>
      <c r="AU64" s="561"/>
      <c r="AV64" s="102"/>
    </row>
    <row r="65" spans="1:48" s="71" customFormat="1" ht="20.100000000000001" customHeight="1">
      <c r="A65" s="102"/>
      <c r="B65" s="558"/>
      <c r="C65" s="559"/>
      <c r="D65" s="559"/>
      <c r="E65" s="559"/>
      <c r="F65" s="559"/>
      <c r="G65" s="559"/>
      <c r="H65" s="559"/>
      <c r="I65" s="559"/>
      <c r="J65" s="559"/>
      <c r="K65" s="559"/>
      <c r="L65" s="559"/>
      <c r="M65" s="559"/>
      <c r="N65" s="559"/>
      <c r="O65" s="560"/>
      <c r="P65" s="565" t="s">
        <v>267</v>
      </c>
      <c r="Q65" s="566"/>
      <c r="R65" s="566"/>
      <c r="S65" s="566"/>
      <c r="T65" s="566"/>
      <c r="U65" s="566"/>
      <c r="V65" s="566"/>
      <c r="W65" s="567"/>
      <c r="X65" s="565" t="s">
        <v>268</v>
      </c>
      <c r="Y65" s="566"/>
      <c r="Z65" s="566"/>
      <c r="AA65" s="566"/>
      <c r="AB65" s="566"/>
      <c r="AC65" s="566"/>
      <c r="AD65" s="566"/>
      <c r="AE65" s="567"/>
      <c r="AF65" s="565"/>
      <c r="AG65" s="566"/>
      <c r="AH65" s="566"/>
      <c r="AI65" s="566"/>
      <c r="AJ65" s="566"/>
      <c r="AK65" s="566"/>
      <c r="AL65" s="566"/>
      <c r="AM65" s="567"/>
      <c r="AN65" s="561"/>
      <c r="AO65" s="561"/>
      <c r="AP65" s="561"/>
      <c r="AQ65" s="561"/>
      <c r="AR65" s="561"/>
      <c r="AS65" s="561"/>
      <c r="AT65" s="561"/>
      <c r="AU65" s="561"/>
      <c r="AV65" s="102"/>
    </row>
    <row r="66" spans="1:48" s="71" customFormat="1" ht="24.95" customHeight="1">
      <c r="A66" s="102"/>
      <c r="B66" s="528" t="s">
        <v>269</v>
      </c>
      <c r="C66" s="529"/>
      <c r="D66" s="529"/>
      <c r="E66" s="529"/>
      <c r="F66" s="529"/>
      <c r="G66" s="529"/>
      <c r="H66" s="529"/>
      <c r="I66" s="529"/>
      <c r="J66" s="529"/>
      <c r="K66" s="529"/>
      <c r="L66" s="529"/>
      <c r="M66" s="529"/>
      <c r="N66" s="529"/>
      <c r="O66" s="530"/>
      <c r="P66" s="531">
        <v>652165550</v>
      </c>
      <c r="Q66" s="532"/>
      <c r="R66" s="532"/>
      <c r="S66" s="532"/>
      <c r="T66" s="532"/>
      <c r="U66" s="532"/>
      <c r="V66" s="532"/>
      <c r="W66" s="533"/>
      <c r="X66" s="531">
        <v>0</v>
      </c>
      <c r="Y66" s="532"/>
      <c r="Z66" s="532"/>
      <c r="AA66" s="532"/>
      <c r="AB66" s="532"/>
      <c r="AC66" s="532"/>
      <c r="AD66" s="532"/>
      <c r="AE66" s="533"/>
      <c r="AF66" s="531">
        <v>61231146</v>
      </c>
      <c r="AG66" s="532"/>
      <c r="AH66" s="532"/>
      <c r="AI66" s="532"/>
      <c r="AJ66" s="532"/>
      <c r="AK66" s="532"/>
      <c r="AL66" s="532"/>
      <c r="AM66" s="533"/>
      <c r="AN66" s="1011">
        <v>91408572</v>
      </c>
      <c r="AO66" s="1011"/>
      <c r="AP66" s="1011"/>
      <c r="AQ66" s="1011"/>
      <c r="AR66" s="1011"/>
      <c r="AS66" s="1011"/>
      <c r="AT66" s="1011"/>
      <c r="AU66" s="1011"/>
      <c r="AV66" s="102"/>
    </row>
    <row r="67" spans="1:48" s="71" customFormat="1" ht="24.95" customHeight="1">
      <c r="A67" s="102"/>
      <c r="B67" s="538" t="s">
        <v>276</v>
      </c>
      <c r="C67" s="539"/>
      <c r="D67" s="539"/>
      <c r="E67" s="539"/>
      <c r="F67" s="539"/>
      <c r="G67" s="539"/>
      <c r="H67" s="539"/>
      <c r="I67" s="539"/>
      <c r="J67" s="539"/>
      <c r="K67" s="539"/>
      <c r="L67" s="539"/>
      <c r="M67" s="539"/>
      <c r="N67" s="539"/>
      <c r="O67" s="540"/>
      <c r="P67" s="531">
        <v>0</v>
      </c>
      <c r="Q67" s="532"/>
      <c r="R67" s="532"/>
      <c r="S67" s="532"/>
      <c r="T67" s="532"/>
      <c r="U67" s="532"/>
      <c r="V67" s="532"/>
      <c r="W67" s="533"/>
      <c r="X67" s="531">
        <v>0</v>
      </c>
      <c r="Y67" s="532"/>
      <c r="Z67" s="532"/>
      <c r="AA67" s="532"/>
      <c r="AB67" s="532"/>
      <c r="AC67" s="532"/>
      <c r="AD67" s="532"/>
      <c r="AE67" s="533"/>
      <c r="AF67" s="531">
        <v>0</v>
      </c>
      <c r="AG67" s="532"/>
      <c r="AH67" s="532"/>
      <c r="AI67" s="532"/>
      <c r="AJ67" s="532"/>
      <c r="AK67" s="532"/>
      <c r="AL67" s="532"/>
      <c r="AM67" s="533"/>
      <c r="AN67" s="1011">
        <v>0</v>
      </c>
      <c r="AO67" s="1011"/>
      <c r="AP67" s="1011"/>
      <c r="AQ67" s="1011"/>
      <c r="AR67" s="1011"/>
      <c r="AS67" s="1011"/>
      <c r="AT67" s="1011"/>
      <c r="AU67" s="1011"/>
      <c r="AV67" s="102"/>
    </row>
    <row r="68" spans="1:48" s="71" customFormat="1" ht="24.95" customHeight="1">
      <c r="A68" s="102"/>
      <c r="B68" s="577"/>
      <c r="C68" s="578"/>
      <c r="D68" s="528" t="s">
        <v>270</v>
      </c>
      <c r="E68" s="529"/>
      <c r="F68" s="529"/>
      <c r="G68" s="529"/>
      <c r="H68" s="529"/>
      <c r="I68" s="529"/>
      <c r="J68" s="529"/>
      <c r="K68" s="529"/>
      <c r="L68" s="529"/>
      <c r="M68" s="529"/>
      <c r="N68" s="529"/>
      <c r="O68" s="530"/>
      <c r="P68" s="531">
        <v>0</v>
      </c>
      <c r="Q68" s="532"/>
      <c r="R68" s="532"/>
      <c r="S68" s="532"/>
      <c r="T68" s="532"/>
      <c r="U68" s="532"/>
      <c r="V68" s="532"/>
      <c r="W68" s="533"/>
      <c r="X68" s="531">
        <v>0</v>
      </c>
      <c r="Y68" s="532"/>
      <c r="Z68" s="532"/>
      <c r="AA68" s="532"/>
      <c r="AB68" s="532"/>
      <c r="AC68" s="532"/>
      <c r="AD68" s="532"/>
      <c r="AE68" s="533"/>
      <c r="AF68" s="531">
        <v>0</v>
      </c>
      <c r="AG68" s="532"/>
      <c r="AH68" s="532"/>
      <c r="AI68" s="532"/>
      <c r="AJ68" s="532"/>
      <c r="AK68" s="532"/>
      <c r="AL68" s="532"/>
      <c r="AM68" s="533"/>
      <c r="AN68" s="1011">
        <v>0</v>
      </c>
      <c r="AO68" s="1011"/>
      <c r="AP68" s="1011"/>
      <c r="AQ68" s="1011"/>
      <c r="AR68" s="1011"/>
      <c r="AS68" s="1011"/>
      <c r="AT68" s="1011"/>
      <c r="AU68" s="1011"/>
      <c r="AV68" s="102"/>
    </row>
    <row r="69" spans="1:48" s="71" customFormat="1" ht="24.95" customHeight="1">
      <c r="A69" s="102"/>
      <c r="B69" s="577"/>
      <c r="C69" s="578"/>
      <c r="D69" s="528" t="s">
        <v>271</v>
      </c>
      <c r="E69" s="529"/>
      <c r="F69" s="529"/>
      <c r="G69" s="529"/>
      <c r="H69" s="529"/>
      <c r="I69" s="529"/>
      <c r="J69" s="529"/>
      <c r="K69" s="529"/>
      <c r="L69" s="529"/>
      <c r="M69" s="529"/>
      <c r="N69" s="529"/>
      <c r="O69" s="530"/>
      <c r="P69" s="531">
        <v>0</v>
      </c>
      <c r="Q69" s="532"/>
      <c r="R69" s="532"/>
      <c r="S69" s="532"/>
      <c r="T69" s="532"/>
      <c r="U69" s="532"/>
      <c r="V69" s="532"/>
      <c r="W69" s="533"/>
      <c r="X69" s="531">
        <v>0</v>
      </c>
      <c r="Y69" s="532"/>
      <c r="Z69" s="532"/>
      <c r="AA69" s="532"/>
      <c r="AB69" s="532"/>
      <c r="AC69" s="532"/>
      <c r="AD69" s="532"/>
      <c r="AE69" s="533"/>
      <c r="AF69" s="531">
        <v>0</v>
      </c>
      <c r="AG69" s="532"/>
      <c r="AH69" s="532"/>
      <c r="AI69" s="532"/>
      <c r="AJ69" s="532"/>
      <c r="AK69" s="532"/>
      <c r="AL69" s="532"/>
      <c r="AM69" s="533"/>
      <c r="AN69" s="1011">
        <v>0</v>
      </c>
      <c r="AO69" s="1011"/>
      <c r="AP69" s="1011"/>
      <c r="AQ69" s="1011"/>
      <c r="AR69" s="1011"/>
      <c r="AS69" s="1011"/>
      <c r="AT69" s="1011"/>
      <c r="AU69" s="1011"/>
      <c r="AV69" s="102"/>
    </row>
    <row r="70" spans="1:48" s="71" customFormat="1" ht="24.95" customHeight="1">
      <c r="A70" s="102"/>
      <c r="B70" s="577"/>
      <c r="C70" s="578"/>
      <c r="D70" s="528" t="s">
        <v>272</v>
      </c>
      <c r="E70" s="529"/>
      <c r="F70" s="529"/>
      <c r="G70" s="529"/>
      <c r="H70" s="529"/>
      <c r="I70" s="529"/>
      <c r="J70" s="529"/>
      <c r="K70" s="529"/>
      <c r="L70" s="529"/>
      <c r="M70" s="529"/>
      <c r="N70" s="529"/>
      <c r="O70" s="530"/>
      <c r="P70" s="531">
        <v>0</v>
      </c>
      <c r="Q70" s="532"/>
      <c r="R70" s="532"/>
      <c r="S70" s="532"/>
      <c r="T70" s="532"/>
      <c r="U70" s="532"/>
      <c r="V70" s="532"/>
      <c r="W70" s="533"/>
      <c r="X70" s="531">
        <v>0</v>
      </c>
      <c r="Y70" s="532"/>
      <c r="Z70" s="532"/>
      <c r="AA70" s="532"/>
      <c r="AB70" s="532"/>
      <c r="AC70" s="532"/>
      <c r="AD70" s="532"/>
      <c r="AE70" s="533"/>
      <c r="AF70" s="531">
        <v>0</v>
      </c>
      <c r="AG70" s="532"/>
      <c r="AH70" s="532"/>
      <c r="AI70" s="532"/>
      <c r="AJ70" s="532"/>
      <c r="AK70" s="532"/>
      <c r="AL70" s="532"/>
      <c r="AM70" s="533"/>
      <c r="AN70" s="1011">
        <v>0</v>
      </c>
      <c r="AO70" s="1011"/>
      <c r="AP70" s="1011"/>
      <c r="AQ70" s="1011"/>
      <c r="AR70" s="1011"/>
      <c r="AS70" s="1011"/>
      <c r="AT70" s="1011"/>
      <c r="AU70" s="1011"/>
      <c r="AV70" s="102"/>
    </row>
    <row r="71" spans="1:48" s="71" customFormat="1" ht="24.95" customHeight="1">
      <c r="A71" s="102"/>
      <c r="B71" s="568"/>
      <c r="C71" s="570"/>
      <c r="D71" s="528" t="s">
        <v>273</v>
      </c>
      <c r="E71" s="529"/>
      <c r="F71" s="529"/>
      <c r="G71" s="529"/>
      <c r="H71" s="529"/>
      <c r="I71" s="529"/>
      <c r="J71" s="529"/>
      <c r="K71" s="529"/>
      <c r="L71" s="529"/>
      <c r="M71" s="529"/>
      <c r="N71" s="529"/>
      <c r="O71" s="530"/>
      <c r="P71" s="531">
        <v>0</v>
      </c>
      <c r="Q71" s="532"/>
      <c r="R71" s="532"/>
      <c r="S71" s="532"/>
      <c r="T71" s="532"/>
      <c r="U71" s="532"/>
      <c r="V71" s="532"/>
      <c r="W71" s="533"/>
      <c r="X71" s="531">
        <v>0</v>
      </c>
      <c r="Y71" s="532"/>
      <c r="Z71" s="532"/>
      <c r="AA71" s="532"/>
      <c r="AB71" s="532"/>
      <c r="AC71" s="532"/>
      <c r="AD71" s="532"/>
      <c r="AE71" s="533"/>
      <c r="AF71" s="531">
        <v>0</v>
      </c>
      <c r="AG71" s="532"/>
      <c r="AH71" s="532"/>
      <c r="AI71" s="532"/>
      <c r="AJ71" s="532"/>
      <c r="AK71" s="532"/>
      <c r="AL71" s="532"/>
      <c r="AM71" s="533"/>
      <c r="AN71" s="1011">
        <v>0</v>
      </c>
      <c r="AO71" s="1011"/>
      <c r="AP71" s="1011"/>
      <c r="AQ71" s="1011"/>
      <c r="AR71" s="1011"/>
      <c r="AS71" s="1011"/>
      <c r="AT71" s="1011"/>
      <c r="AU71" s="1011"/>
      <c r="AV71" s="102"/>
    </row>
    <row r="72" spans="1:48" s="71" customFormat="1" ht="20.100000000000001" customHeight="1">
      <c r="A72" s="102"/>
      <c r="B72" s="538" t="s">
        <v>274</v>
      </c>
      <c r="C72" s="539"/>
      <c r="D72" s="539"/>
      <c r="E72" s="539"/>
      <c r="F72" s="539"/>
      <c r="G72" s="539"/>
      <c r="H72" s="539"/>
      <c r="I72" s="539"/>
      <c r="J72" s="539"/>
      <c r="K72" s="539"/>
      <c r="L72" s="539"/>
      <c r="M72" s="539"/>
      <c r="N72" s="539"/>
      <c r="O72" s="540"/>
      <c r="P72" s="1007"/>
      <c r="Q72" s="1008"/>
      <c r="R72" s="1008"/>
      <c r="S72" s="1008"/>
      <c r="T72" s="1008"/>
      <c r="U72" s="1008"/>
      <c r="V72" s="1008"/>
      <c r="W72" s="1009"/>
      <c r="X72" s="1007"/>
      <c r="Y72" s="1008"/>
      <c r="Z72" s="1008"/>
      <c r="AA72" s="1008"/>
      <c r="AB72" s="1008"/>
      <c r="AC72" s="1008"/>
      <c r="AD72" s="1008"/>
      <c r="AE72" s="1009"/>
      <c r="AF72" s="1007"/>
      <c r="AG72" s="1008"/>
      <c r="AH72" s="1008"/>
      <c r="AI72" s="1008"/>
      <c r="AJ72" s="1008"/>
      <c r="AK72" s="1008"/>
      <c r="AL72" s="1008"/>
      <c r="AM72" s="1009"/>
      <c r="AN72" s="1013" t="s">
        <v>275</v>
      </c>
      <c r="AO72" s="1014"/>
      <c r="AP72" s="1014"/>
      <c r="AQ72" s="1014"/>
      <c r="AR72" s="1014"/>
      <c r="AS72" s="1014"/>
      <c r="AT72" s="1014"/>
      <c r="AU72" s="1015"/>
      <c r="AV72" s="102"/>
    </row>
    <row r="73" spans="1:48" s="71" customFormat="1" ht="20.100000000000001" customHeight="1">
      <c r="A73" s="102"/>
      <c r="B73" s="568"/>
      <c r="C73" s="569"/>
      <c r="D73" s="569"/>
      <c r="E73" s="569"/>
      <c r="F73" s="569"/>
      <c r="G73" s="569"/>
      <c r="H73" s="569"/>
      <c r="I73" s="569"/>
      <c r="J73" s="569"/>
      <c r="K73" s="569"/>
      <c r="L73" s="569"/>
      <c r="M73" s="569"/>
      <c r="N73" s="569"/>
      <c r="O73" s="570"/>
      <c r="P73" s="546">
        <f>P66+P67+P68</f>
        <v>652165550</v>
      </c>
      <c r="Q73" s="547"/>
      <c r="R73" s="547"/>
      <c r="S73" s="547"/>
      <c r="T73" s="547"/>
      <c r="U73" s="547"/>
      <c r="V73" s="547"/>
      <c r="W73" s="548"/>
      <c r="X73" s="546">
        <v>0</v>
      </c>
      <c r="Y73" s="547"/>
      <c r="Z73" s="547"/>
      <c r="AA73" s="547"/>
      <c r="AB73" s="547"/>
      <c r="AC73" s="547"/>
      <c r="AD73" s="547"/>
      <c r="AE73" s="548"/>
      <c r="AF73" s="546">
        <f>AF66+AF67+AF68</f>
        <v>61231146</v>
      </c>
      <c r="AG73" s="547"/>
      <c r="AH73" s="547"/>
      <c r="AI73" s="547"/>
      <c r="AJ73" s="547"/>
      <c r="AK73" s="547"/>
      <c r="AL73" s="547"/>
      <c r="AM73" s="548"/>
      <c r="AN73" s="1012">
        <f>AN66-AN71</f>
        <v>91408572</v>
      </c>
      <c r="AO73" s="1012"/>
      <c r="AP73" s="1012"/>
      <c r="AQ73" s="1012"/>
      <c r="AR73" s="1012"/>
      <c r="AS73" s="1012"/>
      <c r="AT73" s="1012"/>
      <c r="AU73" s="1012"/>
      <c r="AV73" s="102"/>
    </row>
    <row r="74" spans="1:48" ht="20.100000000000001" customHeight="1">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row>
    <row r="75" spans="1:48" s="23" customFormat="1" ht="13.5" customHeight="1"/>
    <row r="76" spans="1:48" s="23" customFormat="1" ht="13.5" customHeight="1"/>
    <row r="77" spans="1:48" s="23" customFormat="1" ht="13.5" customHeight="1"/>
    <row r="78" spans="1:48" s="23" customFormat="1" ht="13.5" customHeight="1"/>
    <row r="79" spans="1:48" s="23" customFormat="1" ht="13.5" customHeight="1"/>
    <row r="80" spans="1:48" s="23" customFormat="1" ht="13.5" customHeight="1"/>
    <row r="81" spans="2:13" s="23" customFormat="1" ht="13.5" customHeight="1"/>
    <row r="82" spans="2:13" s="23" customFormat="1" ht="13.5" customHeight="1"/>
    <row r="83" spans="2:13" s="23" customFormat="1" ht="13.5" customHeight="1"/>
    <row r="84" spans="2:13" s="23" customFormat="1" ht="13.5" customHeight="1"/>
    <row r="85" spans="2:13" s="23" customFormat="1" ht="13.5" customHeight="1"/>
    <row r="86" spans="2:13" s="23" customFormat="1" ht="13.5" customHeight="1"/>
    <row r="87" spans="2:13" s="23" customFormat="1" ht="13.5" customHeight="1"/>
    <row r="88" spans="2:13" s="23" customFormat="1" ht="13.5" customHeight="1"/>
    <row r="89" spans="2:13" s="23" customFormat="1" ht="13.5" customHeight="1"/>
    <row r="90" spans="2:13" s="23" customFormat="1" ht="13.5" customHeight="1"/>
    <row r="91" spans="2:13" s="23" customFormat="1" ht="13.5" customHeight="1">
      <c r="B91" s="24"/>
      <c r="C91" s="24"/>
      <c r="D91" s="24"/>
      <c r="E91" s="24"/>
      <c r="F91" s="24"/>
      <c r="G91" s="24"/>
      <c r="H91" s="24"/>
      <c r="I91" s="24"/>
      <c r="J91" s="24"/>
      <c r="K91" s="24"/>
      <c r="L91" s="24"/>
      <c r="M91" s="24"/>
    </row>
    <row r="92" spans="2:13" s="23" customFormat="1" ht="13.5" customHeight="1"/>
    <row r="93" spans="2:13" s="23" customFormat="1" ht="13.5" customHeight="1"/>
    <row r="94" spans="2:13" s="23" customFormat="1" ht="13.5" customHeight="1"/>
    <row r="95" spans="2:13" s="23" customFormat="1" ht="13.5" customHeight="1"/>
    <row r="96" spans="2:13" s="23" customFormat="1" ht="13.5" customHeight="1"/>
    <row r="97" spans="1:48" s="23" customFormat="1" ht="13.5" customHeight="1">
      <c r="A97" s="553" t="s">
        <v>298</v>
      </c>
      <c r="B97" s="553"/>
      <c r="C97" s="553"/>
      <c r="D97" s="553"/>
      <c r="E97" s="553"/>
      <c r="F97" s="553"/>
      <c r="G97" s="553"/>
      <c r="H97" s="553"/>
      <c r="I97" s="553"/>
      <c r="J97" s="553"/>
      <c r="K97" s="553"/>
      <c r="L97" s="553"/>
      <c r="M97" s="553"/>
      <c r="N97" s="553"/>
      <c r="O97" s="553"/>
      <c r="P97" s="553"/>
      <c r="Q97" s="553"/>
      <c r="R97" s="553"/>
      <c r="S97" s="553"/>
      <c r="T97" s="553"/>
      <c r="U97" s="553"/>
      <c r="V97" s="553"/>
      <c r="W97" s="553"/>
      <c r="X97" s="553"/>
      <c r="Y97" s="553"/>
      <c r="Z97" s="553"/>
      <c r="AA97" s="553"/>
      <c r="AB97" s="553"/>
      <c r="AC97" s="553"/>
      <c r="AD97" s="553"/>
      <c r="AE97" s="553"/>
      <c r="AF97" s="553"/>
      <c r="AG97" s="553"/>
      <c r="AH97" s="553"/>
      <c r="AI97" s="553"/>
      <c r="AJ97" s="553"/>
      <c r="AK97" s="553"/>
      <c r="AL97" s="553"/>
      <c r="AM97" s="553"/>
      <c r="AN97" s="553"/>
      <c r="AO97" s="553"/>
      <c r="AP97" s="553"/>
      <c r="AQ97" s="553"/>
      <c r="AR97" s="553"/>
      <c r="AS97" s="553"/>
      <c r="AT97" s="553"/>
      <c r="AU97" s="553"/>
      <c r="AV97" s="553"/>
    </row>
    <row r="98" spans="1:48" s="23" customFormat="1" ht="13.5" customHeight="1">
      <c r="A98" s="553"/>
      <c r="B98" s="553"/>
      <c r="C98" s="553"/>
      <c r="D98" s="553"/>
      <c r="E98" s="553"/>
      <c r="F98" s="553"/>
      <c r="G98" s="553"/>
      <c r="H98" s="553"/>
      <c r="I98" s="553"/>
      <c r="J98" s="553"/>
      <c r="K98" s="553"/>
      <c r="L98" s="553"/>
      <c r="M98" s="553"/>
      <c r="N98" s="553"/>
      <c r="O98" s="553"/>
      <c r="P98" s="553"/>
      <c r="Q98" s="553"/>
      <c r="R98" s="553"/>
      <c r="S98" s="553"/>
      <c r="T98" s="553"/>
      <c r="U98" s="553"/>
      <c r="V98" s="553"/>
      <c r="W98" s="553"/>
      <c r="X98" s="553"/>
      <c r="Y98" s="553"/>
      <c r="Z98" s="553"/>
      <c r="AA98" s="553"/>
      <c r="AB98" s="553"/>
      <c r="AC98" s="553"/>
      <c r="AD98" s="553"/>
      <c r="AE98" s="553"/>
      <c r="AF98" s="553"/>
      <c r="AG98" s="553"/>
      <c r="AH98" s="553"/>
      <c r="AI98" s="553"/>
      <c r="AJ98" s="553"/>
      <c r="AK98" s="553"/>
      <c r="AL98" s="553"/>
      <c r="AM98" s="553"/>
      <c r="AN98" s="553"/>
      <c r="AO98" s="553"/>
      <c r="AP98" s="553"/>
      <c r="AQ98" s="553"/>
      <c r="AR98" s="553"/>
      <c r="AS98" s="553"/>
      <c r="AT98" s="553"/>
      <c r="AU98" s="553"/>
      <c r="AV98" s="553"/>
    </row>
    <row r="99" spans="1:48" s="23" customFormat="1" ht="13.5" customHeight="1">
      <c r="A99" s="553"/>
      <c r="B99" s="553"/>
      <c r="C99" s="553"/>
      <c r="D99" s="553"/>
      <c r="E99" s="553"/>
      <c r="F99" s="553"/>
      <c r="G99" s="553"/>
      <c r="H99" s="553"/>
      <c r="I99" s="553"/>
      <c r="J99" s="553"/>
      <c r="K99" s="553"/>
      <c r="L99" s="553"/>
      <c r="M99" s="553"/>
      <c r="N99" s="553"/>
      <c r="O99" s="553"/>
      <c r="P99" s="553"/>
      <c r="Q99" s="553"/>
      <c r="R99" s="553"/>
      <c r="S99" s="553"/>
      <c r="T99" s="553"/>
      <c r="U99" s="553"/>
      <c r="V99" s="553"/>
      <c r="W99" s="553"/>
      <c r="X99" s="553"/>
      <c r="Y99" s="553"/>
      <c r="Z99" s="553"/>
      <c r="AA99" s="553"/>
      <c r="AB99" s="553"/>
      <c r="AC99" s="553"/>
      <c r="AD99" s="553"/>
      <c r="AE99" s="553"/>
      <c r="AF99" s="553"/>
      <c r="AG99" s="553"/>
      <c r="AH99" s="553"/>
      <c r="AI99" s="553"/>
      <c r="AJ99" s="553"/>
      <c r="AK99" s="553"/>
      <c r="AL99" s="553"/>
      <c r="AM99" s="553"/>
      <c r="AN99" s="553"/>
      <c r="AO99" s="553"/>
      <c r="AP99" s="553"/>
      <c r="AQ99" s="553"/>
      <c r="AR99" s="553"/>
      <c r="AS99" s="553"/>
      <c r="AT99" s="553"/>
      <c r="AU99" s="553"/>
      <c r="AV99" s="553"/>
    </row>
    <row r="100" spans="1:48" s="23" customFormat="1" ht="13.5" customHeight="1"/>
    <row r="101" spans="1:48" s="23" customFormat="1" ht="13.5" customHeight="1"/>
    <row r="102" spans="1:48" s="23" customFormat="1" ht="13.5" customHeight="1"/>
    <row r="103" spans="1:48" s="23" customFormat="1" ht="13.5" customHeight="1"/>
    <row r="104" spans="1:48" s="23" customFormat="1" ht="3.75" customHeight="1"/>
    <row r="105" spans="1:48" s="23" customFormat="1" ht="13.5" hidden="1" customHeight="1"/>
    <row r="106" spans="1:48" s="23" customFormat="1" ht="13.5" hidden="1" customHeight="1"/>
    <row r="107" spans="1:48" s="23" customFormat="1" ht="13.5" hidden="1" customHeight="1"/>
    <row r="108" spans="1:48" s="23" customFormat="1" ht="13.5" hidden="1" customHeight="1"/>
    <row r="109" spans="1:48" s="23" customFormat="1" ht="13.5" hidden="1" customHeight="1"/>
    <row r="110" spans="1:48" s="23" customFormat="1" ht="13.5" customHeight="1"/>
    <row r="111" spans="1:48" s="23" customFormat="1" ht="13.5" customHeight="1"/>
    <row r="112" spans="1:48" s="23" customFormat="1" ht="13.5" customHeight="1"/>
    <row r="113" s="23" customFormat="1" ht="13.5" customHeight="1"/>
    <row r="114" s="23" customFormat="1" ht="13.5" customHeight="1"/>
    <row r="115" s="23" customFormat="1" ht="13.5" customHeight="1"/>
    <row r="116" s="23" customFormat="1" ht="13.5" customHeight="1"/>
    <row r="117" s="23" customFormat="1" ht="13.5" customHeight="1"/>
    <row r="118" s="23" customFormat="1" ht="13.5" customHeight="1"/>
    <row r="119" s="23" customFormat="1" ht="13.5" customHeight="1"/>
    <row r="120" s="23" customFormat="1" ht="13.5" customHeight="1"/>
    <row r="121" s="23" customFormat="1" ht="13.5" customHeight="1"/>
    <row r="122" ht="18" customHeight="1"/>
    <row r="123" s="23" customFormat="1" ht="13.5" customHeight="1"/>
    <row r="124" s="23" customFormat="1" ht="13.5" customHeight="1"/>
    <row r="125" s="23" customFormat="1" ht="13.5" customHeight="1"/>
    <row r="126" s="23" customFormat="1" ht="13.5" customHeight="1"/>
    <row r="127" s="23" customFormat="1" ht="13.5" customHeight="1"/>
    <row r="128" s="23" customFormat="1" ht="13.5" customHeight="1"/>
    <row r="129" spans="1:49" s="23" customFormat="1" ht="13.5" customHeight="1"/>
    <row r="130" spans="1:49" s="23" customFormat="1" ht="13.5" customHeight="1"/>
    <row r="131" spans="1:49" s="23" customFormat="1" ht="13.5" customHeight="1"/>
    <row r="132" spans="1:49" ht="18" customHeight="1"/>
    <row r="133" spans="1:49" ht="18" customHeight="1"/>
    <row r="134" spans="1:49" ht="18" customHeight="1"/>
    <row r="135" spans="1:49" ht="18" customHeight="1">
      <c r="B135" s="129" t="s">
        <v>0</v>
      </c>
      <c r="C135" s="144"/>
      <c r="D135" s="144"/>
      <c r="E135" s="144"/>
      <c r="F135" s="144"/>
      <c r="G135" s="144"/>
      <c r="H135" s="144"/>
      <c r="I135" s="144"/>
      <c r="J135" s="144"/>
      <c r="K135" s="144"/>
      <c r="L135" s="144"/>
      <c r="M135" s="144"/>
      <c r="N135" s="144"/>
      <c r="O135" s="144"/>
      <c r="P135" s="144"/>
      <c r="Q135" s="144"/>
      <c r="R135" s="144"/>
      <c r="S135" s="144"/>
      <c r="T135" s="144"/>
      <c r="U135" s="144"/>
      <c r="V135" s="144"/>
      <c r="W135" s="144"/>
      <c r="X135" s="144"/>
      <c r="Y135" s="144"/>
      <c r="Z135" s="144"/>
      <c r="AA135" s="144"/>
      <c r="AB135" s="144"/>
      <c r="AC135" s="144"/>
      <c r="AD135" s="144"/>
      <c r="AE135" s="144"/>
      <c r="AF135" s="144"/>
      <c r="AG135" s="144"/>
      <c r="AH135" s="144"/>
      <c r="AI135" s="144"/>
      <c r="AJ135" s="144"/>
      <c r="AK135" s="144"/>
      <c r="AL135" s="144"/>
      <c r="AM135" s="144"/>
      <c r="AN135" s="144"/>
      <c r="AO135" s="144"/>
      <c r="AP135" s="144"/>
      <c r="AQ135" s="144"/>
      <c r="AR135" s="144"/>
      <c r="AS135" s="144"/>
      <c r="AT135" s="144"/>
      <c r="AU135" s="144"/>
      <c r="AV135" s="144"/>
    </row>
    <row r="136" spans="1:49" ht="18" customHeight="1">
      <c r="B136" s="129" t="s">
        <v>1</v>
      </c>
      <c r="C136" s="129"/>
      <c r="D136" s="129"/>
      <c r="E136" s="129"/>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c r="AC136" s="129"/>
      <c r="AD136" s="129"/>
      <c r="AE136" s="129"/>
      <c r="AF136" s="129"/>
      <c r="AG136" s="129"/>
      <c r="AH136" s="129"/>
      <c r="AI136" s="129"/>
      <c r="AJ136" s="129"/>
      <c r="AK136" s="129"/>
      <c r="AL136" s="129"/>
      <c r="AM136" s="129"/>
      <c r="AN136" s="129"/>
      <c r="AO136" s="129"/>
      <c r="AP136" s="129"/>
      <c r="AQ136" s="129"/>
      <c r="AR136" s="129"/>
      <c r="AS136" s="129"/>
      <c r="AT136" s="129"/>
      <c r="AU136" s="129"/>
      <c r="AV136" s="129"/>
    </row>
    <row r="137" spans="1:49" ht="18" customHeight="1">
      <c r="A137" s="81" t="s">
        <v>249</v>
      </c>
      <c r="B137" s="130"/>
      <c r="C137" s="130"/>
      <c r="D137" s="946" t="s">
        <v>250</v>
      </c>
      <c r="E137" s="946"/>
      <c r="F137" s="946"/>
      <c r="G137" s="946"/>
      <c r="H137" s="946"/>
      <c r="I137" s="946"/>
      <c r="J137" s="946"/>
      <c r="K137" s="946"/>
      <c r="L137" s="946"/>
      <c r="M137" s="946"/>
      <c r="N137" s="946"/>
      <c r="O137" s="946"/>
      <c r="P137" s="946"/>
      <c r="Q137" s="946"/>
      <c r="R137" s="946"/>
      <c r="S137" s="946"/>
      <c r="T137" s="946"/>
      <c r="U137" s="946"/>
      <c r="V137" s="946"/>
      <c r="W137" s="946"/>
      <c r="X137" s="946"/>
      <c r="Y137" s="946"/>
      <c r="Z137" s="946"/>
      <c r="AA137" s="946"/>
      <c r="AB137" s="946"/>
      <c r="AC137" s="946"/>
      <c r="AD137" s="946"/>
      <c r="AE137" s="946"/>
      <c r="AF137" s="946"/>
      <c r="AG137" s="946"/>
      <c r="AH137" s="946"/>
      <c r="AI137" s="946"/>
      <c r="AJ137" s="946"/>
      <c r="AK137" s="946"/>
      <c r="AL137" s="946"/>
      <c r="AM137" s="946"/>
      <c r="AN137" s="946"/>
      <c r="AO137" s="946"/>
      <c r="AP137" s="946"/>
      <c r="AQ137" s="946"/>
      <c r="AR137" s="946"/>
      <c r="AS137" s="946"/>
      <c r="AT137" s="946"/>
      <c r="AU137" s="946"/>
      <c r="AV137" s="946"/>
    </row>
    <row r="138" spans="1:49" s="19" customFormat="1" ht="18" customHeight="1">
      <c r="A138" s="81" t="s">
        <v>251</v>
      </c>
      <c r="B138" s="43"/>
      <c r="C138" s="946" t="s">
        <v>351</v>
      </c>
      <c r="D138" s="946"/>
      <c r="E138" s="946"/>
      <c r="F138" s="946"/>
      <c r="G138" s="946"/>
      <c r="H138" s="946"/>
      <c r="I138" s="946"/>
      <c r="J138" s="946"/>
      <c r="K138" s="946"/>
      <c r="L138" s="946"/>
      <c r="M138" s="946"/>
      <c r="N138" s="946"/>
      <c r="O138" s="946"/>
      <c r="P138" s="946"/>
      <c r="Q138" s="946"/>
      <c r="R138" s="946"/>
      <c r="S138" s="946"/>
      <c r="T138" s="946"/>
      <c r="U138" s="946"/>
      <c r="V138" s="946"/>
      <c r="W138" s="946"/>
      <c r="X138" s="946"/>
      <c r="Y138" s="946"/>
      <c r="Z138" s="946"/>
      <c r="AA138" s="946"/>
      <c r="AB138" s="946"/>
      <c r="AC138" s="946"/>
      <c r="AD138" s="946"/>
      <c r="AE138" s="946"/>
      <c r="AF138" s="946"/>
      <c r="AG138" s="946"/>
      <c r="AH138" s="946"/>
      <c r="AI138" s="946"/>
      <c r="AJ138" s="946"/>
      <c r="AK138" s="946"/>
      <c r="AL138" s="946"/>
      <c r="AM138" s="946"/>
      <c r="AN138" s="946"/>
      <c r="AO138" s="946"/>
      <c r="AP138" s="946"/>
      <c r="AQ138" s="946"/>
      <c r="AR138" s="946"/>
      <c r="AS138" s="946"/>
      <c r="AT138" s="946"/>
      <c r="AU138" s="946"/>
      <c r="AV138" s="946"/>
    </row>
    <row r="139" spans="1:49" ht="18" customHeight="1">
      <c r="A139" s="81" t="s">
        <v>252</v>
      </c>
      <c r="B139" s="43"/>
      <c r="C139" s="130"/>
      <c r="D139" s="946" t="s">
        <v>373</v>
      </c>
      <c r="E139" s="946"/>
      <c r="F139" s="946"/>
      <c r="G139" s="946"/>
      <c r="H139" s="946"/>
      <c r="I139" s="946"/>
      <c r="J139" s="946"/>
      <c r="K139" s="946"/>
      <c r="L139" s="946"/>
      <c r="M139" s="946"/>
      <c r="N139" s="946"/>
      <c r="O139" s="946"/>
      <c r="P139" s="946"/>
      <c r="Q139" s="946"/>
      <c r="R139" s="946"/>
      <c r="S139" s="946"/>
      <c r="T139" s="946"/>
      <c r="U139" s="946"/>
      <c r="V139" s="946"/>
      <c r="W139" s="946"/>
      <c r="X139" s="946"/>
      <c r="Y139" s="946"/>
      <c r="Z139" s="946"/>
      <c r="AA139" s="946"/>
      <c r="AB139" s="946"/>
      <c r="AC139" s="946"/>
      <c r="AD139" s="946"/>
      <c r="AE139" s="946"/>
      <c r="AF139" s="946"/>
      <c r="AG139" s="946"/>
      <c r="AH139" s="946"/>
      <c r="AI139" s="946"/>
      <c r="AJ139" s="946"/>
      <c r="AK139" s="946"/>
      <c r="AL139" s="130"/>
      <c r="AM139" s="130"/>
      <c r="AN139" s="130"/>
      <c r="AO139" s="130"/>
      <c r="AP139" s="130"/>
      <c r="AQ139" s="130"/>
      <c r="AR139" s="130"/>
      <c r="AS139" s="130"/>
      <c r="AT139" s="130"/>
      <c r="AU139" s="130"/>
      <c r="AV139" s="130"/>
    </row>
    <row r="140" spans="1:49" ht="18" customHeight="1">
      <c r="A140" s="81" t="s">
        <v>252</v>
      </c>
      <c r="B140" s="43"/>
      <c r="C140" s="130"/>
      <c r="D140" s="1010" t="s">
        <v>352</v>
      </c>
      <c r="E140" s="1010"/>
      <c r="F140" s="1010"/>
      <c r="G140" s="1010"/>
      <c r="H140" s="1010"/>
      <c r="I140" s="1010"/>
      <c r="J140" s="1010"/>
      <c r="K140" s="1010"/>
      <c r="L140" s="1010"/>
      <c r="M140" s="1010"/>
      <c r="N140" s="1010"/>
      <c r="O140" s="1010"/>
      <c r="P140" s="1010"/>
      <c r="Q140" s="1010"/>
      <c r="R140" s="1010"/>
      <c r="S140" s="1010"/>
      <c r="T140" s="1010"/>
      <c r="U140" s="1010"/>
      <c r="V140" s="1010"/>
      <c r="W140" s="1010"/>
      <c r="X140" s="1010"/>
      <c r="Y140" s="1010"/>
      <c r="Z140" s="1010"/>
      <c r="AA140" s="1010"/>
      <c r="AB140" s="1010"/>
      <c r="AC140" s="1010"/>
      <c r="AD140" s="1010"/>
      <c r="AE140" s="1010"/>
      <c r="AF140" s="1010"/>
      <c r="AG140" s="1010"/>
      <c r="AH140" s="1010"/>
      <c r="AI140" s="1010"/>
      <c r="AJ140" s="1010"/>
      <c r="AK140" s="1010"/>
      <c r="AL140" s="1010"/>
      <c r="AM140" s="1010"/>
      <c r="AN140" s="1010"/>
      <c r="AO140" s="1010"/>
      <c r="AP140" s="1010"/>
      <c r="AQ140" s="1010"/>
      <c r="AR140" s="1010"/>
      <c r="AS140" s="1010"/>
      <c r="AT140" s="1010"/>
      <c r="AU140" s="1010"/>
      <c r="AV140" s="1010"/>
    </row>
    <row r="141" spans="1:49" ht="18" customHeight="1">
      <c r="A141" s="81" t="s">
        <v>251</v>
      </c>
      <c r="B141" s="43"/>
      <c r="C141" s="988" t="s">
        <v>353</v>
      </c>
      <c r="D141" s="988"/>
      <c r="E141" s="988"/>
      <c r="F141" s="988"/>
      <c r="G141" s="988"/>
      <c r="H141" s="988"/>
      <c r="I141" s="988"/>
      <c r="J141" s="988"/>
      <c r="K141" s="988"/>
      <c r="L141" s="988"/>
      <c r="M141" s="988"/>
      <c r="N141" s="988"/>
      <c r="O141" s="988"/>
      <c r="P141" s="988"/>
      <c r="Q141" s="988"/>
      <c r="R141" s="988"/>
      <c r="S141" s="988"/>
      <c r="T141" s="988"/>
      <c r="U141" s="988"/>
      <c r="V141" s="988"/>
      <c r="W141" s="988"/>
      <c r="X141" s="988"/>
      <c r="Y141" s="988"/>
      <c r="Z141" s="988"/>
      <c r="AA141" s="988"/>
      <c r="AB141" s="988"/>
      <c r="AC141" s="988"/>
      <c r="AD141" s="988"/>
      <c r="AE141" s="988"/>
      <c r="AF141" s="988"/>
      <c r="AG141" s="988"/>
      <c r="AH141" s="988"/>
      <c r="AI141" s="988"/>
      <c r="AJ141" s="988"/>
      <c r="AK141" s="988"/>
      <c r="AL141" s="988"/>
      <c r="AM141" s="130"/>
      <c r="AN141" s="130"/>
      <c r="AO141" s="130"/>
      <c r="AP141" s="130"/>
      <c r="AQ141" s="130"/>
      <c r="AR141" s="130"/>
      <c r="AS141" s="130"/>
      <c r="AT141" s="130"/>
      <c r="AU141" s="130"/>
      <c r="AV141" s="130"/>
    </row>
    <row r="142" spans="1:49" ht="18" customHeight="1">
      <c r="A142" s="81" t="s">
        <v>253</v>
      </c>
      <c r="B142" s="43"/>
      <c r="C142" s="43" t="s">
        <v>284</v>
      </c>
      <c r="D142" s="988" t="s">
        <v>354</v>
      </c>
      <c r="E142" s="988"/>
      <c r="F142" s="988"/>
      <c r="G142" s="988"/>
      <c r="H142" s="988"/>
      <c r="I142" s="988"/>
      <c r="J142" s="988"/>
      <c r="K142" s="988"/>
      <c r="L142" s="988"/>
      <c r="M142" s="988"/>
      <c r="N142" s="988"/>
      <c r="O142" s="988"/>
      <c r="P142" s="988"/>
      <c r="Q142" s="988"/>
      <c r="R142" s="988"/>
      <c r="S142" s="988"/>
      <c r="T142" s="988"/>
      <c r="U142" s="988"/>
      <c r="V142" s="988"/>
      <c r="W142" s="988"/>
      <c r="X142" s="988"/>
      <c r="Y142" s="988"/>
      <c r="Z142" s="988"/>
      <c r="AA142" s="988"/>
      <c r="AB142" s="988"/>
      <c r="AC142" s="988"/>
      <c r="AD142" s="988"/>
      <c r="AE142" s="988"/>
      <c r="AF142" s="988"/>
      <c r="AG142" s="988"/>
      <c r="AH142" s="988"/>
      <c r="AI142" s="988"/>
      <c r="AJ142" s="988"/>
      <c r="AK142" s="988"/>
      <c r="AL142" s="988"/>
      <c r="AM142" s="988"/>
      <c r="AN142" s="988"/>
      <c r="AO142" s="988"/>
      <c r="AP142" s="988"/>
      <c r="AQ142" s="988"/>
      <c r="AR142" s="988"/>
      <c r="AS142" s="988"/>
      <c r="AT142" s="988"/>
      <c r="AU142" s="43"/>
      <c r="AV142" s="43"/>
    </row>
    <row r="143" spans="1:49" ht="18" customHeight="1">
      <c r="A143" s="81" t="s">
        <v>254</v>
      </c>
      <c r="B143" s="43"/>
      <c r="C143" s="43"/>
      <c r="D143" s="946" t="s">
        <v>355</v>
      </c>
      <c r="E143" s="946"/>
      <c r="F143" s="946"/>
      <c r="G143" s="946"/>
      <c r="H143" s="946"/>
      <c r="I143" s="946"/>
      <c r="J143" s="946"/>
      <c r="K143" s="946"/>
      <c r="L143" s="946"/>
      <c r="M143" s="946"/>
      <c r="N143" s="946"/>
      <c r="O143" s="946"/>
      <c r="P143" s="946"/>
      <c r="Q143" s="946"/>
      <c r="R143" s="946"/>
      <c r="S143" s="946"/>
      <c r="T143" s="946"/>
      <c r="U143" s="946"/>
      <c r="V143" s="946"/>
      <c r="W143" s="946"/>
      <c r="X143" s="946"/>
      <c r="Y143" s="946"/>
      <c r="Z143" s="946"/>
      <c r="AA143" s="946"/>
      <c r="AB143" s="946"/>
      <c r="AC143" s="946"/>
      <c r="AD143" s="946"/>
      <c r="AE143" s="946"/>
      <c r="AF143" s="946"/>
      <c r="AG143" s="946"/>
      <c r="AH143" s="946"/>
      <c r="AI143" s="946"/>
      <c r="AJ143" s="946"/>
      <c r="AK143" s="43"/>
      <c r="AL143" s="43"/>
      <c r="AM143" s="43"/>
      <c r="AN143" s="43"/>
      <c r="AO143" s="43"/>
      <c r="AP143" s="43"/>
      <c r="AQ143" s="43"/>
      <c r="AR143" s="43"/>
      <c r="AS143" s="43"/>
      <c r="AT143" s="43"/>
      <c r="AU143" s="43"/>
      <c r="AV143" s="43"/>
      <c r="AW143" s="1">
        <v>5</v>
      </c>
    </row>
    <row r="144" spans="1:49" ht="18" customHeight="1">
      <c r="A144" s="81" t="s">
        <v>255</v>
      </c>
      <c r="B144" s="43"/>
      <c r="C144" s="130"/>
      <c r="D144" s="946" t="s">
        <v>369</v>
      </c>
      <c r="E144" s="946"/>
      <c r="F144" s="946"/>
      <c r="G144" s="946"/>
      <c r="H144" s="946"/>
      <c r="I144" s="946"/>
      <c r="J144" s="946"/>
      <c r="K144" s="946"/>
      <c r="L144" s="946"/>
      <c r="M144" s="946"/>
      <c r="N144" s="946"/>
      <c r="O144" s="946"/>
      <c r="P144" s="946"/>
      <c r="Q144" s="946"/>
      <c r="R144" s="946"/>
      <c r="S144" s="946"/>
      <c r="T144" s="946"/>
      <c r="U144" s="946"/>
      <c r="V144" s="946"/>
      <c r="W144" s="946"/>
      <c r="X144" s="946"/>
      <c r="Y144" s="946"/>
      <c r="Z144" s="946"/>
      <c r="AA144" s="946"/>
      <c r="AB144" s="946"/>
      <c r="AC144" s="946"/>
      <c r="AD144" s="946"/>
      <c r="AE144" s="946"/>
      <c r="AF144" s="946"/>
      <c r="AG144" s="946"/>
      <c r="AH144" s="946"/>
      <c r="AI144" s="946"/>
      <c r="AJ144" s="946"/>
      <c r="AK144" s="946"/>
      <c r="AL144" s="946"/>
      <c r="AM144" s="946"/>
      <c r="AN144" s="946"/>
      <c r="AO144" s="946"/>
      <c r="AP144" s="946"/>
      <c r="AQ144" s="946"/>
      <c r="AR144" s="946"/>
      <c r="AS144" s="946"/>
      <c r="AT144" s="946"/>
      <c r="AU144" s="946"/>
      <c r="AV144" s="946"/>
    </row>
    <row r="145" spans="1:48" ht="18" customHeight="1">
      <c r="A145" s="81" t="s">
        <v>256</v>
      </c>
      <c r="B145" s="43"/>
      <c r="C145" s="946" t="s">
        <v>356</v>
      </c>
      <c r="D145" s="946"/>
      <c r="E145" s="946"/>
      <c r="F145" s="946"/>
      <c r="G145" s="946"/>
      <c r="H145" s="946"/>
      <c r="I145" s="946"/>
      <c r="J145" s="946"/>
      <c r="K145" s="946"/>
      <c r="L145" s="946"/>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row>
    <row r="146" spans="1:48" ht="18" customHeight="1">
      <c r="A146" s="81" t="s">
        <v>252</v>
      </c>
      <c r="B146" s="43"/>
      <c r="C146" s="130"/>
      <c r="D146" s="1016" t="s">
        <v>371</v>
      </c>
      <c r="E146" s="1016"/>
      <c r="F146" s="1016"/>
      <c r="G146" s="1016"/>
      <c r="H146" s="1016"/>
      <c r="I146" s="1016"/>
      <c r="J146" s="1016"/>
      <c r="K146" s="1016"/>
      <c r="L146" s="1016"/>
      <c r="M146" s="1016"/>
      <c r="N146" s="1016"/>
      <c r="O146" s="1016"/>
      <c r="P146" s="1016"/>
      <c r="Q146" s="1016"/>
      <c r="R146" s="1016"/>
      <c r="S146" s="1016"/>
      <c r="T146" s="1016"/>
      <c r="U146" s="1016"/>
      <c r="V146" s="1016"/>
      <c r="W146" s="1016"/>
      <c r="X146" s="1016"/>
      <c r="Y146" s="1016"/>
      <c r="Z146" s="1016"/>
      <c r="AA146" s="1016"/>
      <c r="AB146" s="1016"/>
      <c r="AC146" s="1016"/>
      <c r="AD146" s="1016"/>
      <c r="AE146" s="1016"/>
      <c r="AF146" s="1016"/>
      <c r="AG146" s="1016"/>
      <c r="AH146" s="1016"/>
      <c r="AI146" s="1016"/>
      <c r="AJ146" s="1016"/>
      <c r="AK146" s="1016"/>
      <c r="AL146" s="1016"/>
      <c r="AM146" s="1016"/>
      <c r="AN146" s="1016"/>
      <c r="AO146" s="1016"/>
      <c r="AP146" s="1016"/>
      <c r="AQ146" s="1016"/>
      <c r="AR146" s="1016"/>
      <c r="AS146" s="1016"/>
      <c r="AT146" s="1016"/>
      <c r="AU146" s="1016"/>
      <c r="AV146" s="1016"/>
    </row>
    <row r="147" spans="1:48" ht="18" customHeight="1">
      <c r="A147" s="81" t="s">
        <v>257</v>
      </c>
      <c r="B147" s="43"/>
      <c r="C147" s="946" t="s">
        <v>381</v>
      </c>
      <c r="D147" s="946"/>
      <c r="E147" s="946"/>
      <c r="F147" s="946"/>
      <c r="G147" s="946"/>
      <c r="H147" s="946"/>
      <c r="I147" s="946"/>
      <c r="J147" s="946"/>
      <c r="K147" s="946"/>
      <c r="L147" s="946"/>
      <c r="M147" s="946"/>
      <c r="N147" s="946"/>
      <c r="O147" s="946"/>
      <c r="P147" s="946"/>
      <c r="Q147" s="946"/>
      <c r="R147" s="946"/>
      <c r="S147" s="946"/>
      <c r="T147" s="946"/>
      <c r="U147" s="946"/>
      <c r="V147" s="946"/>
      <c r="W147" s="946"/>
      <c r="X147" s="946"/>
      <c r="Y147" s="946"/>
      <c r="Z147" s="946"/>
      <c r="AA147" s="946"/>
      <c r="AB147" s="946"/>
      <c r="AC147" s="946"/>
      <c r="AD147" s="946"/>
      <c r="AE147" s="946"/>
      <c r="AF147" s="946"/>
      <c r="AG147" s="946"/>
      <c r="AH147" s="946"/>
      <c r="AI147" s="946"/>
      <c r="AJ147" s="946"/>
      <c r="AK147" s="946"/>
      <c r="AL147" s="946"/>
      <c r="AM147" s="946"/>
      <c r="AN147" s="946"/>
      <c r="AO147" s="946"/>
      <c r="AP147" s="946"/>
      <c r="AQ147" s="946"/>
      <c r="AR147" s="946"/>
      <c r="AS147" s="946"/>
      <c r="AT147" s="946"/>
      <c r="AU147" s="946"/>
      <c r="AV147" s="946"/>
    </row>
    <row r="148" spans="1:48" ht="18" customHeight="1">
      <c r="A148" s="117"/>
      <c r="B148" s="123"/>
      <c r="C148" s="988" t="s">
        <v>380</v>
      </c>
      <c r="D148" s="988"/>
      <c r="E148" s="988"/>
      <c r="F148" s="988"/>
      <c r="G148" s="988"/>
      <c r="H148" s="988"/>
      <c r="I148" s="988"/>
      <c r="J148" s="988"/>
      <c r="K148" s="988"/>
      <c r="L148" s="988"/>
      <c r="M148" s="988"/>
      <c r="N148" s="988"/>
      <c r="O148" s="988"/>
      <c r="P148" s="988"/>
      <c r="Q148" s="988"/>
      <c r="R148" s="988"/>
      <c r="S148" s="988"/>
      <c r="T148" s="988"/>
      <c r="U148" s="988"/>
      <c r="V148" s="988"/>
      <c r="W148" s="988"/>
      <c r="X148" s="988"/>
      <c r="Y148" s="988"/>
      <c r="Z148" s="988"/>
      <c r="AA148" s="988"/>
      <c r="AB148" s="988"/>
      <c r="AC148" s="988"/>
      <c r="AD148" s="988"/>
      <c r="AE148" s="988"/>
      <c r="AF148" s="988"/>
      <c r="AG148" s="988"/>
      <c r="AH148" s="988"/>
      <c r="AI148" s="988"/>
      <c r="AJ148" s="988"/>
      <c r="AK148" s="988"/>
      <c r="AL148" s="988"/>
      <c r="AM148" s="988"/>
      <c r="AN148" s="988"/>
      <c r="AO148" s="988"/>
      <c r="AP148" s="988"/>
      <c r="AQ148" s="988"/>
      <c r="AR148" s="988"/>
      <c r="AS148" s="988"/>
      <c r="AT148" s="988"/>
      <c r="AU148" s="988"/>
      <c r="AV148" s="988"/>
    </row>
    <row r="149" spans="1:48" ht="18" customHeight="1">
      <c r="A149" s="81" t="s">
        <v>258</v>
      </c>
      <c r="B149" s="43"/>
      <c r="C149" s="130"/>
      <c r="D149" s="946" t="s">
        <v>263</v>
      </c>
      <c r="E149" s="946"/>
      <c r="F149" s="946"/>
      <c r="G149" s="946"/>
      <c r="H149" s="946"/>
      <c r="I149" s="946"/>
      <c r="J149" s="946"/>
      <c r="K149" s="946"/>
      <c r="L149" s="946"/>
      <c r="M149" s="946"/>
      <c r="N149" s="946"/>
      <c r="O149" s="946"/>
      <c r="P149" s="946"/>
      <c r="Q149" s="946"/>
      <c r="R149" s="946"/>
      <c r="S149" s="946"/>
      <c r="T149" s="946"/>
      <c r="U149" s="946"/>
      <c r="V149" s="946"/>
      <c r="W149" s="946"/>
      <c r="X149" s="946"/>
      <c r="Y149" s="946"/>
      <c r="Z149" s="946"/>
      <c r="AA149" s="946"/>
      <c r="AB149" s="946"/>
      <c r="AC149" s="946"/>
      <c r="AD149" s="946"/>
      <c r="AE149" s="946"/>
      <c r="AF149" s="946"/>
      <c r="AG149" s="946"/>
      <c r="AH149" s="946"/>
      <c r="AI149" s="946"/>
      <c r="AJ149" s="946"/>
      <c r="AK149" s="946"/>
      <c r="AL149" s="946"/>
      <c r="AM149" s="946"/>
      <c r="AN149" s="946"/>
      <c r="AO149" s="946"/>
      <c r="AP149" s="946"/>
      <c r="AQ149" s="946"/>
      <c r="AR149" s="946"/>
      <c r="AS149" s="946"/>
      <c r="AT149" s="946"/>
      <c r="AU149" s="946"/>
      <c r="AV149" s="946"/>
    </row>
    <row r="150" spans="1:48" ht="18" customHeight="1">
      <c r="A150" s="81" t="s">
        <v>259</v>
      </c>
      <c r="B150" s="43"/>
      <c r="C150" s="946" t="s">
        <v>260</v>
      </c>
      <c r="D150" s="946"/>
      <c r="E150" s="946"/>
      <c r="F150" s="946"/>
      <c r="G150" s="946"/>
      <c r="H150" s="946"/>
      <c r="I150" s="946"/>
      <c r="J150" s="946"/>
      <c r="K150" s="946"/>
      <c r="L150" s="946"/>
      <c r="M150" s="946"/>
      <c r="N150" s="946"/>
      <c r="O150" s="946"/>
      <c r="P150" s="946"/>
      <c r="Q150" s="946"/>
      <c r="R150" s="946"/>
      <c r="S150" s="946"/>
      <c r="T150" s="946"/>
      <c r="U150" s="946"/>
      <c r="V150" s="946"/>
      <c r="W150" s="946"/>
      <c r="X150" s="946"/>
      <c r="Y150" s="946"/>
      <c r="Z150" s="946"/>
      <c r="AA150" s="946"/>
      <c r="AB150" s="946"/>
      <c r="AC150" s="946"/>
      <c r="AD150" s="946"/>
      <c r="AE150" s="946"/>
      <c r="AF150" s="946"/>
      <c r="AG150" s="946"/>
      <c r="AH150" s="946"/>
      <c r="AI150" s="130"/>
      <c r="AJ150" s="130"/>
      <c r="AK150" s="130"/>
      <c r="AL150" s="130"/>
      <c r="AM150" s="130"/>
      <c r="AN150" s="130"/>
      <c r="AO150" s="130"/>
      <c r="AP150" s="130"/>
      <c r="AQ150" s="130"/>
      <c r="AR150" s="130"/>
      <c r="AS150" s="130"/>
      <c r="AT150" s="130"/>
      <c r="AU150" s="130"/>
      <c r="AV150" s="130"/>
    </row>
    <row r="151" spans="1:48" ht="18" customHeight="1">
      <c r="A151" s="81" t="s">
        <v>261</v>
      </c>
      <c r="B151" s="43"/>
      <c r="C151" s="130"/>
      <c r="D151" s="946" t="s">
        <v>262</v>
      </c>
      <c r="E151" s="946"/>
      <c r="F151" s="946"/>
      <c r="G151" s="946"/>
      <c r="H151" s="946"/>
      <c r="I151" s="946"/>
      <c r="J151" s="946"/>
      <c r="K151" s="946"/>
      <c r="L151" s="946"/>
      <c r="M151" s="946"/>
      <c r="N151" s="946"/>
      <c r="O151" s="946"/>
      <c r="P151" s="946"/>
      <c r="Q151" s="946"/>
      <c r="R151" s="946"/>
      <c r="S151" s="946"/>
      <c r="T151" s="946"/>
      <c r="U151" s="946"/>
      <c r="V151" s="946"/>
      <c r="W151" s="946"/>
      <c r="X151" s="946"/>
      <c r="Y151" s="946"/>
      <c r="Z151" s="946"/>
      <c r="AA151" s="946"/>
      <c r="AB151" s="946"/>
      <c r="AC151" s="946"/>
      <c r="AD151" s="946"/>
      <c r="AE151" s="946"/>
      <c r="AF151" s="946"/>
      <c r="AG151" s="946"/>
      <c r="AH151" s="946"/>
      <c r="AI151" s="946"/>
      <c r="AJ151" s="946"/>
      <c r="AK151" s="946"/>
      <c r="AL151" s="946"/>
      <c r="AM151" s="130"/>
      <c r="AN151" s="130"/>
      <c r="AO151" s="130"/>
      <c r="AP151" s="130"/>
      <c r="AQ151" s="130"/>
      <c r="AR151" s="130"/>
      <c r="AS151" s="130"/>
      <c r="AT151" s="130"/>
      <c r="AU151" s="130"/>
      <c r="AV151" s="130"/>
    </row>
    <row r="152" spans="1:48" ht="18" customHeight="1">
      <c r="A152" s="82"/>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c r="AP152" s="121"/>
      <c r="AQ152" s="121"/>
      <c r="AR152" s="121"/>
      <c r="AS152" s="121"/>
      <c r="AT152" s="121"/>
      <c r="AU152" s="121"/>
      <c r="AV152" s="121"/>
    </row>
    <row r="153" spans="1:48" ht="18" customHeight="1">
      <c r="A153" s="82" t="s">
        <v>2</v>
      </c>
      <c r="B153" s="130" t="s">
        <v>3</v>
      </c>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121"/>
      <c r="AA153" s="121"/>
      <c r="AB153" s="121"/>
      <c r="AC153" s="121"/>
      <c r="AD153" s="121"/>
      <c r="AE153" s="121"/>
      <c r="AF153" s="121"/>
      <c r="AG153" s="121"/>
      <c r="AH153" s="82"/>
      <c r="AI153" s="82"/>
      <c r="AJ153" s="82"/>
      <c r="AK153" s="82"/>
      <c r="AL153" s="82"/>
      <c r="AM153" s="82"/>
      <c r="AN153" s="82"/>
      <c r="AO153" s="82"/>
      <c r="AP153" s="82"/>
      <c r="AQ153" s="82"/>
      <c r="AR153" s="82"/>
      <c r="AS153" s="82"/>
      <c r="AT153" s="82"/>
      <c r="AU153" s="82"/>
      <c r="AV153" s="82"/>
    </row>
    <row r="154" spans="1:48" ht="18" customHeight="1">
      <c r="A154" s="82" t="s">
        <v>2</v>
      </c>
      <c r="B154" s="595" t="s">
        <v>4</v>
      </c>
      <c r="C154" s="596"/>
      <c r="D154" s="597"/>
      <c r="E154" s="595" t="s">
        <v>5</v>
      </c>
      <c r="F154" s="596"/>
      <c r="G154" s="596"/>
      <c r="H154" s="596"/>
      <c r="I154" s="596"/>
      <c r="J154" s="596"/>
      <c r="K154" s="596"/>
      <c r="L154" s="596"/>
      <c r="M154" s="596"/>
      <c r="N154" s="596"/>
      <c r="O154" s="596"/>
      <c r="P154" s="596"/>
      <c r="Q154" s="596"/>
      <c r="R154" s="596"/>
      <c r="S154" s="596"/>
      <c r="T154" s="596"/>
      <c r="U154" s="597"/>
      <c r="V154" s="507" t="s">
        <v>6</v>
      </c>
      <c r="W154" s="507"/>
      <c r="X154" s="507"/>
      <c r="Y154" s="507"/>
      <c r="Z154" s="507"/>
      <c r="AA154" s="507"/>
      <c r="AB154" s="507" t="s">
        <v>7</v>
      </c>
      <c r="AC154" s="507"/>
      <c r="AD154" s="507"/>
      <c r="AE154" s="507"/>
      <c r="AF154" s="507"/>
      <c r="AG154" s="507"/>
      <c r="AH154" s="82"/>
      <c r="AM154" s="82"/>
      <c r="AN154" s="82"/>
      <c r="AO154" s="82"/>
      <c r="AP154" s="82"/>
      <c r="AQ154" s="82"/>
      <c r="AR154" s="82"/>
      <c r="AS154" s="82"/>
      <c r="AT154" s="82"/>
      <c r="AU154" s="82"/>
      <c r="AV154" s="82"/>
    </row>
    <row r="155" spans="1:48" ht="18" customHeight="1">
      <c r="A155" s="82"/>
      <c r="B155" s="598"/>
      <c r="C155" s="599"/>
      <c r="D155" s="600"/>
      <c r="E155" s="598"/>
      <c r="F155" s="599"/>
      <c r="G155" s="599"/>
      <c r="H155" s="599"/>
      <c r="I155" s="599"/>
      <c r="J155" s="599"/>
      <c r="K155" s="599"/>
      <c r="L155" s="599"/>
      <c r="M155" s="599"/>
      <c r="N155" s="599"/>
      <c r="O155" s="599"/>
      <c r="P155" s="599"/>
      <c r="Q155" s="599"/>
      <c r="R155" s="599"/>
      <c r="S155" s="599"/>
      <c r="T155" s="599"/>
      <c r="U155" s="600"/>
      <c r="V155" s="507"/>
      <c r="W155" s="507"/>
      <c r="X155" s="507"/>
      <c r="Y155" s="507"/>
      <c r="Z155" s="507"/>
      <c r="AA155" s="507"/>
      <c r="AB155" s="507"/>
      <c r="AC155" s="507"/>
      <c r="AD155" s="507"/>
      <c r="AE155" s="507"/>
      <c r="AF155" s="507"/>
      <c r="AG155" s="507"/>
      <c r="AH155" s="82"/>
      <c r="AM155" s="82"/>
      <c r="AN155" s="82"/>
      <c r="AO155" s="82"/>
      <c r="AP155" s="82"/>
      <c r="AQ155" s="82"/>
      <c r="AR155" s="82"/>
      <c r="AS155" s="82"/>
      <c r="AT155" s="82"/>
      <c r="AU155" s="82"/>
      <c r="AV155" s="82"/>
    </row>
    <row r="156" spans="1:48" ht="18" customHeight="1">
      <c r="A156" s="82"/>
      <c r="B156" s="1006" t="s">
        <v>368</v>
      </c>
      <c r="C156" s="1006"/>
      <c r="D156" s="1006"/>
      <c r="E156" s="985" t="s">
        <v>358</v>
      </c>
      <c r="F156" s="986"/>
      <c r="G156" s="986"/>
      <c r="H156" s="986"/>
      <c r="I156" s="986"/>
      <c r="J156" s="986"/>
      <c r="K156" s="986"/>
      <c r="L156" s="986"/>
      <c r="M156" s="986"/>
      <c r="N156" s="986"/>
      <c r="O156" s="986"/>
      <c r="P156" s="986"/>
      <c r="Q156" s="986"/>
      <c r="R156" s="986"/>
      <c r="S156" s="986"/>
      <c r="T156" s="986"/>
      <c r="U156" s="987"/>
      <c r="V156" s="1003">
        <v>43895</v>
      </c>
      <c r="W156" s="1003"/>
      <c r="X156" s="1003"/>
      <c r="Y156" s="1003"/>
      <c r="Z156" s="1003"/>
      <c r="AA156" s="1003"/>
      <c r="AB156" s="1003">
        <v>43903</v>
      </c>
      <c r="AC156" s="1003"/>
      <c r="AD156" s="1003"/>
      <c r="AE156" s="1003"/>
      <c r="AF156" s="1003"/>
      <c r="AG156" s="1003"/>
      <c r="AH156" s="82"/>
      <c r="AM156" s="82"/>
      <c r="AN156" s="82"/>
      <c r="AO156" s="82"/>
      <c r="AP156" s="82"/>
      <c r="AQ156" s="82"/>
      <c r="AR156" s="82"/>
      <c r="AS156" s="82"/>
      <c r="AT156" s="82"/>
      <c r="AU156" s="82"/>
      <c r="AV156" s="82"/>
    </row>
    <row r="157" spans="1:48" ht="18" customHeight="1">
      <c r="A157" s="82"/>
      <c r="B157" s="1006" t="s">
        <v>365</v>
      </c>
      <c r="C157" s="1006"/>
      <c r="D157" s="1006"/>
      <c r="E157" s="985" t="s">
        <v>357</v>
      </c>
      <c r="F157" s="986"/>
      <c r="G157" s="986"/>
      <c r="H157" s="986"/>
      <c r="I157" s="986"/>
      <c r="J157" s="986"/>
      <c r="K157" s="986"/>
      <c r="L157" s="986"/>
      <c r="M157" s="986"/>
      <c r="N157" s="986"/>
      <c r="O157" s="986"/>
      <c r="P157" s="986"/>
      <c r="Q157" s="986"/>
      <c r="R157" s="986"/>
      <c r="S157" s="986"/>
      <c r="T157" s="986"/>
      <c r="U157" s="987"/>
      <c r="V157" s="1003">
        <v>43979</v>
      </c>
      <c r="W157" s="1003"/>
      <c r="X157" s="1003"/>
      <c r="Y157" s="1003"/>
      <c r="Z157" s="1003"/>
      <c r="AA157" s="1003"/>
      <c r="AB157" s="1003">
        <v>43979</v>
      </c>
      <c r="AC157" s="1003"/>
      <c r="AD157" s="1003"/>
      <c r="AE157" s="1003"/>
      <c r="AF157" s="1003"/>
      <c r="AG157" s="1003"/>
      <c r="AH157" s="82"/>
      <c r="AM157" s="82"/>
      <c r="AN157" s="82"/>
      <c r="AO157" s="82"/>
      <c r="AP157" s="82"/>
      <c r="AQ157" s="82"/>
      <c r="AR157" s="82"/>
      <c r="AS157" s="82"/>
      <c r="AT157" s="82"/>
      <c r="AU157" s="82"/>
      <c r="AV157" s="82"/>
    </row>
    <row r="158" spans="1:48" ht="18" customHeight="1">
      <c r="A158" s="82"/>
      <c r="B158" s="1006" t="s">
        <v>366</v>
      </c>
      <c r="C158" s="1006"/>
      <c r="D158" s="1006"/>
      <c r="E158" s="985" t="s">
        <v>359</v>
      </c>
      <c r="F158" s="986"/>
      <c r="G158" s="986"/>
      <c r="H158" s="986"/>
      <c r="I158" s="986"/>
      <c r="J158" s="986"/>
      <c r="K158" s="986"/>
      <c r="L158" s="986"/>
      <c r="M158" s="986"/>
      <c r="N158" s="986"/>
      <c r="O158" s="986"/>
      <c r="P158" s="986"/>
      <c r="Q158" s="986"/>
      <c r="R158" s="986"/>
      <c r="S158" s="986"/>
      <c r="T158" s="986"/>
      <c r="U158" s="987"/>
      <c r="V158" s="1003">
        <v>44168</v>
      </c>
      <c r="W158" s="1003"/>
      <c r="X158" s="1003"/>
      <c r="Y158" s="1003"/>
      <c r="Z158" s="1003"/>
      <c r="AA158" s="1003"/>
      <c r="AB158" s="1003">
        <v>44174</v>
      </c>
      <c r="AC158" s="1003"/>
      <c r="AD158" s="1003"/>
      <c r="AE158" s="1003"/>
      <c r="AF158" s="1003"/>
      <c r="AG158" s="1003"/>
      <c r="AH158" s="82"/>
      <c r="AM158" s="82"/>
      <c r="AN158" s="82"/>
      <c r="AO158" s="82"/>
      <c r="AP158" s="82"/>
      <c r="AQ158" s="82"/>
      <c r="AR158" s="82"/>
      <c r="AS158" s="82"/>
      <c r="AT158" s="82"/>
      <c r="AU158" s="82"/>
      <c r="AV158" s="82"/>
    </row>
    <row r="159" spans="1:48" ht="18" customHeight="1">
      <c r="A159" s="82"/>
      <c r="B159" s="1006" t="s">
        <v>367</v>
      </c>
      <c r="C159" s="1006"/>
      <c r="D159" s="1006"/>
      <c r="E159" s="985" t="s">
        <v>360</v>
      </c>
      <c r="F159" s="986"/>
      <c r="G159" s="986"/>
      <c r="H159" s="986"/>
      <c r="I159" s="986"/>
      <c r="J159" s="986"/>
      <c r="K159" s="986"/>
      <c r="L159" s="986"/>
      <c r="M159" s="986"/>
      <c r="N159" s="986"/>
      <c r="O159" s="986"/>
      <c r="P159" s="986"/>
      <c r="Q159" s="986"/>
      <c r="R159" s="986"/>
      <c r="S159" s="986"/>
      <c r="T159" s="986"/>
      <c r="U159" s="987"/>
      <c r="V159" s="1003">
        <v>44245</v>
      </c>
      <c r="W159" s="1003"/>
      <c r="X159" s="1003"/>
      <c r="Y159" s="1003"/>
      <c r="Z159" s="1003"/>
      <c r="AA159" s="1003"/>
      <c r="AB159" s="1003">
        <v>44256</v>
      </c>
      <c r="AC159" s="1003"/>
      <c r="AD159" s="1003"/>
      <c r="AE159" s="1003"/>
      <c r="AF159" s="1003"/>
      <c r="AG159" s="1003"/>
      <c r="AH159" s="82"/>
      <c r="AM159" s="82"/>
      <c r="AN159" s="82"/>
      <c r="AO159" s="82"/>
      <c r="AP159" s="82"/>
      <c r="AQ159" s="82"/>
      <c r="AR159" s="82"/>
      <c r="AS159" s="82"/>
      <c r="AT159" s="82"/>
      <c r="AU159" s="82"/>
      <c r="AV159" s="82"/>
    </row>
    <row r="160" spans="1:48" ht="18" customHeight="1">
      <c r="A160" s="82" t="s">
        <v>2</v>
      </c>
      <c r="B160" s="124"/>
      <c r="C160" s="47"/>
      <c r="D160" s="47"/>
      <c r="E160" s="47"/>
      <c r="F160" s="47"/>
      <c r="G160" s="47"/>
      <c r="H160" s="47"/>
      <c r="I160" s="47"/>
      <c r="J160" s="121"/>
      <c r="K160" s="124"/>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82"/>
      <c r="AI160" s="82"/>
      <c r="AJ160" s="82"/>
      <c r="AK160" s="82"/>
      <c r="AL160" s="82"/>
      <c r="AM160" s="82"/>
      <c r="AN160" s="82"/>
      <c r="AO160" s="82"/>
      <c r="AP160" s="82"/>
      <c r="AQ160" s="82"/>
      <c r="AR160" s="82"/>
      <c r="AS160" s="82"/>
      <c r="AT160" s="82"/>
      <c r="AU160" s="82"/>
      <c r="AV160" s="82"/>
    </row>
    <row r="161" spans="1:48" ht="18" customHeight="1">
      <c r="A161" s="25" t="s">
        <v>2</v>
      </c>
      <c r="B161" s="127" t="s">
        <v>8</v>
      </c>
      <c r="C161" s="128"/>
      <c r="D161" s="128"/>
      <c r="E161" s="128"/>
      <c r="F161" s="128"/>
      <c r="G161" s="128"/>
      <c r="H161" s="128"/>
      <c r="I161" s="128"/>
      <c r="J161" s="128"/>
      <c r="K161" s="129" t="s">
        <v>9</v>
      </c>
      <c r="L161" s="128"/>
      <c r="M161" s="128"/>
      <c r="N161" s="128"/>
      <c r="O161" s="128"/>
      <c r="P161" s="125"/>
      <c r="Q161" s="125"/>
      <c r="R161" s="125"/>
      <c r="S161" s="125"/>
      <c r="T161" s="125"/>
      <c r="U161" s="125"/>
      <c r="V161" s="125"/>
      <c r="W161" s="125"/>
      <c r="X161" s="125"/>
      <c r="Y161" s="125"/>
      <c r="Z161" s="125"/>
      <c r="AA161" s="125"/>
      <c r="AB161" s="125"/>
      <c r="AC161" s="125"/>
      <c r="AD161" s="125"/>
      <c r="AE161" s="125"/>
      <c r="AF161" s="125"/>
      <c r="AG161" s="125"/>
      <c r="AH161" s="25"/>
      <c r="AI161" s="25"/>
      <c r="AJ161" s="25"/>
      <c r="AK161" s="25"/>
      <c r="AL161" s="25"/>
      <c r="AM161" s="25"/>
      <c r="AN161" s="25"/>
      <c r="AO161" s="25"/>
      <c r="AP161" s="25"/>
      <c r="AQ161" s="25"/>
      <c r="AR161" s="25"/>
      <c r="AS161" s="25"/>
      <c r="AT161" s="25"/>
      <c r="AU161" s="25"/>
      <c r="AV161" s="25"/>
    </row>
    <row r="162" spans="1:48" ht="18" customHeight="1">
      <c r="A162" s="82" t="s">
        <v>2</v>
      </c>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1"/>
      <c r="AE162" s="121"/>
      <c r="AF162" s="121"/>
      <c r="AG162" s="121"/>
      <c r="AH162" s="82"/>
      <c r="AI162" s="82"/>
      <c r="AJ162" s="82"/>
      <c r="AK162" s="82"/>
      <c r="AL162" s="82"/>
      <c r="AM162" s="82"/>
      <c r="AN162" s="82"/>
      <c r="AO162" s="82"/>
      <c r="AP162" s="82"/>
      <c r="AQ162" s="82"/>
      <c r="AR162" s="82"/>
      <c r="AS162" s="82"/>
      <c r="AT162" s="82"/>
      <c r="AU162" s="82"/>
      <c r="AV162" s="82"/>
    </row>
    <row r="163" spans="1:48" ht="18" customHeight="1">
      <c r="A163" s="25" t="s">
        <v>2</v>
      </c>
      <c r="B163" s="130" t="s">
        <v>10</v>
      </c>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43"/>
      <c r="Z163" s="125"/>
      <c r="AA163" s="125"/>
      <c r="AB163" s="125"/>
      <c r="AC163" s="125"/>
      <c r="AD163" s="125"/>
      <c r="AE163" s="125"/>
      <c r="AF163" s="125"/>
      <c r="AG163" s="125"/>
      <c r="AH163" s="25"/>
      <c r="AI163" s="25"/>
      <c r="AJ163" s="25"/>
      <c r="AK163" s="25"/>
      <c r="AL163" s="25"/>
      <c r="AM163" s="25"/>
      <c r="AN163" s="25"/>
      <c r="AO163" s="25"/>
      <c r="AP163" s="25"/>
      <c r="AQ163" s="25"/>
      <c r="AR163" s="25"/>
      <c r="AS163" s="25"/>
      <c r="AT163" s="25"/>
      <c r="AU163" s="25"/>
      <c r="AV163" s="25"/>
    </row>
    <row r="164" spans="1:48" ht="18" customHeight="1">
      <c r="A164" s="25"/>
      <c r="B164" s="595" t="s">
        <v>11</v>
      </c>
      <c r="C164" s="596"/>
      <c r="D164" s="596"/>
      <c r="E164" s="596"/>
      <c r="F164" s="597"/>
      <c r="G164" s="507" t="s">
        <v>370</v>
      </c>
      <c r="H164" s="507"/>
      <c r="I164" s="507"/>
      <c r="J164" s="507"/>
      <c r="K164" s="507"/>
      <c r="L164" s="507"/>
      <c r="M164" s="507"/>
      <c r="N164" s="507"/>
      <c r="O164" s="507"/>
      <c r="P164" s="507" t="s">
        <v>309</v>
      </c>
      <c r="Q164" s="507"/>
      <c r="R164" s="507"/>
      <c r="S164" s="507"/>
      <c r="T164" s="507"/>
      <c r="U164" s="507"/>
      <c r="V164" s="507"/>
      <c r="W164" s="507"/>
      <c r="X164" s="507"/>
      <c r="Y164" s="125"/>
      <c r="Z164" s="125"/>
      <c r="AA164" s="125"/>
      <c r="AB164" s="125"/>
      <c r="AC164" s="125"/>
      <c r="AD164" s="125"/>
      <c r="AE164" s="125"/>
      <c r="AF164" s="125"/>
      <c r="AG164" s="125"/>
      <c r="AH164" s="25"/>
      <c r="AI164" s="25"/>
      <c r="AJ164" s="25"/>
      <c r="AK164" s="25"/>
      <c r="AL164" s="25"/>
      <c r="AM164" s="25"/>
      <c r="AN164" s="25"/>
      <c r="AO164" s="25"/>
      <c r="AP164" s="25"/>
      <c r="AQ164" s="25"/>
      <c r="AR164" s="25"/>
      <c r="AS164" s="25"/>
      <c r="AT164" s="25"/>
    </row>
    <row r="165" spans="1:48" ht="19.5" customHeight="1">
      <c r="A165" s="25"/>
      <c r="B165" s="598"/>
      <c r="C165" s="599"/>
      <c r="D165" s="599"/>
      <c r="E165" s="599"/>
      <c r="F165" s="600"/>
      <c r="G165" s="507"/>
      <c r="H165" s="507"/>
      <c r="I165" s="507"/>
      <c r="J165" s="507"/>
      <c r="K165" s="507"/>
      <c r="L165" s="507"/>
      <c r="M165" s="507"/>
      <c r="N165" s="507"/>
      <c r="O165" s="507"/>
      <c r="P165" s="507"/>
      <c r="Q165" s="507"/>
      <c r="R165" s="507"/>
      <c r="S165" s="507"/>
      <c r="T165" s="507"/>
      <c r="U165" s="507"/>
      <c r="V165" s="507"/>
      <c r="W165" s="507"/>
      <c r="X165" s="507"/>
      <c r="Y165" s="125"/>
      <c r="Z165" s="125"/>
      <c r="AA165" s="125"/>
      <c r="AB165" s="125"/>
      <c r="AC165" s="125"/>
      <c r="AD165" s="125"/>
      <c r="AE165" s="125"/>
      <c r="AF165" s="125"/>
      <c r="AG165" s="125"/>
      <c r="AH165" s="25"/>
      <c r="AI165" s="25"/>
      <c r="AJ165" s="25"/>
      <c r="AK165" s="25"/>
      <c r="AL165" s="25"/>
      <c r="AM165" s="25"/>
      <c r="AN165" s="25"/>
      <c r="AO165" s="25"/>
      <c r="AP165" s="25"/>
      <c r="AQ165" s="25"/>
      <c r="AR165" s="25"/>
      <c r="AS165" s="25"/>
      <c r="AT165" s="25"/>
    </row>
    <row r="166" spans="1:48" ht="18" customHeight="1">
      <c r="A166" s="25" t="s">
        <v>2</v>
      </c>
      <c r="B166" s="504" t="s">
        <v>12</v>
      </c>
      <c r="C166" s="505"/>
      <c r="D166" s="505"/>
      <c r="E166" s="505"/>
      <c r="F166" s="506"/>
      <c r="G166" s="504" t="s">
        <v>231</v>
      </c>
      <c r="H166" s="505"/>
      <c r="I166" s="505"/>
      <c r="J166" s="505"/>
      <c r="K166" s="505"/>
      <c r="L166" s="505"/>
      <c r="M166" s="505"/>
      <c r="N166" s="505"/>
      <c r="O166" s="506"/>
      <c r="P166" s="507" t="s">
        <v>231</v>
      </c>
      <c r="Q166" s="507"/>
      <c r="R166" s="507"/>
      <c r="S166" s="507"/>
      <c r="T166" s="507"/>
      <c r="U166" s="507"/>
      <c r="V166" s="507"/>
      <c r="W166" s="507"/>
      <c r="X166" s="507"/>
      <c r="Y166" s="125"/>
      <c r="Z166" s="125"/>
      <c r="AA166" s="125"/>
      <c r="AB166" s="125"/>
      <c r="AC166" s="125"/>
      <c r="AD166" s="125"/>
      <c r="AE166" s="125"/>
      <c r="AF166" s="125"/>
      <c r="AG166" s="125"/>
      <c r="AH166" s="25"/>
      <c r="AI166" s="25"/>
      <c r="AJ166" s="25"/>
      <c r="AK166" s="25"/>
      <c r="AL166" s="25"/>
      <c r="AM166" s="25"/>
      <c r="AN166" s="25"/>
      <c r="AO166" s="25"/>
      <c r="AP166" s="25"/>
      <c r="AQ166" s="25"/>
      <c r="AR166" s="25"/>
      <c r="AS166" s="25"/>
      <c r="AT166" s="25"/>
    </row>
    <row r="167" spans="1:48" ht="18" customHeight="1">
      <c r="A167" s="25" t="s">
        <v>2</v>
      </c>
      <c r="B167" s="501" t="s">
        <v>13</v>
      </c>
      <c r="C167" s="502"/>
      <c r="D167" s="502"/>
      <c r="E167" s="502"/>
      <c r="F167" s="503"/>
      <c r="G167" s="504" t="s">
        <v>231</v>
      </c>
      <c r="H167" s="505"/>
      <c r="I167" s="505"/>
      <c r="J167" s="505"/>
      <c r="K167" s="505"/>
      <c r="L167" s="505"/>
      <c r="M167" s="505"/>
      <c r="N167" s="505"/>
      <c r="O167" s="506"/>
      <c r="P167" s="507" t="s">
        <v>231</v>
      </c>
      <c r="Q167" s="507"/>
      <c r="R167" s="507"/>
      <c r="S167" s="507"/>
      <c r="T167" s="507"/>
      <c r="U167" s="507"/>
      <c r="V167" s="507"/>
      <c r="W167" s="507"/>
      <c r="X167" s="507"/>
      <c r="Y167" s="125"/>
      <c r="Z167" s="125"/>
      <c r="AA167" s="125"/>
      <c r="AB167" s="125"/>
      <c r="AC167" s="125"/>
      <c r="AD167" s="125"/>
      <c r="AE167" s="125"/>
      <c r="AF167" s="125"/>
      <c r="AG167" s="125"/>
      <c r="AH167" s="25"/>
      <c r="AI167" s="25"/>
      <c r="AJ167" s="25"/>
      <c r="AK167" s="25"/>
      <c r="AL167" s="25"/>
      <c r="AM167" s="25"/>
      <c r="AN167" s="25"/>
      <c r="AO167" s="25"/>
      <c r="AP167" s="25"/>
      <c r="AQ167" s="25"/>
      <c r="AR167" s="25"/>
      <c r="AS167" s="25"/>
      <c r="AT167" s="25"/>
    </row>
    <row r="168" spans="1:48" ht="18"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row>
    <row r="169" spans="1:48" ht="18"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row>
    <row r="170" spans="1:48" ht="18"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row>
    <row r="171" spans="1:48" ht="18"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row>
    <row r="172" spans="1:48" ht="18" customHeight="1">
      <c r="A172" s="81"/>
      <c r="B172" s="81" t="s">
        <v>14</v>
      </c>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row>
    <row r="173" spans="1:48" s="4" customFormat="1" ht="18" customHeight="1">
      <c r="A173" s="1"/>
      <c r="B173" s="1"/>
      <c r="C173" s="1" t="s">
        <v>292</v>
      </c>
      <c r="D173" s="1"/>
      <c r="E173" s="1"/>
      <c r="F173" s="1"/>
      <c r="G173" s="1"/>
      <c r="H173" s="1"/>
      <c r="I173" s="1"/>
      <c r="J173" s="1"/>
      <c r="K173" s="1"/>
      <c r="L173" s="1"/>
      <c r="M173" s="1"/>
      <c r="N173" s="1"/>
      <c r="O173" s="1"/>
      <c r="P173" s="1"/>
      <c r="Q173" s="1"/>
      <c r="R173" s="1"/>
      <c r="S173" s="478" t="s">
        <v>145</v>
      </c>
      <c r="T173" s="478"/>
      <c r="U173" s="478"/>
      <c r="V173" s="478"/>
      <c r="W173" s="478"/>
      <c r="X173" s="478"/>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row>
    <row r="174" spans="1:48" ht="18" customHeight="1">
      <c r="B174" s="508" t="s">
        <v>15</v>
      </c>
      <c r="C174" s="508"/>
      <c r="D174" s="508"/>
      <c r="E174" s="508"/>
      <c r="F174" s="508" t="s">
        <v>16</v>
      </c>
      <c r="G174" s="508"/>
      <c r="H174" s="508"/>
      <c r="I174" s="508"/>
      <c r="J174" s="509" t="s">
        <v>140</v>
      </c>
      <c r="K174" s="510"/>
      <c r="L174" s="510"/>
      <c r="M174" s="510"/>
      <c r="N174" s="510"/>
      <c r="O174" s="510"/>
      <c r="P174" s="510"/>
      <c r="Q174" s="510"/>
      <c r="R174" s="510"/>
      <c r="S174" s="511"/>
      <c r="T174" s="509" t="s">
        <v>233</v>
      </c>
      <c r="U174" s="510"/>
      <c r="V174" s="510"/>
      <c r="W174" s="510"/>
      <c r="X174" s="511"/>
    </row>
    <row r="175" spans="1:48" ht="18" customHeight="1">
      <c r="B175" s="508"/>
      <c r="C175" s="508"/>
      <c r="D175" s="508"/>
      <c r="E175" s="508"/>
      <c r="F175" s="508"/>
      <c r="G175" s="508"/>
      <c r="H175" s="508"/>
      <c r="I175" s="508"/>
      <c r="J175" s="515" t="s">
        <v>234</v>
      </c>
      <c r="K175" s="516"/>
      <c r="L175" s="516"/>
      <c r="M175" s="516"/>
      <c r="N175" s="516"/>
      <c r="O175" s="516"/>
      <c r="P175" s="516"/>
      <c r="Q175" s="516"/>
      <c r="R175" s="516"/>
      <c r="S175" s="517"/>
      <c r="T175" s="512"/>
      <c r="U175" s="513"/>
      <c r="V175" s="513"/>
      <c r="W175" s="513"/>
      <c r="X175" s="514"/>
    </row>
    <row r="176" spans="1:48" ht="18" customHeight="1">
      <c r="B176" s="508"/>
      <c r="C176" s="508"/>
      <c r="D176" s="508"/>
      <c r="E176" s="508"/>
      <c r="F176" s="508"/>
      <c r="G176" s="508"/>
      <c r="H176" s="508"/>
      <c r="I176" s="508"/>
      <c r="J176" s="518" t="s">
        <v>235</v>
      </c>
      <c r="K176" s="519"/>
      <c r="L176" s="519"/>
      <c r="M176" s="519"/>
      <c r="N176" s="520"/>
      <c r="O176" s="591" t="s">
        <v>232</v>
      </c>
      <c r="P176" s="592"/>
      <c r="Q176" s="592"/>
      <c r="R176" s="592"/>
      <c r="S176" s="593"/>
      <c r="T176" s="594" t="s">
        <v>236</v>
      </c>
      <c r="U176" s="594"/>
      <c r="V176" s="594"/>
      <c r="W176" s="594"/>
      <c r="X176" s="594"/>
    </row>
    <row r="177" spans="1:64" ht="18" customHeight="1">
      <c r="B177" s="508" t="s">
        <v>17</v>
      </c>
      <c r="C177" s="508"/>
      <c r="D177" s="508"/>
      <c r="E177" s="508"/>
      <c r="F177" s="591" t="s">
        <v>18</v>
      </c>
      <c r="G177" s="592"/>
      <c r="H177" s="592"/>
      <c r="I177" s="592"/>
      <c r="J177" s="522">
        <v>10</v>
      </c>
      <c r="K177" s="523"/>
      <c r="L177" s="523"/>
      <c r="M177" s="86"/>
      <c r="N177" s="26"/>
      <c r="O177" s="522">
        <v>2200</v>
      </c>
      <c r="P177" s="523"/>
      <c r="Q177" s="523"/>
      <c r="R177" s="523"/>
      <c r="S177" s="26"/>
      <c r="T177" s="522">
        <v>220</v>
      </c>
      <c r="U177" s="523"/>
      <c r="V177" s="523"/>
      <c r="W177" s="523"/>
      <c r="X177" s="26"/>
    </row>
    <row r="178" spans="1:64" ht="18" customHeight="1">
      <c r="B178" s="508"/>
      <c r="C178" s="508"/>
      <c r="D178" s="508"/>
      <c r="E178" s="508"/>
      <c r="F178" s="508" t="s">
        <v>19</v>
      </c>
      <c r="G178" s="508"/>
      <c r="H178" s="508"/>
      <c r="I178" s="591"/>
      <c r="J178" s="526">
        <v>20</v>
      </c>
      <c r="K178" s="527"/>
      <c r="L178" s="527"/>
      <c r="M178" s="87"/>
      <c r="N178" s="27"/>
      <c r="O178" s="522">
        <v>4950</v>
      </c>
      <c r="P178" s="523"/>
      <c r="Q178" s="523"/>
      <c r="R178" s="523"/>
      <c r="S178" s="26"/>
      <c r="T178" s="522">
        <v>275</v>
      </c>
      <c r="U178" s="523"/>
      <c r="V178" s="523"/>
      <c r="W178" s="523"/>
      <c r="X178" s="26"/>
    </row>
    <row r="179" spans="1:64" ht="18" customHeight="1">
      <c r="B179" s="508"/>
      <c r="C179" s="508"/>
      <c r="D179" s="508"/>
      <c r="E179" s="508"/>
      <c r="F179" s="508" t="s">
        <v>20</v>
      </c>
      <c r="G179" s="508"/>
      <c r="H179" s="508"/>
      <c r="I179" s="591"/>
      <c r="J179" s="522">
        <v>20</v>
      </c>
      <c r="K179" s="523"/>
      <c r="L179" s="523"/>
      <c r="M179" s="86"/>
      <c r="N179" s="26"/>
      <c r="O179" s="522">
        <v>4950</v>
      </c>
      <c r="P179" s="523"/>
      <c r="Q179" s="523"/>
      <c r="R179" s="523"/>
      <c r="S179" s="26"/>
      <c r="T179" s="522">
        <v>275</v>
      </c>
      <c r="U179" s="523"/>
      <c r="V179" s="523"/>
      <c r="W179" s="523"/>
      <c r="X179" s="26"/>
    </row>
    <row r="180" spans="1:64" ht="18" customHeight="1">
      <c r="B180" s="508"/>
      <c r="C180" s="508"/>
      <c r="D180" s="508"/>
      <c r="E180" s="508"/>
      <c r="F180" s="508" t="s">
        <v>21</v>
      </c>
      <c r="G180" s="508"/>
      <c r="H180" s="508"/>
      <c r="I180" s="591"/>
      <c r="J180" s="522">
        <v>100</v>
      </c>
      <c r="K180" s="523"/>
      <c r="L180" s="523"/>
      <c r="M180" s="86"/>
      <c r="N180" s="26"/>
      <c r="O180" s="522">
        <v>24640</v>
      </c>
      <c r="P180" s="523"/>
      <c r="Q180" s="523"/>
      <c r="R180" s="523"/>
      <c r="S180" s="26"/>
      <c r="T180" s="522">
        <v>275</v>
      </c>
      <c r="U180" s="523"/>
      <c r="V180" s="523"/>
      <c r="W180" s="523"/>
      <c r="X180" s="26"/>
    </row>
    <row r="181" spans="1:64" ht="18" customHeight="1">
      <c r="B181" s="508"/>
      <c r="C181" s="508"/>
      <c r="D181" s="508"/>
      <c r="E181" s="508"/>
      <c r="F181" s="508" t="s">
        <v>22</v>
      </c>
      <c r="G181" s="508"/>
      <c r="H181" s="508"/>
      <c r="I181" s="591"/>
      <c r="J181" s="522">
        <v>200</v>
      </c>
      <c r="K181" s="523"/>
      <c r="L181" s="523"/>
      <c r="M181" s="86"/>
      <c r="N181" s="26"/>
      <c r="O181" s="522">
        <v>12320</v>
      </c>
      <c r="P181" s="523"/>
      <c r="Q181" s="523"/>
      <c r="R181" s="523"/>
      <c r="S181" s="26"/>
      <c r="T181" s="522">
        <v>104</v>
      </c>
      <c r="U181" s="523"/>
      <c r="V181" s="523"/>
      <c r="W181" s="523"/>
      <c r="X181" s="26"/>
    </row>
    <row r="182" spans="1:64" ht="18" customHeight="1">
      <c r="B182" s="508"/>
      <c r="C182" s="508"/>
      <c r="D182" s="508"/>
      <c r="E182" s="508"/>
      <c r="F182" s="508" t="s">
        <v>23</v>
      </c>
      <c r="G182" s="508"/>
      <c r="H182" s="508"/>
      <c r="I182" s="591"/>
      <c r="J182" s="522">
        <v>1</v>
      </c>
      <c r="K182" s="523"/>
      <c r="L182" s="523"/>
      <c r="M182" s="86"/>
      <c r="N182" s="26"/>
      <c r="O182" s="522">
        <v>352</v>
      </c>
      <c r="P182" s="523"/>
      <c r="Q182" s="523"/>
      <c r="R182" s="523"/>
      <c r="S182" s="26"/>
      <c r="T182" s="522">
        <v>352</v>
      </c>
      <c r="U182" s="523"/>
      <c r="V182" s="523"/>
      <c r="W182" s="523"/>
      <c r="X182" s="26"/>
    </row>
    <row r="183" spans="1:64" ht="18" customHeight="1">
      <c r="B183" s="508" t="s">
        <v>24</v>
      </c>
      <c r="C183" s="508"/>
      <c r="D183" s="508"/>
      <c r="E183" s="508"/>
      <c r="F183" s="508" t="s">
        <v>25</v>
      </c>
      <c r="G183" s="508"/>
      <c r="H183" s="508"/>
      <c r="I183" s="508"/>
      <c r="J183" s="508" t="s">
        <v>26</v>
      </c>
      <c r="K183" s="508"/>
      <c r="L183" s="508"/>
      <c r="M183" s="508"/>
      <c r="N183" s="508"/>
      <c r="O183" s="522">
        <v>1595</v>
      </c>
      <c r="P183" s="523"/>
      <c r="Q183" s="523"/>
      <c r="R183" s="523"/>
      <c r="S183" s="26"/>
      <c r="T183" s="524">
        <v>165</v>
      </c>
      <c r="U183" s="525"/>
      <c r="V183" s="525"/>
      <c r="W183" s="525"/>
      <c r="X183" s="28"/>
    </row>
    <row r="184" spans="1:64" ht="18" customHeight="1">
      <c r="B184" s="508" t="s">
        <v>27</v>
      </c>
      <c r="C184" s="508"/>
      <c r="D184" s="508"/>
      <c r="E184" s="508"/>
      <c r="F184" s="508" t="s">
        <v>28</v>
      </c>
      <c r="G184" s="508"/>
      <c r="H184" s="508"/>
      <c r="I184" s="508"/>
      <c r="J184" s="508" t="s">
        <v>29</v>
      </c>
      <c r="K184" s="508"/>
      <c r="L184" s="508"/>
      <c r="M184" s="508"/>
      <c r="N184" s="508"/>
      <c r="O184" s="524">
        <v>5720</v>
      </c>
      <c r="P184" s="525"/>
      <c r="Q184" s="525"/>
      <c r="R184" s="525"/>
      <c r="S184" s="525"/>
      <c r="T184" s="617" t="s">
        <v>141</v>
      </c>
      <c r="U184" s="618"/>
      <c r="V184" s="618"/>
      <c r="W184" s="618"/>
      <c r="X184" s="619"/>
      <c r="Y184" s="2"/>
      <c r="Z184" s="2"/>
      <c r="AA184" s="2"/>
    </row>
    <row r="185" spans="1:64" ht="18" customHeight="1">
      <c r="B185" s="508"/>
      <c r="C185" s="508"/>
      <c r="D185" s="508"/>
      <c r="E185" s="508"/>
      <c r="F185" s="508"/>
      <c r="G185" s="508"/>
      <c r="H185" s="508"/>
      <c r="I185" s="508"/>
      <c r="J185" s="508"/>
      <c r="K185" s="508"/>
      <c r="L185" s="508"/>
      <c r="M185" s="508"/>
      <c r="N185" s="508"/>
      <c r="O185" s="526"/>
      <c r="P185" s="527"/>
      <c r="Q185" s="527"/>
      <c r="R185" s="527"/>
      <c r="S185" s="527"/>
      <c r="T185" s="620"/>
      <c r="U185" s="621"/>
      <c r="V185" s="621"/>
      <c r="W185" s="621"/>
      <c r="X185" s="622"/>
      <c r="Y185" s="2"/>
      <c r="Z185" s="2"/>
      <c r="AA185" s="2"/>
    </row>
    <row r="186" spans="1:64" ht="18" customHeight="1"/>
    <row r="187" spans="1:64" ht="18" customHeight="1">
      <c r="A187" s="81"/>
      <c r="B187" s="130" t="s">
        <v>30</v>
      </c>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130"/>
      <c r="AV187" s="81"/>
    </row>
    <row r="188" spans="1:64" s="4" customFormat="1" ht="18" customHeight="1">
      <c r="A188" s="1"/>
      <c r="B188" s="142" t="s">
        <v>31</v>
      </c>
      <c r="C188" s="142"/>
      <c r="D188" s="142"/>
      <c r="E188" s="142"/>
      <c r="F188" s="142"/>
      <c r="G188" s="142"/>
      <c r="H188" s="142"/>
      <c r="I188" s="142"/>
      <c r="J188" s="142"/>
      <c r="K188" s="142"/>
      <c r="L188" s="142"/>
      <c r="M188" s="142"/>
      <c r="N188" s="142"/>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3"/>
      <c r="AN188" s="143"/>
      <c r="AO188" s="623" t="s">
        <v>145</v>
      </c>
      <c r="AP188" s="623"/>
      <c r="AQ188" s="623"/>
      <c r="AR188" s="623"/>
      <c r="AS188" s="623"/>
      <c r="AT188" s="623"/>
      <c r="AU188" s="623"/>
      <c r="AV188" s="1"/>
    </row>
    <row r="189" spans="1:64" ht="18" customHeight="1">
      <c r="A189" s="81"/>
      <c r="B189" s="595" t="s">
        <v>32</v>
      </c>
      <c r="C189" s="596"/>
      <c r="D189" s="596"/>
      <c r="E189" s="596"/>
      <c r="F189" s="596"/>
      <c r="G189" s="596"/>
      <c r="H189" s="596"/>
      <c r="I189" s="596"/>
      <c r="J189" s="596"/>
      <c r="K189" s="597"/>
      <c r="L189" s="624" t="s">
        <v>281</v>
      </c>
      <c r="M189" s="625"/>
      <c r="N189" s="625"/>
      <c r="O189" s="625"/>
      <c r="P189" s="625"/>
      <c r="Q189" s="625"/>
      <c r="R189" s="625"/>
      <c r="S189" s="625"/>
      <c r="T189" s="625"/>
      <c r="U189" s="625"/>
      <c r="V189" s="625"/>
      <c r="W189" s="625"/>
      <c r="X189" s="625"/>
      <c r="Y189" s="625"/>
      <c r="Z189" s="626"/>
      <c r="AA189" s="595" t="s">
        <v>33</v>
      </c>
      <c r="AB189" s="596"/>
      <c r="AC189" s="596"/>
      <c r="AD189" s="596"/>
      <c r="AE189" s="597"/>
      <c r="AF189" s="507" t="s">
        <v>34</v>
      </c>
      <c r="AG189" s="507"/>
      <c r="AH189" s="507"/>
      <c r="AI189" s="507"/>
      <c r="AJ189" s="507"/>
      <c r="AK189" s="507"/>
      <c r="AL189" s="506" t="s">
        <v>238</v>
      </c>
      <c r="AM189" s="507"/>
      <c r="AN189" s="507"/>
      <c r="AO189" s="507"/>
      <c r="AP189" s="507"/>
      <c r="AQ189" s="507"/>
      <c r="AR189" s="631" t="s">
        <v>239</v>
      </c>
      <c r="AS189" s="631"/>
      <c r="AT189" s="631"/>
      <c r="AU189" s="631"/>
      <c r="AV189" s="81"/>
    </row>
    <row r="190" spans="1:64" ht="18" customHeight="1">
      <c r="A190" s="81"/>
      <c r="B190" s="598"/>
      <c r="C190" s="599"/>
      <c r="D190" s="599"/>
      <c r="E190" s="599"/>
      <c r="F190" s="599"/>
      <c r="G190" s="599"/>
      <c r="H190" s="599"/>
      <c r="I190" s="599"/>
      <c r="J190" s="599"/>
      <c r="K190" s="600"/>
      <c r="L190" s="627"/>
      <c r="M190" s="628"/>
      <c r="N190" s="628"/>
      <c r="O190" s="628"/>
      <c r="P190" s="628"/>
      <c r="Q190" s="628"/>
      <c r="R190" s="628"/>
      <c r="S190" s="628"/>
      <c r="T190" s="628"/>
      <c r="U190" s="628"/>
      <c r="V190" s="628"/>
      <c r="W190" s="628"/>
      <c r="X190" s="628"/>
      <c r="Y190" s="628"/>
      <c r="Z190" s="629"/>
      <c r="AA190" s="598"/>
      <c r="AB190" s="599"/>
      <c r="AC190" s="599"/>
      <c r="AD190" s="599"/>
      <c r="AE190" s="600"/>
      <c r="AF190" s="507"/>
      <c r="AG190" s="507"/>
      <c r="AH190" s="507"/>
      <c r="AI190" s="507"/>
      <c r="AJ190" s="507"/>
      <c r="AK190" s="507"/>
      <c r="AL190" s="597"/>
      <c r="AM190" s="630"/>
      <c r="AN190" s="630"/>
      <c r="AO190" s="630"/>
      <c r="AP190" s="630"/>
      <c r="AQ190" s="630"/>
      <c r="AR190" s="631"/>
      <c r="AS190" s="631"/>
      <c r="AT190" s="631"/>
      <c r="AU190" s="631"/>
      <c r="AV190" s="81"/>
    </row>
    <row r="191" spans="1:64" s="4" customFormat="1" ht="72" customHeight="1">
      <c r="A191" s="81"/>
      <c r="B191" s="601" t="s">
        <v>311</v>
      </c>
      <c r="C191" s="602"/>
      <c r="D191" s="602"/>
      <c r="E191" s="602"/>
      <c r="F191" s="602"/>
      <c r="G191" s="602"/>
      <c r="H191" s="602"/>
      <c r="I191" s="602"/>
      <c r="J191" s="602"/>
      <c r="K191" s="603"/>
      <c r="L191" s="601" t="s">
        <v>343</v>
      </c>
      <c r="M191" s="602"/>
      <c r="N191" s="602"/>
      <c r="O191" s="602"/>
      <c r="P191" s="602"/>
      <c r="Q191" s="602"/>
      <c r="R191" s="602"/>
      <c r="S191" s="602"/>
      <c r="T191" s="602"/>
      <c r="U191" s="602"/>
      <c r="V191" s="602"/>
      <c r="W191" s="602"/>
      <c r="X191" s="602"/>
      <c r="Y191" s="602"/>
      <c r="Z191" s="603"/>
      <c r="AA191" s="993">
        <v>15697000</v>
      </c>
      <c r="AB191" s="994"/>
      <c r="AC191" s="994"/>
      <c r="AD191" s="994"/>
      <c r="AE191" s="995"/>
      <c r="AF191" s="989">
        <v>44034</v>
      </c>
      <c r="AG191" s="989"/>
      <c r="AH191" s="989"/>
      <c r="AI191" s="989"/>
      <c r="AJ191" s="989"/>
      <c r="AK191" s="989"/>
      <c r="AL191" s="989"/>
      <c r="AM191" s="989"/>
      <c r="AN191" s="989"/>
      <c r="AO191" s="989"/>
      <c r="AP191" s="989"/>
      <c r="AQ191" s="989"/>
      <c r="AR191" s="997" t="s">
        <v>379</v>
      </c>
      <c r="AS191" s="998"/>
      <c r="AT191" s="998"/>
      <c r="AU191" s="998"/>
      <c r="AV191" s="6"/>
      <c r="AX191" s="601" t="s">
        <v>285</v>
      </c>
      <c r="AY191" s="602"/>
      <c r="AZ191" s="602"/>
      <c r="BA191" s="602"/>
      <c r="BB191" s="602"/>
      <c r="BC191" s="602"/>
      <c r="BD191" s="602"/>
      <c r="BE191" s="602"/>
      <c r="BF191" s="602"/>
      <c r="BG191" s="602"/>
      <c r="BH191" s="602"/>
      <c r="BI191" s="602"/>
      <c r="BJ191" s="602"/>
      <c r="BK191" s="602"/>
      <c r="BL191" s="603"/>
    </row>
    <row r="192" spans="1:64" s="4" customFormat="1" ht="81" customHeight="1">
      <c r="A192" s="81"/>
      <c r="B192" s="601" t="s">
        <v>312</v>
      </c>
      <c r="C192" s="602"/>
      <c r="D192" s="602"/>
      <c r="E192" s="602"/>
      <c r="F192" s="602"/>
      <c r="G192" s="602"/>
      <c r="H192" s="602"/>
      <c r="I192" s="602"/>
      <c r="J192" s="602"/>
      <c r="K192" s="603"/>
      <c r="L192" s="601" t="s">
        <v>344</v>
      </c>
      <c r="M192" s="602"/>
      <c r="N192" s="602"/>
      <c r="O192" s="602"/>
      <c r="P192" s="602"/>
      <c r="Q192" s="602"/>
      <c r="R192" s="602"/>
      <c r="S192" s="602"/>
      <c r="T192" s="602"/>
      <c r="U192" s="602"/>
      <c r="V192" s="602"/>
      <c r="W192" s="602"/>
      <c r="X192" s="602"/>
      <c r="Y192" s="602"/>
      <c r="Z192" s="603"/>
      <c r="AA192" s="993">
        <v>23657700</v>
      </c>
      <c r="AB192" s="994"/>
      <c r="AC192" s="994"/>
      <c r="AD192" s="994"/>
      <c r="AE192" s="995"/>
      <c r="AF192" s="989">
        <v>44034</v>
      </c>
      <c r="AG192" s="989"/>
      <c r="AH192" s="989"/>
      <c r="AI192" s="989"/>
      <c r="AJ192" s="989"/>
      <c r="AK192" s="989"/>
      <c r="AL192" s="989">
        <v>44246</v>
      </c>
      <c r="AM192" s="989"/>
      <c r="AN192" s="989"/>
      <c r="AO192" s="989"/>
      <c r="AP192" s="989"/>
      <c r="AQ192" s="989"/>
      <c r="AR192" s="507"/>
      <c r="AS192" s="507"/>
      <c r="AT192" s="507"/>
      <c r="AU192" s="507"/>
      <c r="AV192" s="6"/>
    </row>
    <row r="193" spans="1:48" s="4" customFormat="1" ht="42" customHeight="1">
      <c r="A193" s="81"/>
      <c r="B193" s="601" t="s">
        <v>319</v>
      </c>
      <c r="C193" s="602"/>
      <c r="D193" s="602"/>
      <c r="E193" s="602"/>
      <c r="F193" s="602"/>
      <c r="G193" s="602"/>
      <c r="H193" s="602"/>
      <c r="I193" s="602"/>
      <c r="J193" s="602"/>
      <c r="K193" s="603"/>
      <c r="L193" s="601" t="s">
        <v>345</v>
      </c>
      <c r="M193" s="602"/>
      <c r="N193" s="602"/>
      <c r="O193" s="602"/>
      <c r="P193" s="602"/>
      <c r="Q193" s="602"/>
      <c r="R193" s="602"/>
      <c r="S193" s="602"/>
      <c r="T193" s="602"/>
      <c r="U193" s="602"/>
      <c r="V193" s="602"/>
      <c r="W193" s="602"/>
      <c r="X193" s="602"/>
      <c r="Y193" s="602"/>
      <c r="Z193" s="603"/>
      <c r="AA193" s="993">
        <v>2860000</v>
      </c>
      <c r="AB193" s="994"/>
      <c r="AC193" s="994"/>
      <c r="AD193" s="994"/>
      <c r="AE193" s="995"/>
      <c r="AF193" s="989">
        <v>44068</v>
      </c>
      <c r="AG193" s="989"/>
      <c r="AH193" s="989"/>
      <c r="AI193" s="989"/>
      <c r="AJ193" s="989"/>
      <c r="AK193" s="989"/>
      <c r="AL193" s="989">
        <v>44225</v>
      </c>
      <c r="AM193" s="989"/>
      <c r="AN193" s="989"/>
      <c r="AO193" s="989"/>
      <c r="AP193" s="989"/>
      <c r="AQ193" s="989"/>
      <c r="AR193" s="507"/>
      <c r="AS193" s="507"/>
      <c r="AT193" s="507"/>
      <c r="AU193" s="507"/>
      <c r="AV193" s="6"/>
    </row>
    <row r="194" spans="1:48" s="4" customFormat="1" ht="49.5" customHeight="1">
      <c r="A194" s="81"/>
      <c r="B194" s="601" t="s">
        <v>313</v>
      </c>
      <c r="C194" s="602"/>
      <c r="D194" s="602"/>
      <c r="E194" s="602"/>
      <c r="F194" s="602"/>
      <c r="G194" s="602"/>
      <c r="H194" s="602"/>
      <c r="I194" s="602"/>
      <c r="J194" s="602"/>
      <c r="K194" s="603"/>
      <c r="L194" s="601" t="s">
        <v>346</v>
      </c>
      <c r="M194" s="602"/>
      <c r="N194" s="602"/>
      <c r="O194" s="602"/>
      <c r="P194" s="602"/>
      <c r="Q194" s="602"/>
      <c r="R194" s="602"/>
      <c r="S194" s="602"/>
      <c r="T194" s="602"/>
      <c r="U194" s="602"/>
      <c r="V194" s="602"/>
      <c r="W194" s="602"/>
      <c r="X194" s="602"/>
      <c r="Y194" s="602"/>
      <c r="Z194" s="603"/>
      <c r="AA194" s="993">
        <v>2636700</v>
      </c>
      <c r="AB194" s="994"/>
      <c r="AC194" s="994"/>
      <c r="AD194" s="994"/>
      <c r="AE194" s="995"/>
      <c r="AF194" s="989">
        <v>44068</v>
      </c>
      <c r="AG194" s="989"/>
      <c r="AH194" s="989"/>
      <c r="AI194" s="989"/>
      <c r="AJ194" s="989"/>
      <c r="AK194" s="989"/>
      <c r="AL194" s="989">
        <v>44148</v>
      </c>
      <c r="AM194" s="989"/>
      <c r="AN194" s="989"/>
      <c r="AO194" s="989"/>
      <c r="AP194" s="989"/>
      <c r="AQ194" s="989"/>
      <c r="AR194" s="507"/>
      <c r="AS194" s="507"/>
      <c r="AT194" s="507"/>
      <c r="AU194" s="507"/>
      <c r="AV194" s="6"/>
    </row>
    <row r="195" spans="1:48" s="4" customFormat="1" ht="58.5" customHeight="1">
      <c r="A195" s="81"/>
      <c r="B195" s="601" t="s">
        <v>314</v>
      </c>
      <c r="C195" s="602"/>
      <c r="D195" s="602"/>
      <c r="E195" s="602"/>
      <c r="F195" s="602"/>
      <c r="G195" s="602"/>
      <c r="H195" s="602"/>
      <c r="I195" s="602"/>
      <c r="J195" s="602"/>
      <c r="K195" s="603"/>
      <c r="L195" s="601" t="s">
        <v>347</v>
      </c>
      <c r="M195" s="602"/>
      <c r="N195" s="602"/>
      <c r="O195" s="602"/>
      <c r="P195" s="602"/>
      <c r="Q195" s="602"/>
      <c r="R195" s="602"/>
      <c r="S195" s="602"/>
      <c r="T195" s="602"/>
      <c r="U195" s="602"/>
      <c r="V195" s="602"/>
      <c r="W195" s="602"/>
      <c r="X195" s="602"/>
      <c r="Y195" s="602"/>
      <c r="Z195" s="603"/>
      <c r="AA195" s="996">
        <v>1298000</v>
      </c>
      <c r="AB195" s="996"/>
      <c r="AC195" s="996"/>
      <c r="AD195" s="996"/>
      <c r="AE195" s="996"/>
      <c r="AF195" s="989">
        <v>44098</v>
      </c>
      <c r="AG195" s="989"/>
      <c r="AH195" s="989"/>
      <c r="AI195" s="989"/>
      <c r="AJ195" s="989"/>
      <c r="AK195" s="989"/>
      <c r="AL195" s="989">
        <v>44155</v>
      </c>
      <c r="AM195" s="989"/>
      <c r="AN195" s="989"/>
      <c r="AO195" s="989"/>
      <c r="AP195" s="989"/>
      <c r="AQ195" s="989"/>
      <c r="AR195" s="507"/>
      <c r="AS195" s="507"/>
      <c r="AT195" s="507"/>
      <c r="AU195" s="507"/>
      <c r="AV195" s="6"/>
    </row>
    <row r="196" spans="1:48" s="5" customFormat="1" ht="18" customHeight="1">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6"/>
    </row>
    <row r="197" spans="1:48" s="5" customFormat="1" ht="18" customHeight="1">
      <c r="B197" s="118"/>
      <c r="C197" s="118"/>
      <c r="D197" s="118"/>
      <c r="E197" s="118"/>
      <c r="F197" s="118"/>
      <c r="G197" s="118"/>
      <c r="H197" s="118"/>
      <c r="I197" s="118"/>
      <c r="J197" s="118"/>
      <c r="K197" s="118"/>
      <c r="L197" s="118"/>
      <c r="M197" s="118"/>
      <c r="N197" s="118"/>
      <c r="O197" s="118"/>
      <c r="P197" s="118"/>
      <c r="Q197" s="118"/>
      <c r="R197" s="118"/>
      <c r="S197" s="118"/>
      <c r="T197" s="118"/>
      <c r="U197" s="118"/>
      <c r="V197" s="118"/>
      <c r="W197" s="118"/>
      <c r="X197" s="118"/>
      <c r="Y197" s="118"/>
      <c r="Z197" s="118"/>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6"/>
    </row>
    <row r="198" spans="1:48" s="5" customFormat="1" ht="18" customHeight="1">
      <c r="B198" s="118"/>
      <c r="C198" s="118"/>
      <c r="D198" s="118"/>
      <c r="E198" s="118"/>
      <c r="F198" s="118"/>
      <c r="G198" s="118"/>
      <c r="H198" s="118"/>
      <c r="I198" s="118"/>
      <c r="J198" s="118"/>
      <c r="K198" s="118"/>
      <c r="L198" s="118"/>
      <c r="M198" s="118"/>
      <c r="N198" s="118"/>
      <c r="O198" s="118"/>
      <c r="P198" s="118"/>
      <c r="Q198" s="118"/>
      <c r="R198" s="118"/>
      <c r="S198" s="118"/>
      <c r="T198" s="118"/>
      <c r="U198" s="118"/>
      <c r="V198" s="118"/>
      <c r="W198" s="118"/>
      <c r="X198" s="118"/>
      <c r="Y198" s="118"/>
      <c r="Z198" s="118"/>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6"/>
    </row>
    <row r="199" spans="1:48" s="5" customFormat="1" ht="18" customHeight="1">
      <c r="B199" s="118"/>
      <c r="C199" s="118"/>
      <c r="D199" s="118"/>
      <c r="E199" s="118"/>
      <c r="F199" s="118"/>
      <c r="G199" s="118"/>
      <c r="H199" s="118"/>
      <c r="I199" s="118"/>
      <c r="J199" s="118"/>
      <c r="K199" s="118"/>
      <c r="L199" s="118"/>
      <c r="M199" s="118"/>
      <c r="N199" s="118"/>
      <c r="O199" s="118"/>
      <c r="P199" s="118"/>
      <c r="Q199" s="118"/>
      <c r="R199" s="118"/>
      <c r="S199" s="118"/>
      <c r="T199" s="118"/>
      <c r="U199" s="118"/>
      <c r="V199" s="118"/>
      <c r="W199" s="118"/>
      <c r="X199" s="118"/>
      <c r="Y199" s="118"/>
      <c r="Z199" s="118"/>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6"/>
    </row>
    <row r="200" spans="1:48" s="5" customFormat="1" ht="18" customHeight="1">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27"/>
      <c r="AB200" s="127"/>
      <c r="AC200" s="127"/>
      <c r="AD200" s="127"/>
      <c r="AE200" s="127"/>
      <c r="AF200" s="127"/>
      <c r="AG200" s="127"/>
      <c r="AH200" s="127"/>
      <c r="AI200" s="127"/>
      <c r="AJ200" s="127"/>
      <c r="AK200" s="127"/>
      <c r="AL200" s="127"/>
      <c r="AM200" s="127"/>
      <c r="AN200" s="127"/>
      <c r="AO200" s="623" t="s">
        <v>145</v>
      </c>
      <c r="AP200" s="623"/>
      <c r="AQ200" s="623"/>
      <c r="AR200" s="623"/>
      <c r="AS200" s="623"/>
      <c r="AT200" s="623"/>
      <c r="AU200" s="623"/>
      <c r="AV200" s="6"/>
    </row>
    <row r="201" spans="1:48" ht="18" customHeight="1">
      <c r="A201" s="81"/>
      <c r="B201" s="595" t="s">
        <v>32</v>
      </c>
      <c r="C201" s="596"/>
      <c r="D201" s="596"/>
      <c r="E201" s="596"/>
      <c r="F201" s="596"/>
      <c r="G201" s="596"/>
      <c r="H201" s="596"/>
      <c r="I201" s="596"/>
      <c r="J201" s="596"/>
      <c r="K201" s="597"/>
      <c r="L201" s="624" t="s">
        <v>281</v>
      </c>
      <c r="M201" s="625"/>
      <c r="N201" s="625"/>
      <c r="O201" s="625"/>
      <c r="P201" s="625"/>
      <c r="Q201" s="625"/>
      <c r="R201" s="625"/>
      <c r="S201" s="625"/>
      <c r="T201" s="625"/>
      <c r="U201" s="625"/>
      <c r="V201" s="625"/>
      <c r="W201" s="625"/>
      <c r="X201" s="625"/>
      <c r="Y201" s="625"/>
      <c r="Z201" s="626"/>
      <c r="AA201" s="595" t="s">
        <v>33</v>
      </c>
      <c r="AB201" s="596"/>
      <c r="AC201" s="596"/>
      <c r="AD201" s="596"/>
      <c r="AE201" s="597"/>
      <c r="AF201" s="507" t="s">
        <v>34</v>
      </c>
      <c r="AG201" s="507"/>
      <c r="AH201" s="507"/>
      <c r="AI201" s="507"/>
      <c r="AJ201" s="507"/>
      <c r="AK201" s="507"/>
      <c r="AL201" s="506" t="s">
        <v>238</v>
      </c>
      <c r="AM201" s="507"/>
      <c r="AN201" s="507"/>
      <c r="AO201" s="507"/>
      <c r="AP201" s="507"/>
      <c r="AQ201" s="507"/>
      <c r="AR201" s="631" t="s">
        <v>239</v>
      </c>
      <c r="AS201" s="631"/>
      <c r="AT201" s="631"/>
      <c r="AU201" s="631"/>
      <c r="AV201" s="81"/>
    </row>
    <row r="202" spans="1:48" ht="18" customHeight="1">
      <c r="A202" s="81"/>
      <c r="B202" s="598"/>
      <c r="C202" s="599"/>
      <c r="D202" s="599"/>
      <c r="E202" s="599"/>
      <c r="F202" s="599"/>
      <c r="G202" s="599"/>
      <c r="H202" s="599"/>
      <c r="I202" s="599"/>
      <c r="J202" s="599"/>
      <c r="K202" s="600"/>
      <c r="L202" s="627"/>
      <c r="M202" s="628"/>
      <c r="N202" s="628"/>
      <c r="O202" s="628"/>
      <c r="P202" s="628"/>
      <c r="Q202" s="628"/>
      <c r="R202" s="628"/>
      <c r="S202" s="628"/>
      <c r="T202" s="628"/>
      <c r="U202" s="628"/>
      <c r="V202" s="628"/>
      <c r="W202" s="628"/>
      <c r="X202" s="628"/>
      <c r="Y202" s="628"/>
      <c r="Z202" s="629"/>
      <c r="AA202" s="598"/>
      <c r="AB202" s="599"/>
      <c r="AC202" s="599"/>
      <c r="AD202" s="599"/>
      <c r="AE202" s="600"/>
      <c r="AF202" s="507"/>
      <c r="AG202" s="507"/>
      <c r="AH202" s="507"/>
      <c r="AI202" s="507"/>
      <c r="AJ202" s="507"/>
      <c r="AK202" s="507"/>
      <c r="AL202" s="597"/>
      <c r="AM202" s="630"/>
      <c r="AN202" s="630"/>
      <c r="AO202" s="630"/>
      <c r="AP202" s="630"/>
      <c r="AQ202" s="630"/>
      <c r="AR202" s="631"/>
      <c r="AS202" s="631"/>
      <c r="AT202" s="631"/>
      <c r="AU202" s="631"/>
      <c r="AV202" s="81"/>
    </row>
    <row r="203" spans="1:48" s="4" customFormat="1" ht="118.5" customHeight="1">
      <c r="A203" s="81"/>
      <c r="B203" s="601" t="s">
        <v>315</v>
      </c>
      <c r="C203" s="602"/>
      <c r="D203" s="602"/>
      <c r="E203" s="602"/>
      <c r="F203" s="602"/>
      <c r="G203" s="602"/>
      <c r="H203" s="602"/>
      <c r="I203" s="602"/>
      <c r="J203" s="602"/>
      <c r="K203" s="603"/>
      <c r="L203" s="601" t="s">
        <v>348</v>
      </c>
      <c r="M203" s="602"/>
      <c r="N203" s="602"/>
      <c r="O203" s="602"/>
      <c r="P203" s="602"/>
      <c r="Q203" s="602"/>
      <c r="R203" s="602"/>
      <c r="S203" s="602"/>
      <c r="T203" s="602"/>
      <c r="U203" s="602"/>
      <c r="V203" s="602"/>
      <c r="W203" s="602"/>
      <c r="X203" s="602"/>
      <c r="Y203" s="602"/>
      <c r="Z203" s="603"/>
      <c r="AA203" s="996">
        <v>20900000</v>
      </c>
      <c r="AB203" s="996"/>
      <c r="AC203" s="996"/>
      <c r="AD203" s="996"/>
      <c r="AE203" s="996"/>
      <c r="AF203" s="989">
        <v>44098</v>
      </c>
      <c r="AG203" s="989"/>
      <c r="AH203" s="989"/>
      <c r="AI203" s="989"/>
      <c r="AJ203" s="989"/>
      <c r="AK203" s="989"/>
      <c r="AL203" s="999">
        <v>44274</v>
      </c>
      <c r="AM203" s="1000"/>
      <c r="AN203" s="1000"/>
      <c r="AO203" s="1000"/>
      <c r="AP203" s="1000"/>
      <c r="AQ203" s="1001"/>
      <c r="AR203" s="507"/>
      <c r="AS203" s="507"/>
      <c r="AT203" s="507"/>
      <c r="AU203" s="507"/>
      <c r="AV203" s="6"/>
    </row>
    <row r="204" spans="1:48" s="4" customFormat="1" ht="57.75" customHeight="1">
      <c r="A204" s="81"/>
      <c r="B204" s="601" t="s">
        <v>341</v>
      </c>
      <c r="C204" s="602"/>
      <c r="D204" s="602"/>
      <c r="E204" s="602"/>
      <c r="F204" s="602"/>
      <c r="G204" s="602"/>
      <c r="H204" s="602"/>
      <c r="I204" s="602"/>
      <c r="J204" s="602"/>
      <c r="K204" s="603"/>
      <c r="L204" s="601" t="s">
        <v>349</v>
      </c>
      <c r="M204" s="602"/>
      <c r="N204" s="602"/>
      <c r="O204" s="602"/>
      <c r="P204" s="602"/>
      <c r="Q204" s="602"/>
      <c r="R204" s="602"/>
      <c r="S204" s="602"/>
      <c r="T204" s="602"/>
      <c r="U204" s="602"/>
      <c r="V204" s="602"/>
      <c r="W204" s="602"/>
      <c r="X204" s="602"/>
      <c r="Y204" s="602"/>
      <c r="Z204" s="603"/>
      <c r="AA204" s="996">
        <v>1507000</v>
      </c>
      <c r="AB204" s="996"/>
      <c r="AC204" s="996"/>
      <c r="AD204" s="996"/>
      <c r="AE204" s="996"/>
      <c r="AF204" s="989">
        <v>44134</v>
      </c>
      <c r="AG204" s="989"/>
      <c r="AH204" s="989"/>
      <c r="AI204" s="989"/>
      <c r="AJ204" s="989"/>
      <c r="AK204" s="989"/>
      <c r="AL204" s="999">
        <v>44176</v>
      </c>
      <c r="AM204" s="1000"/>
      <c r="AN204" s="1000"/>
      <c r="AO204" s="1000"/>
      <c r="AP204" s="1000"/>
      <c r="AQ204" s="1001"/>
      <c r="AR204" s="507"/>
      <c r="AS204" s="507"/>
      <c r="AT204" s="507"/>
      <c r="AU204" s="507"/>
      <c r="AV204" s="6"/>
    </row>
    <row r="205" spans="1:48" s="4" customFormat="1" ht="43.5" customHeight="1">
      <c r="A205" s="81"/>
      <c r="B205" s="601" t="s">
        <v>342</v>
      </c>
      <c r="C205" s="602"/>
      <c r="D205" s="602"/>
      <c r="E205" s="602"/>
      <c r="F205" s="602"/>
      <c r="G205" s="602"/>
      <c r="H205" s="602"/>
      <c r="I205" s="602"/>
      <c r="J205" s="602"/>
      <c r="K205" s="603"/>
      <c r="L205" s="601" t="s">
        <v>350</v>
      </c>
      <c r="M205" s="602"/>
      <c r="N205" s="602"/>
      <c r="O205" s="602"/>
      <c r="P205" s="602"/>
      <c r="Q205" s="602"/>
      <c r="R205" s="602"/>
      <c r="S205" s="602"/>
      <c r="T205" s="602"/>
      <c r="U205" s="602"/>
      <c r="V205" s="602"/>
      <c r="W205" s="602"/>
      <c r="X205" s="602"/>
      <c r="Y205" s="602"/>
      <c r="Z205" s="603"/>
      <c r="AA205" s="996">
        <v>583000</v>
      </c>
      <c r="AB205" s="996"/>
      <c r="AC205" s="996"/>
      <c r="AD205" s="996"/>
      <c r="AE205" s="996"/>
      <c r="AF205" s="989">
        <v>44166</v>
      </c>
      <c r="AG205" s="989"/>
      <c r="AH205" s="989"/>
      <c r="AI205" s="989"/>
      <c r="AJ205" s="989"/>
      <c r="AK205" s="989"/>
      <c r="AL205" s="999">
        <v>44253</v>
      </c>
      <c r="AM205" s="1000"/>
      <c r="AN205" s="1000"/>
      <c r="AO205" s="1000"/>
      <c r="AP205" s="1000"/>
      <c r="AQ205" s="1001"/>
      <c r="AR205" s="507"/>
      <c r="AS205" s="507"/>
      <c r="AT205" s="507"/>
      <c r="AU205" s="507"/>
      <c r="AV205" s="6"/>
    </row>
    <row r="206" spans="1:48" s="4" customFormat="1" ht="77.25" customHeight="1">
      <c r="A206" s="81"/>
      <c r="B206" s="822"/>
      <c r="C206" s="822"/>
      <c r="D206" s="822"/>
      <c r="E206" s="822"/>
      <c r="F206" s="822"/>
      <c r="G206" s="822"/>
      <c r="H206" s="822"/>
      <c r="I206" s="822"/>
      <c r="J206" s="822"/>
      <c r="K206" s="822"/>
      <c r="L206" s="822"/>
      <c r="M206" s="822"/>
      <c r="N206" s="822"/>
      <c r="O206" s="822"/>
      <c r="P206" s="822"/>
      <c r="Q206" s="822"/>
      <c r="R206" s="822"/>
      <c r="S206" s="822"/>
      <c r="T206" s="822"/>
      <c r="U206" s="822"/>
      <c r="V206" s="822"/>
      <c r="W206" s="822"/>
      <c r="X206" s="822"/>
      <c r="Y206" s="822"/>
      <c r="Z206" s="822"/>
      <c r="AA206" s="990"/>
      <c r="AB206" s="990"/>
      <c r="AC206" s="990"/>
      <c r="AD206" s="990"/>
      <c r="AE206" s="990"/>
      <c r="AF206" s="991"/>
      <c r="AG206" s="991"/>
      <c r="AH206" s="991"/>
      <c r="AI206" s="991"/>
      <c r="AJ206" s="991"/>
      <c r="AK206" s="991"/>
      <c r="AL206" s="991"/>
      <c r="AM206" s="991"/>
      <c r="AN206" s="991"/>
      <c r="AO206" s="991"/>
      <c r="AP206" s="991"/>
      <c r="AQ206" s="991"/>
      <c r="AR206" s="679"/>
      <c r="AS206" s="679"/>
      <c r="AT206" s="679"/>
      <c r="AU206" s="679"/>
      <c r="AV206" s="6"/>
    </row>
    <row r="207" spans="1:48" s="4" customFormat="1" ht="44.25" customHeight="1">
      <c r="A207" s="81"/>
      <c r="B207" s="822"/>
      <c r="C207" s="822"/>
      <c r="D207" s="822"/>
      <c r="E207" s="822"/>
      <c r="F207" s="822"/>
      <c r="G207" s="822"/>
      <c r="H207" s="822"/>
      <c r="I207" s="822"/>
      <c r="J207" s="822"/>
      <c r="K207" s="822"/>
      <c r="L207" s="1004"/>
      <c r="M207" s="1005"/>
      <c r="N207" s="1005"/>
      <c r="O207" s="1005"/>
      <c r="P207" s="1005"/>
      <c r="Q207" s="1005"/>
      <c r="R207" s="1005"/>
      <c r="S207" s="1005"/>
      <c r="T207" s="1005"/>
      <c r="U207" s="1005"/>
      <c r="V207" s="1005"/>
      <c r="W207" s="1005"/>
      <c r="X207" s="1005"/>
      <c r="Y207" s="1005"/>
      <c r="Z207" s="1005"/>
      <c r="AA207" s="990"/>
      <c r="AB207" s="990"/>
      <c r="AC207" s="990"/>
      <c r="AD207" s="990"/>
      <c r="AE207" s="990"/>
      <c r="AF207" s="991"/>
      <c r="AG207" s="991"/>
      <c r="AH207" s="991"/>
      <c r="AI207" s="991"/>
      <c r="AJ207" s="991"/>
      <c r="AK207" s="991"/>
      <c r="AL207" s="991"/>
      <c r="AM207" s="991"/>
      <c r="AN207" s="991"/>
      <c r="AO207" s="991"/>
      <c r="AP207" s="991"/>
      <c r="AQ207" s="991"/>
      <c r="AR207" s="679"/>
      <c r="AS207" s="679"/>
      <c r="AT207" s="679"/>
      <c r="AU207" s="679"/>
      <c r="AV207" s="6"/>
    </row>
    <row r="208" spans="1:48" s="4" customFormat="1" ht="44.25" customHeight="1">
      <c r="A208" s="81"/>
      <c r="B208" s="822"/>
      <c r="C208" s="822"/>
      <c r="D208" s="822"/>
      <c r="E208" s="822"/>
      <c r="F208" s="822"/>
      <c r="G208" s="822"/>
      <c r="H208" s="822"/>
      <c r="I208" s="822"/>
      <c r="J208" s="822"/>
      <c r="K208" s="822"/>
      <c r="L208" s="1004"/>
      <c r="M208" s="1005"/>
      <c r="N208" s="1005"/>
      <c r="O208" s="1005"/>
      <c r="P208" s="1005"/>
      <c r="Q208" s="1005"/>
      <c r="R208" s="1005"/>
      <c r="S208" s="1005"/>
      <c r="T208" s="1005"/>
      <c r="U208" s="1005"/>
      <c r="V208" s="1005"/>
      <c r="W208" s="1005"/>
      <c r="X208" s="1005"/>
      <c r="Y208" s="1005"/>
      <c r="Z208" s="1005"/>
      <c r="AA208" s="990"/>
      <c r="AB208" s="990"/>
      <c r="AC208" s="990"/>
      <c r="AD208" s="990"/>
      <c r="AE208" s="990"/>
      <c r="AF208" s="991"/>
      <c r="AG208" s="991"/>
      <c r="AH208" s="991"/>
      <c r="AI208" s="991"/>
      <c r="AJ208" s="991"/>
      <c r="AK208" s="991"/>
      <c r="AL208" s="991"/>
      <c r="AM208" s="991"/>
      <c r="AN208" s="991"/>
      <c r="AO208" s="991"/>
      <c r="AP208" s="991"/>
      <c r="AQ208" s="991"/>
      <c r="AR208" s="679"/>
      <c r="AS208" s="679"/>
      <c r="AT208" s="679"/>
      <c r="AU208" s="679"/>
      <c r="AV208" s="6"/>
    </row>
    <row r="209" spans="1:48" s="4" customFormat="1" ht="18" customHeight="1">
      <c r="A209" s="8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7"/>
      <c r="AB209" s="7"/>
      <c r="AC209" s="7"/>
      <c r="AD209" s="7"/>
      <c r="AE209" s="7"/>
      <c r="AF209" s="7"/>
      <c r="AG209" s="5"/>
      <c r="AH209" s="8"/>
      <c r="AI209" s="8"/>
      <c r="AJ209" s="8"/>
      <c r="AK209" s="8"/>
      <c r="AL209" s="8"/>
      <c r="AM209" s="8"/>
      <c r="AN209" s="8"/>
      <c r="AO209" s="8"/>
      <c r="AP209" s="9"/>
      <c r="AQ209" s="9"/>
      <c r="AR209" s="9"/>
      <c r="AS209" s="9"/>
      <c r="AT209" s="9"/>
      <c r="AU209" s="6"/>
      <c r="AV209" s="6"/>
    </row>
    <row r="210" spans="1:48" s="5" customFormat="1" ht="18" customHeight="1">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V210" s="6"/>
    </row>
    <row r="211" spans="1:48" s="5" customFormat="1" ht="18" customHeight="1">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V211" s="6"/>
    </row>
    <row r="212" spans="1:48" s="5" customFormat="1" ht="18" customHeight="1">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V212" s="6"/>
    </row>
    <row r="213" spans="1:48" s="5" customFormat="1" ht="18" customHeight="1">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V213" s="6"/>
    </row>
    <row r="214" spans="1:48" s="4" customFormat="1" ht="18" customHeight="1">
      <c r="A214" s="81"/>
      <c r="B214" s="81" t="s">
        <v>35</v>
      </c>
      <c r="C214" s="81"/>
      <c r="D214" s="81"/>
      <c r="E214" s="81"/>
      <c r="F214" s="81"/>
      <c r="G214" s="81"/>
      <c r="H214" s="81"/>
      <c r="I214" s="81"/>
      <c r="J214" s="81"/>
      <c r="K214" s="81"/>
      <c r="L214" s="81"/>
      <c r="M214" s="10"/>
      <c r="N214" s="81"/>
      <c r="O214" s="81"/>
      <c r="P214" s="81"/>
      <c r="Q214" s="81"/>
      <c r="R214" s="81"/>
      <c r="S214" s="81"/>
      <c r="T214" s="81"/>
      <c r="U214" s="81"/>
      <c r="V214" s="81"/>
      <c r="W214" s="81"/>
      <c r="X214" s="81"/>
      <c r="Y214" s="81"/>
      <c r="Z214" s="81"/>
      <c r="AA214" s="81"/>
      <c r="AB214" s="81"/>
      <c r="AC214" s="81"/>
      <c r="AD214" s="81"/>
      <c r="AE214" s="81"/>
      <c r="AF214" s="81"/>
      <c r="AG214" s="81"/>
      <c r="AH214" s="81"/>
      <c r="AI214" s="81"/>
      <c r="AJ214" s="81"/>
      <c r="AK214" s="81"/>
      <c r="AL214" s="81"/>
      <c r="AM214" s="81"/>
      <c r="AN214" s="81"/>
      <c r="AO214" s="81"/>
      <c r="AP214" s="81"/>
      <c r="AQ214" s="81"/>
      <c r="AR214" s="81"/>
      <c r="AS214" s="81"/>
      <c r="AT214" s="81"/>
      <c r="AU214" s="81"/>
      <c r="AV214" s="81"/>
    </row>
    <row r="215" spans="1:48" s="4" customFormat="1" ht="18" customHeight="1">
      <c r="A215" s="81"/>
      <c r="B215" s="20" t="s">
        <v>36</v>
      </c>
      <c r="C215" s="20"/>
      <c r="D215" s="20"/>
      <c r="E215" s="20"/>
      <c r="F215" s="20"/>
      <c r="G215" s="20"/>
      <c r="H215" s="20"/>
      <c r="I215" s="20"/>
      <c r="J215" s="20"/>
      <c r="K215" s="20"/>
      <c r="L215" s="20"/>
      <c r="M215" s="10"/>
      <c r="N215" s="81"/>
      <c r="O215" s="81"/>
      <c r="P215" s="81"/>
      <c r="Q215" s="81"/>
      <c r="R215" s="81"/>
      <c r="S215" s="81"/>
      <c r="T215" s="81"/>
      <c r="U215" s="81"/>
      <c r="V215" s="81"/>
      <c r="W215" s="81"/>
      <c r="X215" s="81"/>
      <c r="Y215" s="81"/>
      <c r="Z215" s="81"/>
      <c r="AA215" s="81"/>
      <c r="AB215" s="81"/>
      <c r="AC215" s="81"/>
      <c r="AD215" s="81"/>
      <c r="AE215" s="81"/>
      <c r="AF215" s="81"/>
      <c r="AG215" s="81"/>
      <c r="AH215" s="81"/>
      <c r="AI215" s="81"/>
      <c r="AJ215" s="81"/>
      <c r="AK215" s="81"/>
      <c r="AL215" s="81"/>
      <c r="AM215" s="81"/>
      <c r="AN215" s="81"/>
      <c r="AO215" s="81"/>
      <c r="AP215" s="81"/>
      <c r="AQ215" s="81"/>
      <c r="AR215" s="81"/>
      <c r="AS215" s="81"/>
      <c r="AT215" s="81"/>
      <c r="AU215" s="81"/>
      <c r="AV215" s="81"/>
    </row>
    <row r="216" spans="1:48" s="4" customFormat="1" ht="18" customHeight="1">
      <c r="A216" s="81"/>
      <c r="B216" s="584" t="s">
        <v>37</v>
      </c>
      <c r="C216" s="585"/>
      <c r="D216" s="585"/>
      <c r="E216" s="585"/>
      <c r="F216" s="585"/>
      <c r="G216" s="585"/>
      <c r="H216" s="585"/>
      <c r="I216" s="585"/>
      <c r="J216" s="585"/>
      <c r="K216" s="585"/>
      <c r="L216" s="585"/>
      <c r="M216" s="586"/>
      <c r="N216" s="584" t="s">
        <v>38</v>
      </c>
      <c r="O216" s="586"/>
      <c r="P216" s="584" t="s">
        <v>299</v>
      </c>
      <c r="Q216" s="585"/>
      <c r="R216" s="585"/>
      <c r="S216" s="585"/>
      <c r="T216" s="585"/>
      <c r="U216" s="586"/>
      <c r="V216" s="584" t="s">
        <v>293</v>
      </c>
      <c r="W216" s="585"/>
      <c r="X216" s="585"/>
      <c r="Y216" s="585"/>
      <c r="Z216" s="585"/>
      <c r="AA216" s="586"/>
      <c r="AB216" s="647" t="s">
        <v>39</v>
      </c>
      <c r="AC216" s="648"/>
      <c r="AD216" s="648"/>
      <c r="AE216" s="648"/>
      <c r="AF216" s="648"/>
      <c r="AG216" s="648"/>
      <c r="AH216" s="648"/>
      <c r="AI216" s="648"/>
      <c r="AJ216" s="648"/>
      <c r="AK216" s="649"/>
      <c r="AL216" s="590" t="s">
        <v>40</v>
      </c>
      <c r="AM216" s="590"/>
      <c r="AN216" s="590"/>
      <c r="AO216" s="590"/>
      <c r="AP216" s="590"/>
      <c r="AQ216" s="590"/>
      <c r="AR216" s="590"/>
      <c r="AS216" s="590"/>
      <c r="AT216" s="590"/>
      <c r="AU216" s="590"/>
      <c r="AV216" s="81"/>
    </row>
    <row r="217" spans="1:48" s="4" customFormat="1" ht="18" customHeight="1">
      <c r="A217" s="81"/>
      <c r="B217" s="587"/>
      <c r="C217" s="588"/>
      <c r="D217" s="588"/>
      <c r="E217" s="588"/>
      <c r="F217" s="588"/>
      <c r="G217" s="588"/>
      <c r="H217" s="588"/>
      <c r="I217" s="588"/>
      <c r="J217" s="588"/>
      <c r="K217" s="588"/>
      <c r="L217" s="588"/>
      <c r="M217" s="589"/>
      <c r="N217" s="587"/>
      <c r="O217" s="589"/>
      <c r="P217" s="587"/>
      <c r="Q217" s="588"/>
      <c r="R217" s="588"/>
      <c r="S217" s="588"/>
      <c r="T217" s="588"/>
      <c r="U217" s="589"/>
      <c r="V217" s="587"/>
      <c r="W217" s="588"/>
      <c r="X217" s="588"/>
      <c r="Y217" s="588"/>
      <c r="Z217" s="588"/>
      <c r="AA217" s="589"/>
      <c r="AB217" s="647" t="s">
        <v>41</v>
      </c>
      <c r="AC217" s="648"/>
      <c r="AD217" s="648"/>
      <c r="AE217" s="648"/>
      <c r="AF217" s="648"/>
      <c r="AG217" s="649"/>
      <c r="AH217" s="647" t="s">
        <v>42</v>
      </c>
      <c r="AI217" s="648"/>
      <c r="AJ217" s="648"/>
      <c r="AK217" s="649"/>
      <c r="AL217" s="590"/>
      <c r="AM217" s="590"/>
      <c r="AN217" s="590"/>
      <c r="AO217" s="590"/>
      <c r="AP217" s="590"/>
      <c r="AQ217" s="590"/>
      <c r="AR217" s="590"/>
      <c r="AS217" s="590"/>
      <c r="AT217" s="590"/>
      <c r="AU217" s="590"/>
      <c r="AV217" s="81"/>
    </row>
    <row r="218" spans="1:48" s="4" customFormat="1" ht="18" customHeight="1">
      <c r="A218" s="81"/>
      <c r="B218" s="88"/>
      <c r="C218" s="651" t="s">
        <v>43</v>
      </c>
      <c r="D218" s="651"/>
      <c r="E218" s="651"/>
      <c r="F218" s="651"/>
      <c r="G218" s="651"/>
      <c r="H218" s="651"/>
      <c r="I218" s="651"/>
      <c r="J218" s="651"/>
      <c r="K218" s="651"/>
      <c r="L218" s="651"/>
      <c r="M218" s="83"/>
      <c r="N218" s="647" t="s">
        <v>44</v>
      </c>
      <c r="O218" s="649"/>
      <c r="P218" s="658">
        <v>4810</v>
      </c>
      <c r="Q218" s="659"/>
      <c r="R218" s="659"/>
      <c r="S218" s="659"/>
      <c r="T218" s="659"/>
      <c r="U218" s="29"/>
      <c r="V218" s="658">
        <v>4881</v>
      </c>
      <c r="W218" s="659"/>
      <c r="X218" s="659"/>
      <c r="Y218" s="659"/>
      <c r="Z218" s="659"/>
      <c r="AA218" s="29"/>
      <c r="AB218" s="660">
        <f>P218-V218</f>
        <v>-71</v>
      </c>
      <c r="AC218" s="661"/>
      <c r="AD218" s="661"/>
      <c r="AE218" s="661"/>
      <c r="AF218" s="661"/>
      <c r="AG218" s="30"/>
      <c r="AH218" s="656">
        <f>IF(AB218=0,"---",IF(V218&lt;&gt;0,AB218/V218,"皆増"))</f>
        <v>-1.4546199549272691E-2</v>
      </c>
      <c r="AI218" s="657"/>
      <c r="AJ218" s="657"/>
      <c r="AK218" s="85"/>
      <c r="AL218" s="650" t="s">
        <v>45</v>
      </c>
      <c r="AM218" s="650"/>
      <c r="AN218" s="650"/>
      <c r="AO218" s="650"/>
      <c r="AP218" s="650"/>
      <c r="AQ218" s="650"/>
      <c r="AR218" s="650"/>
      <c r="AS218" s="650"/>
      <c r="AT218" s="650"/>
      <c r="AU218" s="650"/>
      <c r="AV218" s="81"/>
    </row>
    <row r="219" spans="1:48" s="4" customFormat="1" ht="18" customHeight="1">
      <c r="A219" s="81"/>
      <c r="B219" s="88"/>
      <c r="C219" s="651" t="s">
        <v>46</v>
      </c>
      <c r="D219" s="651"/>
      <c r="E219" s="651"/>
      <c r="F219" s="651"/>
      <c r="G219" s="651"/>
      <c r="H219" s="651"/>
      <c r="I219" s="651"/>
      <c r="J219" s="651"/>
      <c r="K219" s="651"/>
      <c r="L219" s="651"/>
      <c r="M219" s="83"/>
      <c r="N219" s="647" t="s">
        <v>44</v>
      </c>
      <c r="O219" s="649"/>
      <c r="P219" s="662">
        <v>8759</v>
      </c>
      <c r="Q219" s="663"/>
      <c r="R219" s="663"/>
      <c r="S219" s="663"/>
      <c r="T219" s="663"/>
      <c r="U219" s="29"/>
      <c r="V219" s="662">
        <v>8759</v>
      </c>
      <c r="W219" s="663"/>
      <c r="X219" s="663"/>
      <c r="Y219" s="663"/>
      <c r="Z219" s="663"/>
      <c r="AA219" s="29"/>
      <c r="AB219" s="660">
        <f t="shared" ref="AB219:AB228" si="0">P219-V219</f>
        <v>0</v>
      </c>
      <c r="AC219" s="661"/>
      <c r="AD219" s="661"/>
      <c r="AE219" s="661"/>
      <c r="AF219" s="661"/>
      <c r="AG219" s="31"/>
      <c r="AH219" s="656">
        <v>0</v>
      </c>
      <c r="AI219" s="657"/>
      <c r="AJ219" s="657"/>
      <c r="AK219" s="32"/>
      <c r="AL219" s="650"/>
      <c r="AM219" s="650"/>
      <c r="AN219" s="650"/>
      <c r="AO219" s="650"/>
      <c r="AP219" s="650"/>
      <c r="AQ219" s="650"/>
      <c r="AR219" s="650"/>
      <c r="AS219" s="650"/>
      <c r="AT219" s="650"/>
      <c r="AU219" s="650"/>
      <c r="AV219" s="81"/>
    </row>
    <row r="220" spans="1:48" s="4" customFormat="1" ht="18" customHeight="1">
      <c r="A220" s="81"/>
      <c r="B220" s="88"/>
      <c r="C220" s="651" t="s">
        <v>47</v>
      </c>
      <c r="D220" s="651"/>
      <c r="E220" s="651"/>
      <c r="F220" s="651"/>
      <c r="G220" s="651"/>
      <c r="H220" s="651"/>
      <c r="I220" s="651"/>
      <c r="J220" s="651"/>
      <c r="K220" s="651"/>
      <c r="L220" s="651"/>
      <c r="M220" s="83"/>
      <c r="N220" s="647" t="s">
        <v>44</v>
      </c>
      <c r="O220" s="649"/>
      <c r="P220" s="658">
        <v>6160</v>
      </c>
      <c r="Q220" s="659"/>
      <c r="R220" s="659"/>
      <c r="S220" s="659"/>
      <c r="T220" s="659"/>
      <c r="U220" s="29"/>
      <c r="V220" s="658">
        <v>6275</v>
      </c>
      <c r="W220" s="659"/>
      <c r="X220" s="659"/>
      <c r="Y220" s="659"/>
      <c r="Z220" s="659"/>
      <c r="AA220" s="29"/>
      <c r="AB220" s="660">
        <f t="shared" si="0"/>
        <v>-115</v>
      </c>
      <c r="AC220" s="661"/>
      <c r="AD220" s="661"/>
      <c r="AE220" s="661"/>
      <c r="AF220" s="661"/>
      <c r="AG220" s="33"/>
      <c r="AH220" s="656">
        <f t="shared" ref="AH220:AH229" si="1">IF(AB220=0,"---",IF(V220&lt;&gt;0,AB220/V220,"皆増"))</f>
        <v>-1.8326693227091632E-2</v>
      </c>
      <c r="AI220" s="657"/>
      <c r="AJ220" s="657"/>
      <c r="AK220" s="85"/>
      <c r="AL220" s="650" t="s">
        <v>48</v>
      </c>
      <c r="AM220" s="650"/>
      <c r="AN220" s="650"/>
      <c r="AO220" s="650"/>
      <c r="AP220" s="650"/>
      <c r="AQ220" s="650"/>
      <c r="AR220" s="650"/>
      <c r="AS220" s="650"/>
      <c r="AT220" s="650"/>
      <c r="AU220" s="650"/>
      <c r="AV220" s="81"/>
    </row>
    <row r="221" spans="1:48" s="4" customFormat="1" ht="18" customHeight="1">
      <c r="A221" s="81"/>
      <c r="B221" s="88"/>
      <c r="C221" s="651" t="s">
        <v>49</v>
      </c>
      <c r="D221" s="651"/>
      <c r="E221" s="651"/>
      <c r="F221" s="651"/>
      <c r="G221" s="651"/>
      <c r="H221" s="651"/>
      <c r="I221" s="651"/>
      <c r="J221" s="651"/>
      <c r="K221" s="651"/>
      <c r="L221" s="651"/>
      <c r="M221" s="83"/>
      <c r="N221" s="647" t="s">
        <v>50</v>
      </c>
      <c r="O221" s="649"/>
      <c r="P221" s="652">
        <f>P218/P220*100</f>
        <v>78.084415584415595</v>
      </c>
      <c r="Q221" s="653"/>
      <c r="R221" s="653"/>
      <c r="S221" s="653"/>
      <c r="T221" s="653"/>
      <c r="U221" s="29"/>
      <c r="V221" s="652">
        <f>V218/V220*100</f>
        <v>77.784860557768923</v>
      </c>
      <c r="W221" s="653"/>
      <c r="X221" s="653"/>
      <c r="Y221" s="653"/>
      <c r="Z221" s="653"/>
      <c r="AA221" s="29"/>
      <c r="AB221" s="654">
        <f t="shared" si="0"/>
        <v>0.29955502664667222</v>
      </c>
      <c r="AC221" s="655"/>
      <c r="AD221" s="655"/>
      <c r="AE221" s="655"/>
      <c r="AF221" s="655"/>
      <c r="AG221" s="31"/>
      <c r="AH221" s="656">
        <f t="shared" si="1"/>
        <v>3.8510710760251347E-3</v>
      </c>
      <c r="AI221" s="657"/>
      <c r="AJ221" s="657"/>
      <c r="AK221" s="32"/>
      <c r="AL221" s="650" t="s">
        <v>51</v>
      </c>
      <c r="AM221" s="650"/>
      <c r="AN221" s="650"/>
      <c r="AO221" s="650"/>
      <c r="AP221" s="650"/>
      <c r="AQ221" s="650"/>
      <c r="AR221" s="650"/>
      <c r="AS221" s="650"/>
      <c r="AT221" s="650"/>
      <c r="AU221" s="650"/>
      <c r="AV221" s="81"/>
    </row>
    <row r="222" spans="1:48" s="4" customFormat="1" ht="18" customHeight="1">
      <c r="A222" s="81"/>
      <c r="B222" s="670" t="s">
        <v>52</v>
      </c>
      <c r="C222" s="671"/>
      <c r="D222" s="88"/>
      <c r="E222" s="89"/>
      <c r="F222" s="651" t="s">
        <v>53</v>
      </c>
      <c r="G222" s="651"/>
      <c r="H222" s="651"/>
      <c r="I222" s="651"/>
      <c r="J222" s="651"/>
      <c r="K222" s="651"/>
      <c r="L222" s="83"/>
      <c r="M222" s="83"/>
      <c r="N222" s="647" t="s">
        <v>237</v>
      </c>
      <c r="O222" s="649"/>
      <c r="P222" s="658">
        <v>639208</v>
      </c>
      <c r="Q222" s="659"/>
      <c r="R222" s="659"/>
      <c r="S222" s="659"/>
      <c r="T222" s="659"/>
      <c r="U222" s="29"/>
      <c r="V222" s="658">
        <v>596021</v>
      </c>
      <c r="W222" s="659"/>
      <c r="X222" s="659"/>
      <c r="Y222" s="659"/>
      <c r="Z222" s="659"/>
      <c r="AA222" s="29"/>
      <c r="AB222" s="660">
        <f t="shared" si="0"/>
        <v>43187</v>
      </c>
      <c r="AC222" s="661"/>
      <c r="AD222" s="661"/>
      <c r="AE222" s="661"/>
      <c r="AF222" s="661"/>
      <c r="AG222" s="34"/>
      <c r="AH222" s="656">
        <f t="shared" si="1"/>
        <v>7.2458856315465392E-2</v>
      </c>
      <c r="AI222" s="657"/>
      <c r="AJ222" s="657"/>
      <c r="AK222" s="85"/>
      <c r="AL222" s="590"/>
      <c r="AM222" s="590"/>
      <c r="AN222" s="590"/>
      <c r="AO222" s="590"/>
      <c r="AP222" s="590"/>
      <c r="AQ222" s="590"/>
      <c r="AR222" s="590"/>
      <c r="AS222" s="590"/>
      <c r="AT222" s="590"/>
      <c r="AU222" s="590"/>
      <c r="AV222" s="81"/>
    </row>
    <row r="223" spans="1:48" s="4" customFormat="1" ht="18" customHeight="1">
      <c r="A223" s="81"/>
      <c r="B223" s="672"/>
      <c r="C223" s="673"/>
      <c r="D223" s="35"/>
      <c r="E223" s="79"/>
      <c r="F223" s="651" t="s">
        <v>54</v>
      </c>
      <c r="G223" s="651"/>
      <c r="H223" s="651"/>
      <c r="I223" s="651"/>
      <c r="J223" s="651"/>
      <c r="K223" s="651"/>
      <c r="L223" s="91"/>
      <c r="M223" s="91"/>
      <c r="N223" s="647" t="s">
        <v>237</v>
      </c>
      <c r="O223" s="649"/>
      <c r="P223" s="658">
        <v>53267</v>
      </c>
      <c r="Q223" s="659"/>
      <c r="R223" s="659"/>
      <c r="S223" s="659"/>
      <c r="T223" s="659"/>
      <c r="U223" s="29"/>
      <c r="V223" s="658">
        <v>49668</v>
      </c>
      <c r="W223" s="659"/>
      <c r="X223" s="659"/>
      <c r="Y223" s="659"/>
      <c r="Z223" s="659"/>
      <c r="AA223" s="29"/>
      <c r="AB223" s="660">
        <f t="shared" si="0"/>
        <v>3599</v>
      </c>
      <c r="AC223" s="661"/>
      <c r="AD223" s="661"/>
      <c r="AE223" s="661"/>
      <c r="AF223" s="661"/>
      <c r="AG223" s="36"/>
      <c r="AH223" s="656">
        <f t="shared" si="1"/>
        <v>7.246114198276557E-2</v>
      </c>
      <c r="AI223" s="657"/>
      <c r="AJ223" s="657"/>
      <c r="AK223" s="32"/>
      <c r="AL223" s="590"/>
      <c r="AM223" s="590"/>
      <c r="AN223" s="590"/>
      <c r="AO223" s="590"/>
      <c r="AP223" s="590"/>
      <c r="AQ223" s="590"/>
      <c r="AR223" s="590"/>
      <c r="AS223" s="590"/>
      <c r="AT223" s="590"/>
      <c r="AU223" s="590"/>
      <c r="AV223" s="81"/>
    </row>
    <row r="224" spans="1:48" s="4" customFormat="1" ht="18" customHeight="1">
      <c r="A224" s="81"/>
      <c r="B224" s="674"/>
      <c r="C224" s="675"/>
      <c r="D224" s="88"/>
      <c r="E224" s="89"/>
      <c r="F224" s="651" t="s">
        <v>55</v>
      </c>
      <c r="G224" s="651"/>
      <c r="H224" s="651"/>
      <c r="I224" s="651"/>
      <c r="J224" s="651"/>
      <c r="K224" s="651"/>
      <c r="L224" s="83"/>
      <c r="M224" s="83"/>
      <c r="N224" s="647" t="s">
        <v>237</v>
      </c>
      <c r="O224" s="649"/>
      <c r="P224" s="658">
        <v>1746</v>
      </c>
      <c r="Q224" s="659"/>
      <c r="R224" s="659"/>
      <c r="S224" s="659"/>
      <c r="T224" s="659"/>
      <c r="U224" s="29"/>
      <c r="V224" s="658">
        <v>1628</v>
      </c>
      <c r="W224" s="659"/>
      <c r="X224" s="659"/>
      <c r="Y224" s="659"/>
      <c r="Z224" s="659"/>
      <c r="AA224" s="29"/>
      <c r="AB224" s="660">
        <f t="shared" si="0"/>
        <v>118</v>
      </c>
      <c r="AC224" s="661"/>
      <c r="AD224" s="661"/>
      <c r="AE224" s="661"/>
      <c r="AF224" s="661"/>
      <c r="AG224" s="37"/>
      <c r="AH224" s="656">
        <f t="shared" si="1"/>
        <v>7.2481572481572484E-2</v>
      </c>
      <c r="AI224" s="657"/>
      <c r="AJ224" s="657"/>
      <c r="AK224" s="85"/>
      <c r="AL224" s="590"/>
      <c r="AM224" s="590"/>
      <c r="AN224" s="590"/>
      <c r="AO224" s="590"/>
      <c r="AP224" s="590"/>
      <c r="AQ224" s="590"/>
      <c r="AR224" s="590"/>
      <c r="AS224" s="590"/>
      <c r="AT224" s="590"/>
      <c r="AU224" s="590"/>
      <c r="AV224" s="81"/>
    </row>
    <row r="225" spans="1:49" s="4" customFormat="1" ht="18" customHeight="1">
      <c r="A225" s="81"/>
      <c r="B225" s="664" t="s">
        <v>56</v>
      </c>
      <c r="C225" s="665"/>
      <c r="D225" s="35"/>
      <c r="E225" s="79"/>
      <c r="F225" s="651" t="s">
        <v>53</v>
      </c>
      <c r="G225" s="651"/>
      <c r="H225" s="651"/>
      <c r="I225" s="651"/>
      <c r="J225" s="651"/>
      <c r="K225" s="651"/>
      <c r="L225" s="91"/>
      <c r="M225" s="91"/>
      <c r="N225" s="647" t="s">
        <v>237</v>
      </c>
      <c r="O225" s="649"/>
      <c r="P225" s="658">
        <v>458602</v>
      </c>
      <c r="Q225" s="659"/>
      <c r="R225" s="659"/>
      <c r="S225" s="659"/>
      <c r="T225" s="659"/>
      <c r="U225" s="29"/>
      <c r="V225" s="658">
        <v>460213</v>
      </c>
      <c r="W225" s="659"/>
      <c r="X225" s="659"/>
      <c r="Y225" s="659"/>
      <c r="Z225" s="659"/>
      <c r="AA225" s="29"/>
      <c r="AB225" s="660">
        <f t="shared" si="0"/>
        <v>-1611</v>
      </c>
      <c r="AC225" s="661"/>
      <c r="AD225" s="661"/>
      <c r="AE225" s="661"/>
      <c r="AF225" s="661"/>
      <c r="AG225" s="36"/>
      <c r="AH225" s="656">
        <f t="shared" si="1"/>
        <v>-3.5005530048042971E-3</v>
      </c>
      <c r="AI225" s="657"/>
      <c r="AJ225" s="657"/>
      <c r="AK225" s="32"/>
      <c r="AL225" s="590"/>
      <c r="AM225" s="590"/>
      <c r="AN225" s="590"/>
      <c r="AO225" s="590"/>
      <c r="AP225" s="590"/>
      <c r="AQ225" s="590"/>
      <c r="AR225" s="590"/>
      <c r="AS225" s="590"/>
      <c r="AT225" s="590"/>
      <c r="AU225" s="590"/>
      <c r="AV225" s="81"/>
    </row>
    <row r="226" spans="1:49" s="4" customFormat="1" ht="18" customHeight="1">
      <c r="A226" s="81"/>
      <c r="B226" s="666"/>
      <c r="C226" s="667"/>
      <c r="D226" s="88"/>
      <c r="E226" s="89"/>
      <c r="F226" s="651" t="s">
        <v>54</v>
      </c>
      <c r="G226" s="651"/>
      <c r="H226" s="651"/>
      <c r="I226" s="651"/>
      <c r="J226" s="651"/>
      <c r="K226" s="651"/>
      <c r="L226" s="83"/>
      <c r="M226" s="83"/>
      <c r="N226" s="647" t="s">
        <v>237</v>
      </c>
      <c r="O226" s="649"/>
      <c r="P226" s="658">
        <v>38217</v>
      </c>
      <c r="Q226" s="659"/>
      <c r="R226" s="659"/>
      <c r="S226" s="659"/>
      <c r="T226" s="659"/>
      <c r="U226" s="29"/>
      <c r="V226" s="658">
        <v>38351</v>
      </c>
      <c r="W226" s="659"/>
      <c r="X226" s="659"/>
      <c r="Y226" s="659"/>
      <c r="Z226" s="659"/>
      <c r="AA226" s="29"/>
      <c r="AB226" s="660">
        <f t="shared" si="0"/>
        <v>-134</v>
      </c>
      <c r="AC226" s="661"/>
      <c r="AD226" s="661"/>
      <c r="AE226" s="661"/>
      <c r="AF226" s="661"/>
      <c r="AG226" s="37"/>
      <c r="AH226" s="656">
        <f t="shared" si="1"/>
        <v>-3.4940418763526374E-3</v>
      </c>
      <c r="AI226" s="657"/>
      <c r="AJ226" s="657"/>
      <c r="AK226" s="85"/>
      <c r="AL226" s="590"/>
      <c r="AM226" s="590"/>
      <c r="AN226" s="590"/>
      <c r="AO226" s="590"/>
      <c r="AP226" s="590"/>
      <c r="AQ226" s="590"/>
      <c r="AR226" s="590"/>
      <c r="AS226" s="590"/>
      <c r="AT226" s="590"/>
      <c r="AU226" s="590"/>
      <c r="AV226" s="81"/>
    </row>
    <row r="227" spans="1:49" s="4" customFormat="1" ht="18" customHeight="1">
      <c r="A227" s="81"/>
      <c r="B227" s="668"/>
      <c r="C227" s="669"/>
      <c r="D227" s="38"/>
      <c r="E227" s="79"/>
      <c r="F227" s="651" t="s">
        <v>55</v>
      </c>
      <c r="G227" s="651"/>
      <c r="H227" s="651"/>
      <c r="I227" s="651"/>
      <c r="J227" s="651"/>
      <c r="K227" s="651"/>
      <c r="L227" s="80"/>
      <c r="M227" s="80"/>
      <c r="N227" s="647" t="s">
        <v>237</v>
      </c>
      <c r="O227" s="649"/>
      <c r="P227" s="658">
        <v>1253</v>
      </c>
      <c r="Q227" s="659"/>
      <c r="R227" s="659"/>
      <c r="S227" s="659"/>
      <c r="T227" s="659"/>
      <c r="U227" s="29"/>
      <c r="V227" s="658">
        <v>1257</v>
      </c>
      <c r="W227" s="659"/>
      <c r="X227" s="659"/>
      <c r="Y227" s="659"/>
      <c r="Z227" s="659"/>
      <c r="AA227" s="29"/>
      <c r="AB227" s="660">
        <f t="shared" si="0"/>
        <v>-4</v>
      </c>
      <c r="AC227" s="661"/>
      <c r="AD227" s="661"/>
      <c r="AE227" s="661"/>
      <c r="AF227" s="661"/>
      <c r="AG227" s="36"/>
      <c r="AH227" s="656">
        <f t="shared" si="1"/>
        <v>-3.1821797931583136E-3</v>
      </c>
      <c r="AI227" s="657"/>
      <c r="AJ227" s="657"/>
      <c r="AK227" s="32"/>
      <c r="AL227" s="590"/>
      <c r="AM227" s="590"/>
      <c r="AN227" s="590"/>
      <c r="AO227" s="590"/>
      <c r="AP227" s="590"/>
      <c r="AQ227" s="590"/>
      <c r="AR227" s="590"/>
      <c r="AS227" s="590"/>
      <c r="AT227" s="590"/>
      <c r="AU227" s="590"/>
      <c r="AV227" s="81"/>
    </row>
    <row r="228" spans="1:49" s="4" customFormat="1" ht="18" customHeight="1">
      <c r="A228" s="81"/>
      <c r="B228" s="88"/>
      <c r="C228" s="651" t="s">
        <v>57</v>
      </c>
      <c r="D228" s="651"/>
      <c r="E228" s="651"/>
      <c r="F228" s="651"/>
      <c r="G228" s="651"/>
      <c r="H228" s="651"/>
      <c r="I228" s="651"/>
      <c r="J228" s="651"/>
      <c r="K228" s="651"/>
      <c r="L228" s="651"/>
      <c r="M228" s="83"/>
      <c r="N228" s="647" t="s">
        <v>237</v>
      </c>
      <c r="O228" s="649"/>
      <c r="P228" s="658">
        <v>2503</v>
      </c>
      <c r="Q228" s="659"/>
      <c r="R228" s="659"/>
      <c r="S228" s="659"/>
      <c r="T228" s="659"/>
      <c r="U228" s="29"/>
      <c r="V228" s="658">
        <v>1950</v>
      </c>
      <c r="W228" s="659"/>
      <c r="X228" s="659"/>
      <c r="Y228" s="659"/>
      <c r="Z228" s="659"/>
      <c r="AA228" s="29"/>
      <c r="AB228" s="660">
        <f t="shared" si="0"/>
        <v>553</v>
      </c>
      <c r="AC228" s="661"/>
      <c r="AD228" s="661"/>
      <c r="AE228" s="661"/>
      <c r="AF228" s="661"/>
      <c r="AG228" s="37"/>
      <c r="AH228" s="656">
        <f t="shared" si="1"/>
        <v>0.28358974358974359</v>
      </c>
      <c r="AI228" s="657"/>
      <c r="AJ228" s="657"/>
      <c r="AK228" s="85"/>
      <c r="AL228" s="590"/>
      <c r="AM228" s="590"/>
      <c r="AN228" s="590"/>
      <c r="AO228" s="590"/>
      <c r="AP228" s="590"/>
      <c r="AQ228" s="590"/>
      <c r="AR228" s="590"/>
      <c r="AS228" s="590"/>
      <c r="AT228" s="590"/>
      <c r="AU228" s="590"/>
      <c r="AV228" s="81"/>
    </row>
    <row r="229" spans="1:49" s="4" customFormat="1" ht="18" customHeight="1">
      <c r="A229" s="81"/>
      <c r="B229" s="38"/>
      <c r="C229" s="651" t="s">
        <v>58</v>
      </c>
      <c r="D229" s="651"/>
      <c r="E229" s="651"/>
      <c r="F229" s="651"/>
      <c r="G229" s="651"/>
      <c r="H229" s="651"/>
      <c r="I229" s="651"/>
      <c r="J229" s="651"/>
      <c r="K229" s="651"/>
      <c r="L229" s="651"/>
      <c r="M229" s="80"/>
      <c r="N229" s="647" t="s">
        <v>50</v>
      </c>
      <c r="O229" s="649"/>
      <c r="P229" s="652">
        <f>P225/P222*100</f>
        <v>71.745347367367117</v>
      </c>
      <c r="Q229" s="653"/>
      <c r="R229" s="653"/>
      <c r="S229" s="653"/>
      <c r="T229" s="653"/>
      <c r="U229" s="29"/>
      <c r="V229" s="652">
        <f>V225/V222*100</f>
        <v>77.214225673256479</v>
      </c>
      <c r="W229" s="653"/>
      <c r="X229" s="653"/>
      <c r="Y229" s="653"/>
      <c r="Z229" s="653"/>
      <c r="AA229" s="29"/>
      <c r="AB229" s="682">
        <f>P229-V229</f>
        <v>-5.468878305889362</v>
      </c>
      <c r="AC229" s="683"/>
      <c r="AD229" s="683"/>
      <c r="AE229" s="683"/>
      <c r="AF229" s="683"/>
      <c r="AG229" s="39"/>
      <c r="AH229" s="656">
        <f t="shared" si="1"/>
        <v>-7.0827341182332609E-2</v>
      </c>
      <c r="AI229" s="657"/>
      <c r="AJ229" s="657"/>
      <c r="AK229" s="85"/>
      <c r="AL229" s="590"/>
      <c r="AM229" s="590"/>
      <c r="AN229" s="590"/>
      <c r="AO229" s="590"/>
      <c r="AP229" s="590"/>
      <c r="AQ229" s="590"/>
      <c r="AR229" s="590"/>
      <c r="AS229" s="590"/>
      <c r="AT229" s="590"/>
      <c r="AU229" s="590"/>
      <c r="AV229" s="81"/>
    </row>
    <row r="230" spans="1:49" s="4" customFormat="1" ht="9" customHeight="1">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c r="AA230" s="81"/>
      <c r="AB230" s="81"/>
      <c r="AC230" s="81"/>
      <c r="AD230" s="9"/>
      <c r="AE230" s="9"/>
      <c r="AF230" s="9"/>
      <c r="AG230" s="9"/>
      <c r="AH230" s="6"/>
      <c r="AI230" s="6"/>
      <c r="AJ230" s="6"/>
      <c r="AK230" s="6"/>
      <c r="AL230" s="6"/>
      <c r="AM230" s="6"/>
      <c r="AN230" s="6"/>
      <c r="AO230" s="6"/>
      <c r="AP230" s="6"/>
      <c r="AQ230" s="6"/>
      <c r="AR230" s="6"/>
      <c r="AS230" s="6"/>
      <c r="AT230" s="6"/>
      <c r="AU230" s="6"/>
      <c r="AV230" s="6"/>
    </row>
    <row r="231" spans="1:49" ht="18" customHeight="1">
      <c r="M231" s="69"/>
      <c r="N231" s="69"/>
      <c r="O231" s="69"/>
      <c r="P231" s="69"/>
      <c r="Q231" s="69"/>
      <c r="R231" s="69"/>
      <c r="S231" s="69"/>
      <c r="T231" s="69"/>
      <c r="U231" s="69"/>
      <c r="V231" s="69"/>
      <c r="W231" s="69"/>
      <c r="X231" s="69"/>
      <c r="Y231" s="69"/>
      <c r="Z231" s="69"/>
    </row>
    <row r="232" spans="1:49" ht="18" customHeight="1">
      <c r="M232" s="69"/>
      <c r="N232" s="69"/>
      <c r="O232" s="69"/>
      <c r="P232" s="69"/>
      <c r="Q232" s="69"/>
      <c r="R232" s="69"/>
      <c r="S232" s="69"/>
      <c r="T232" s="69"/>
      <c r="U232" s="69"/>
      <c r="V232" s="69"/>
      <c r="W232" s="69"/>
      <c r="X232" s="69"/>
      <c r="Y232" s="69"/>
      <c r="Z232" s="69"/>
      <c r="AA232" s="69"/>
    </row>
    <row r="233" spans="1:49" ht="18" customHeight="1">
      <c r="M233" s="69"/>
      <c r="N233" s="69"/>
      <c r="O233" s="69"/>
      <c r="P233" s="69"/>
      <c r="Q233" s="69"/>
      <c r="R233" s="69"/>
      <c r="S233" s="69"/>
      <c r="T233" s="69"/>
      <c r="U233" s="69"/>
      <c r="V233" s="69"/>
      <c r="W233" s="69"/>
      <c r="X233" s="69"/>
      <c r="Y233" s="69"/>
      <c r="Z233" s="69"/>
      <c r="AA233" s="69"/>
    </row>
    <row r="234" spans="1:49" s="4" customFormat="1" ht="18" customHeight="1">
      <c r="A234" s="81"/>
      <c r="B234" s="81"/>
      <c r="C234" s="81"/>
      <c r="D234" s="81" t="s">
        <v>146</v>
      </c>
      <c r="E234" s="81"/>
      <c r="F234" s="81"/>
      <c r="G234" s="81"/>
      <c r="H234" s="81"/>
      <c r="I234" s="81"/>
      <c r="J234" s="81"/>
      <c r="K234" s="10"/>
      <c r="L234" s="81"/>
      <c r="M234" s="81"/>
      <c r="N234" s="81"/>
      <c r="O234" s="81"/>
      <c r="P234" s="81"/>
      <c r="Q234" s="81"/>
      <c r="R234" s="81"/>
      <c r="S234" s="81"/>
      <c r="T234" s="81"/>
      <c r="U234" s="81"/>
      <c r="V234" s="81"/>
      <c r="W234" s="81"/>
      <c r="X234" s="81"/>
      <c r="Y234" s="81"/>
      <c r="Z234" s="81" t="s">
        <v>147</v>
      </c>
      <c r="AA234" s="81"/>
      <c r="AB234" s="81"/>
      <c r="AC234" s="81"/>
      <c r="AD234" s="81"/>
      <c r="AE234" s="81"/>
      <c r="AF234" s="81"/>
      <c r="AG234" s="81"/>
      <c r="AH234" s="81"/>
      <c r="AI234" s="81"/>
      <c r="AJ234" s="81"/>
      <c r="AK234" s="81"/>
      <c r="AL234" s="81"/>
      <c r="AM234" s="81"/>
      <c r="AN234" s="81"/>
      <c r="AO234" s="81"/>
      <c r="AP234" s="81"/>
      <c r="AQ234" s="81"/>
      <c r="AR234" s="81"/>
      <c r="AS234" s="81"/>
      <c r="AT234" s="81"/>
      <c r="AU234" s="81"/>
      <c r="AV234" s="81"/>
      <c r="AW234" s="40"/>
    </row>
    <row r="235" spans="1:49" s="4" customFormat="1" ht="18" customHeight="1">
      <c r="A235" s="81"/>
      <c r="B235" s="81"/>
      <c r="C235" s="81"/>
      <c r="D235" s="1"/>
      <c r="E235" s="679" t="s">
        <v>59</v>
      </c>
      <c r="F235" s="679"/>
      <c r="G235" s="679"/>
      <c r="H235" s="679"/>
      <c r="I235" s="679"/>
      <c r="J235" s="1"/>
      <c r="K235" s="1"/>
      <c r="L235" s="678">
        <f>L249</f>
        <v>112274080</v>
      </c>
      <c r="M235" s="678"/>
      <c r="N235" s="678"/>
      <c r="O235" s="678"/>
      <c r="P235" s="678"/>
      <c r="Q235" s="678"/>
      <c r="R235" s="678"/>
      <c r="S235" s="69"/>
      <c r="T235" s="69"/>
      <c r="U235" s="680" t="s">
        <v>300</v>
      </c>
      <c r="V235" s="680"/>
      <c r="W235" s="680"/>
      <c r="X235" s="680"/>
      <c r="Y235" s="69"/>
      <c r="Z235" s="69"/>
      <c r="AA235" s="679" t="s">
        <v>60</v>
      </c>
      <c r="AB235" s="679"/>
      <c r="AC235" s="679"/>
      <c r="AD235" s="679"/>
      <c r="AE235" s="679"/>
      <c r="AF235" s="1"/>
      <c r="AG235" s="1"/>
      <c r="AH235" s="678">
        <f>L264+L270-L256</f>
        <v>120373479</v>
      </c>
      <c r="AI235" s="678"/>
      <c r="AJ235" s="678"/>
      <c r="AK235" s="678"/>
      <c r="AL235" s="678"/>
      <c r="AM235" s="678"/>
      <c r="AN235" s="678"/>
      <c r="AO235" s="69"/>
      <c r="AP235" s="69"/>
      <c r="AQ235" s="680" t="s">
        <v>301</v>
      </c>
      <c r="AR235" s="680"/>
      <c r="AS235" s="680"/>
      <c r="AT235" s="680"/>
      <c r="AU235" s="69"/>
      <c r="AV235" s="69"/>
    </row>
    <row r="236" spans="1:49" s="4" customFormat="1" ht="9.9499999999999993" customHeight="1" thickBot="1">
      <c r="A236" s="81"/>
      <c r="B236" s="81"/>
      <c r="C236" s="81"/>
      <c r="D236" s="1"/>
      <c r="E236" s="41"/>
      <c r="F236" s="41"/>
      <c r="G236" s="41"/>
      <c r="H236" s="41"/>
      <c r="I236" s="41"/>
      <c r="J236" s="681" t="s">
        <v>61</v>
      </c>
      <c r="K236" s="681"/>
      <c r="L236" s="42"/>
      <c r="M236" s="42"/>
      <c r="N236" s="42"/>
      <c r="O236" s="42"/>
      <c r="P236" s="42"/>
      <c r="Q236" s="42"/>
      <c r="R236" s="42"/>
      <c r="S236" s="678" t="s">
        <v>61</v>
      </c>
      <c r="T236" s="678"/>
      <c r="U236" s="680"/>
      <c r="V236" s="680"/>
      <c r="W236" s="680"/>
      <c r="X236" s="680"/>
      <c r="Y236" s="69"/>
      <c r="Z236" s="69"/>
      <c r="AA236" s="41"/>
      <c r="AB236" s="41"/>
      <c r="AC236" s="41"/>
      <c r="AD236" s="41"/>
      <c r="AE236" s="41"/>
      <c r="AF236" s="681" t="s">
        <v>61</v>
      </c>
      <c r="AG236" s="681"/>
      <c r="AH236" s="42"/>
      <c r="AI236" s="42"/>
      <c r="AJ236" s="42"/>
      <c r="AK236" s="42"/>
      <c r="AL236" s="42"/>
      <c r="AM236" s="42"/>
      <c r="AN236" s="42"/>
      <c r="AO236" s="678" t="s">
        <v>61</v>
      </c>
      <c r="AP236" s="678"/>
      <c r="AQ236" s="680"/>
      <c r="AR236" s="680"/>
      <c r="AS236" s="680"/>
      <c r="AT236" s="680"/>
      <c r="AU236" s="69"/>
      <c r="AV236" s="69"/>
    </row>
    <row r="237" spans="1:49" s="4" customFormat="1" ht="9.9499999999999993" customHeight="1">
      <c r="A237" s="81"/>
      <c r="B237" s="81"/>
      <c r="C237" s="81"/>
      <c r="D237" s="1"/>
      <c r="E237" s="2"/>
      <c r="F237" s="2"/>
      <c r="G237" s="2"/>
      <c r="H237" s="2"/>
      <c r="I237" s="2"/>
      <c r="J237" s="681"/>
      <c r="K237" s="681"/>
      <c r="L237" s="69"/>
      <c r="M237" s="69"/>
      <c r="N237" s="69"/>
      <c r="O237" s="69"/>
      <c r="P237" s="69"/>
      <c r="Q237" s="69"/>
      <c r="R237" s="69"/>
      <c r="S237" s="678"/>
      <c r="T237" s="678"/>
      <c r="U237" s="680"/>
      <c r="V237" s="680"/>
      <c r="W237" s="680"/>
      <c r="X237" s="680"/>
      <c r="Y237" s="69"/>
      <c r="Z237" s="69"/>
      <c r="AA237" s="1"/>
      <c r="AB237" s="1"/>
      <c r="AC237" s="1"/>
      <c r="AD237" s="1"/>
      <c r="AE237" s="1"/>
      <c r="AF237" s="681"/>
      <c r="AG237" s="681"/>
      <c r="AH237" s="69"/>
      <c r="AI237" s="69"/>
      <c r="AJ237" s="69"/>
      <c r="AK237" s="69"/>
      <c r="AL237" s="69"/>
      <c r="AM237" s="69"/>
      <c r="AN237" s="69"/>
      <c r="AO237" s="678"/>
      <c r="AP237" s="678"/>
      <c r="AQ237" s="680"/>
      <c r="AR237" s="680"/>
      <c r="AS237" s="680"/>
      <c r="AT237" s="680"/>
      <c r="AU237" s="69"/>
      <c r="AV237" s="69"/>
    </row>
    <row r="238" spans="1:49" s="4" customFormat="1" ht="18" customHeight="1">
      <c r="A238" s="81"/>
      <c r="B238" s="81"/>
      <c r="C238" s="81"/>
      <c r="D238" s="1"/>
      <c r="E238" s="679" t="s">
        <v>56</v>
      </c>
      <c r="F238" s="679"/>
      <c r="G238" s="679"/>
      <c r="H238" s="679"/>
      <c r="I238" s="679"/>
      <c r="J238" s="1"/>
      <c r="K238" s="1"/>
      <c r="L238" s="678">
        <f>P225</f>
        <v>458602</v>
      </c>
      <c r="M238" s="678"/>
      <c r="N238" s="678"/>
      <c r="O238" s="678"/>
      <c r="P238" s="678"/>
      <c r="Q238" s="678"/>
      <c r="R238" s="678"/>
      <c r="S238" s="69"/>
      <c r="T238" s="69"/>
      <c r="U238" s="680"/>
      <c r="V238" s="680"/>
      <c r="W238" s="680"/>
      <c r="X238" s="680"/>
      <c r="Y238" s="69"/>
      <c r="Z238" s="69"/>
      <c r="AA238" s="679" t="s">
        <v>56</v>
      </c>
      <c r="AB238" s="679"/>
      <c r="AC238" s="679"/>
      <c r="AD238" s="679"/>
      <c r="AE238" s="679"/>
      <c r="AF238" s="1"/>
      <c r="AG238" s="1"/>
      <c r="AH238" s="678">
        <f>P225</f>
        <v>458602</v>
      </c>
      <c r="AI238" s="678"/>
      <c r="AJ238" s="678"/>
      <c r="AK238" s="678"/>
      <c r="AL238" s="678"/>
      <c r="AM238" s="678"/>
      <c r="AN238" s="678"/>
      <c r="AO238" s="69"/>
      <c r="AP238" s="69"/>
      <c r="AQ238" s="680"/>
      <c r="AR238" s="680"/>
      <c r="AS238" s="680"/>
      <c r="AT238" s="680"/>
      <c r="AU238" s="69"/>
      <c r="AV238" s="69"/>
    </row>
    <row r="239" spans="1:49" s="4" customFormat="1" ht="18" customHeight="1">
      <c r="A239" s="81"/>
      <c r="B239" s="81"/>
      <c r="C239" s="81"/>
      <c r="D239" s="1"/>
      <c r="E239" s="91"/>
      <c r="F239" s="91"/>
      <c r="G239" s="91"/>
      <c r="H239" s="91"/>
      <c r="I239" s="91"/>
      <c r="J239" s="1"/>
      <c r="K239" s="1"/>
      <c r="L239" s="92"/>
      <c r="M239" s="92"/>
      <c r="N239" s="92"/>
      <c r="O239" s="92"/>
      <c r="P239" s="92"/>
      <c r="Q239" s="92"/>
      <c r="R239" s="92"/>
      <c r="S239" s="69"/>
      <c r="T239" s="69"/>
      <c r="U239" s="93"/>
      <c r="V239" s="93"/>
      <c r="W239" s="93"/>
      <c r="X239" s="93"/>
      <c r="Y239" s="69"/>
      <c r="Z239" s="69"/>
      <c r="AA239" s="91"/>
      <c r="AB239" s="91"/>
      <c r="AC239" s="91"/>
      <c r="AD239" s="91"/>
      <c r="AE239" s="91"/>
      <c r="AF239" s="1"/>
      <c r="AG239" s="1"/>
      <c r="AH239" s="92"/>
      <c r="AI239" s="92"/>
      <c r="AJ239" s="92"/>
      <c r="AK239" s="92"/>
      <c r="AL239" s="92"/>
      <c r="AM239" s="92"/>
      <c r="AN239" s="92"/>
      <c r="AO239" s="69"/>
      <c r="AP239" s="69"/>
      <c r="AQ239" s="93"/>
      <c r="AR239" s="93"/>
      <c r="AS239" s="93"/>
      <c r="AT239" s="93"/>
      <c r="AU239" s="69"/>
      <c r="AV239" s="69"/>
    </row>
    <row r="240" spans="1:49" s="5" customFormat="1" ht="18" customHeight="1">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V240" s="6"/>
    </row>
    <row r="241" spans="1:48" s="5" customFormat="1" ht="18" customHeight="1">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V241" s="6"/>
    </row>
    <row r="242" spans="1:48" s="5" customFormat="1" ht="18" customHeight="1">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V242" s="6"/>
    </row>
    <row r="243" spans="1:48" s="4" customFormat="1" ht="18" customHeight="1">
      <c r="A243" s="81"/>
      <c r="B243" s="81"/>
      <c r="C243" s="81"/>
      <c r="D243" s="1"/>
      <c r="E243" s="91"/>
      <c r="F243" s="91"/>
      <c r="G243" s="91"/>
      <c r="H243" s="91"/>
      <c r="I243" s="91"/>
      <c r="J243" s="1"/>
      <c r="K243" s="1"/>
      <c r="L243" s="92"/>
      <c r="M243" s="92"/>
      <c r="N243" s="92"/>
      <c r="O243" s="92"/>
      <c r="P243" s="92"/>
      <c r="Q243" s="92"/>
      <c r="R243" s="92"/>
      <c r="S243" s="69"/>
      <c r="T243" s="69"/>
      <c r="U243" s="93"/>
      <c r="V243" s="93"/>
      <c r="W243" s="93"/>
      <c r="X243" s="93"/>
      <c r="Y243" s="69"/>
      <c r="Z243" s="69"/>
      <c r="AA243" s="91"/>
      <c r="AB243" s="91"/>
      <c r="AC243" s="91"/>
      <c r="AD243" s="91"/>
      <c r="AE243" s="91"/>
      <c r="AF243" s="1"/>
      <c r="AG243" s="1"/>
      <c r="AH243" s="92"/>
      <c r="AI243" s="92"/>
      <c r="AJ243" s="92"/>
      <c r="AK243" s="92"/>
      <c r="AL243" s="92"/>
      <c r="AM243" s="92"/>
      <c r="AN243" s="92"/>
      <c r="AO243" s="69"/>
      <c r="AP243" s="69"/>
      <c r="AQ243" s="93"/>
      <c r="AR243" s="93"/>
      <c r="AS243" s="93"/>
      <c r="AT243" s="93"/>
      <c r="AU243" s="69"/>
      <c r="AV243" s="69"/>
    </row>
    <row r="244" spans="1:48" ht="18" customHeight="1">
      <c r="A244" s="81"/>
      <c r="B244" s="81" t="s">
        <v>62</v>
      </c>
      <c r="C244" s="81"/>
      <c r="D244" s="81"/>
      <c r="E244" s="81"/>
      <c r="F244" s="81"/>
      <c r="G244" s="81"/>
      <c r="H244" s="81"/>
      <c r="I244" s="81"/>
      <c r="J244" s="81"/>
      <c r="K244" s="10"/>
      <c r="L244" s="81"/>
      <c r="M244" s="81"/>
      <c r="N244" s="81"/>
      <c r="O244" s="81"/>
      <c r="P244" s="81"/>
      <c r="Q244" s="81"/>
      <c r="R244" s="81"/>
      <c r="S244" s="81"/>
      <c r="T244" s="81"/>
      <c r="U244" s="81"/>
      <c r="V244" s="81"/>
      <c r="W244" s="81"/>
      <c r="X244" s="81"/>
      <c r="Y244" s="81"/>
      <c r="Z244" s="81"/>
      <c r="AA244" s="81"/>
      <c r="AB244" s="81"/>
      <c r="AC244" s="81"/>
      <c r="AD244" s="81"/>
      <c r="AE244" s="81"/>
      <c r="AF244" s="81"/>
      <c r="AG244" s="81"/>
      <c r="AH244" s="81"/>
      <c r="AI244" s="81"/>
      <c r="AJ244" s="81"/>
      <c r="AK244" s="81"/>
      <c r="AL244" s="81"/>
      <c r="AM244" s="81"/>
      <c r="AN244" s="81"/>
      <c r="AO244" s="81"/>
      <c r="AP244" s="81"/>
      <c r="AQ244" s="81"/>
      <c r="AR244" s="81"/>
      <c r="AS244" s="81"/>
      <c r="AT244" s="81"/>
      <c r="AU244" s="5"/>
      <c r="AV244" s="5"/>
    </row>
    <row r="245" spans="1:48" s="4" customFormat="1" ht="18" customHeight="1">
      <c r="A245" s="81"/>
      <c r="B245" s="5" t="s">
        <v>63</v>
      </c>
      <c r="C245" s="81"/>
      <c r="D245" s="81"/>
      <c r="E245" s="81"/>
      <c r="F245" s="81"/>
      <c r="G245" s="81"/>
      <c r="H245" s="81"/>
      <c r="I245" s="81"/>
      <c r="J245" s="81"/>
      <c r="K245" s="10"/>
      <c r="L245" s="81"/>
      <c r="M245" s="81"/>
      <c r="N245" s="81"/>
      <c r="O245" s="81"/>
      <c r="P245" s="81"/>
      <c r="Q245" s="81"/>
      <c r="R245" s="81"/>
      <c r="S245" s="81"/>
      <c r="T245" s="81"/>
      <c r="U245" s="81"/>
      <c r="V245" s="81"/>
      <c r="W245" s="81"/>
      <c r="X245" s="81"/>
      <c r="Y245" s="81"/>
      <c r="Z245" s="81"/>
      <c r="AA245" s="81"/>
      <c r="AB245" s="81"/>
      <c r="AC245" s="81"/>
      <c r="AD245" s="81"/>
      <c r="AE245" s="81"/>
      <c r="AF245" s="81"/>
      <c r="AG245" s="81"/>
      <c r="AH245" s="81"/>
      <c r="AI245" s="81"/>
      <c r="AJ245" s="81"/>
      <c r="AK245" s="81"/>
      <c r="AL245" s="81"/>
      <c r="AM245" s="87"/>
      <c r="AN245" s="87"/>
      <c r="AO245" s="478" t="s">
        <v>101</v>
      </c>
      <c r="AP245" s="478"/>
      <c r="AQ245" s="478"/>
      <c r="AR245" s="478"/>
      <c r="AS245" s="478"/>
      <c r="AT245" s="478"/>
      <c r="AU245" s="478"/>
      <c r="AV245" s="90"/>
    </row>
    <row r="246" spans="1:48" s="4" customFormat="1" ht="18" customHeight="1">
      <c r="A246" s="81"/>
      <c r="B246" s="584" t="s">
        <v>64</v>
      </c>
      <c r="C246" s="585"/>
      <c r="D246" s="585"/>
      <c r="E246" s="585"/>
      <c r="F246" s="585"/>
      <c r="G246" s="585"/>
      <c r="H246" s="585"/>
      <c r="I246" s="585"/>
      <c r="J246" s="585"/>
      <c r="K246" s="586"/>
      <c r="L246" s="590" t="s">
        <v>299</v>
      </c>
      <c r="M246" s="590"/>
      <c r="N246" s="590"/>
      <c r="O246" s="590"/>
      <c r="P246" s="590"/>
      <c r="Q246" s="590"/>
      <c r="R246" s="590"/>
      <c r="S246" s="590"/>
      <c r="T246" s="590" t="s">
        <v>293</v>
      </c>
      <c r="U246" s="590"/>
      <c r="V246" s="590"/>
      <c r="W246" s="590"/>
      <c r="X246" s="590"/>
      <c r="Y246" s="590"/>
      <c r="Z246" s="590"/>
      <c r="AA246" s="590"/>
      <c r="AB246" s="647" t="s">
        <v>39</v>
      </c>
      <c r="AC246" s="648"/>
      <c r="AD246" s="648"/>
      <c r="AE246" s="648"/>
      <c r="AF246" s="648"/>
      <c r="AG246" s="648"/>
      <c r="AH246" s="648"/>
      <c r="AI246" s="648"/>
      <c r="AJ246" s="648"/>
      <c r="AK246" s="649"/>
      <c r="AL246" s="590" t="s">
        <v>40</v>
      </c>
      <c r="AM246" s="590"/>
      <c r="AN246" s="590"/>
      <c r="AO246" s="590"/>
      <c r="AP246" s="590"/>
      <c r="AQ246" s="590"/>
      <c r="AR246" s="590"/>
      <c r="AS246" s="590"/>
      <c r="AT246" s="590"/>
      <c r="AU246" s="590"/>
      <c r="AV246" s="5"/>
    </row>
    <row r="247" spans="1:48" s="4" customFormat="1" ht="18" customHeight="1">
      <c r="A247" s="81"/>
      <c r="B247" s="587"/>
      <c r="C247" s="588"/>
      <c r="D247" s="588"/>
      <c r="E247" s="588"/>
      <c r="F247" s="588"/>
      <c r="G247" s="588"/>
      <c r="H247" s="588"/>
      <c r="I247" s="588"/>
      <c r="J247" s="588"/>
      <c r="K247" s="589"/>
      <c r="L247" s="590"/>
      <c r="M247" s="590"/>
      <c r="N247" s="590"/>
      <c r="O247" s="590"/>
      <c r="P247" s="590"/>
      <c r="Q247" s="590"/>
      <c r="R247" s="590"/>
      <c r="S247" s="590"/>
      <c r="T247" s="590"/>
      <c r="U247" s="590"/>
      <c r="V247" s="590"/>
      <c r="W247" s="590"/>
      <c r="X247" s="590"/>
      <c r="Y247" s="590"/>
      <c r="Z247" s="590"/>
      <c r="AA247" s="590"/>
      <c r="AB247" s="647" t="s">
        <v>41</v>
      </c>
      <c r="AC247" s="648"/>
      <c r="AD247" s="648"/>
      <c r="AE247" s="648"/>
      <c r="AF247" s="648"/>
      <c r="AG247" s="649"/>
      <c r="AH247" s="647" t="s">
        <v>42</v>
      </c>
      <c r="AI247" s="648"/>
      <c r="AJ247" s="648"/>
      <c r="AK247" s="649"/>
      <c r="AL247" s="590"/>
      <c r="AM247" s="590"/>
      <c r="AN247" s="590"/>
      <c r="AO247" s="590"/>
      <c r="AP247" s="590"/>
      <c r="AQ247" s="590"/>
      <c r="AR247" s="590"/>
      <c r="AS247" s="590"/>
      <c r="AT247" s="590"/>
      <c r="AU247" s="590"/>
      <c r="AV247" s="5"/>
    </row>
    <row r="248" spans="1:48" s="4" customFormat="1" ht="18" customHeight="1">
      <c r="A248" s="81"/>
      <c r="B248" s="694" t="s">
        <v>65</v>
      </c>
      <c r="C248" s="695"/>
      <c r="D248" s="695"/>
      <c r="E248" s="695"/>
      <c r="F248" s="695"/>
      <c r="G248" s="695"/>
      <c r="H248" s="695"/>
      <c r="I248" s="695"/>
      <c r="J248" s="695"/>
      <c r="K248" s="696"/>
      <c r="L248" s="658">
        <f>SUM(L249:R250)</f>
        <v>112795621</v>
      </c>
      <c r="M248" s="659"/>
      <c r="N248" s="659"/>
      <c r="O248" s="659"/>
      <c r="P248" s="659"/>
      <c r="Q248" s="659"/>
      <c r="R248" s="659"/>
      <c r="S248" s="29"/>
      <c r="T248" s="658">
        <f>SUM(T249:Z250)</f>
        <v>114663310</v>
      </c>
      <c r="U248" s="659"/>
      <c r="V248" s="659"/>
      <c r="W248" s="659"/>
      <c r="X248" s="659"/>
      <c r="Y248" s="659"/>
      <c r="Z248" s="659"/>
      <c r="AA248" s="29"/>
      <c r="AB248" s="660">
        <f>L248-T248</f>
        <v>-1867689</v>
      </c>
      <c r="AC248" s="661"/>
      <c r="AD248" s="661"/>
      <c r="AE248" s="661"/>
      <c r="AF248" s="661"/>
      <c r="AG248" s="30"/>
      <c r="AH248" s="689">
        <f t="shared" ref="AH248:AH259" si="2">IF(AB248=0,"---",IF(T248&lt;&gt;0,AB248/T248,"皆増"))</f>
        <v>-1.6288462281439459E-2</v>
      </c>
      <c r="AI248" s="690"/>
      <c r="AJ248" s="690"/>
      <c r="AK248" s="691"/>
      <c r="AL248" s="590"/>
      <c r="AM248" s="590"/>
      <c r="AN248" s="590"/>
      <c r="AO248" s="590"/>
      <c r="AP248" s="590"/>
      <c r="AQ248" s="590"/>
      <c r="AR248" s="590"/>
      <c r="AS248" s="590"/>
      <c r="AT248" s="590"/>
      <c r="AU248" s="590"/>
      <c r="AV248" s="5"/>
    </row>
    <row r="249" spans="1:48" s="4" customFormat="1" ht="18" customHeight="1">
      <c r="A249" s="81"/>
      <c r="B249" s="684" t="s">
        <v>59</v>
      </c>
      <c r="C249" s="685"/>
      <c r="D249" s="685"/>
      <c r="E249" s="685"/>
      <c r="F249" s="685"/>
      <c r="G249" s="685"/>
      <c r="H249" s="685"/>
      <c r="I249" s="685"/>
      <c r="J249" s="685"/>
      <c r="K249" s="686"/>
      <c r="L249" s="658">
        <v>112274080</v>
      </c>
      <c r="M249" s="659"/>
      <c r="N249" s="659"/>
      <c r="O249" s="659"/>
      <c r="P249" s="659"/>
      <c r="Q249" s="659"/>
      <c r="R249" s="659"/>
      <c r="S249" s="29"/>
      <c r="T249" s="658">
        <v>114143684</v>
      </c>
      <c r="U249" s="659"/>
      <c r="V249" s="659"/>
      <c r="W249" s="659"/>
      <c r="X249" s="659"/>
      <c r="Y249" s="659"/>
      <c r="Z249" s="659"/>
      <c r="AA249" s="29"/>
      <c r="AB249" s="692">
        <f t="shared" ref="AB249:AB258" si="3">L249-T249</f>
        <v>-1869604</v>
      </c>
      <c r="AC249" s="693"/>
      <c r="AD249" s="693"/>
      <c r="AE249" s="693"/>
      <c r="AF249" s="693"/>
      <c r="AG249" s="31"/>
      <c r="AH249" s="689">
        <f t="shared" si="2"/>
        <v>-1.637939073352495E-2</v>
      </c>
      <c r="AI249" s="690"/>
      <c r="AJ249" s="690"/>
      <c r="AK249" s="691"/>
      <c r="AL249" s="590"/>
      <c r="AM249" s="590"/>
      <c r="AN249" s="590"/>
      <c r="AO249" s="590"/>
      <c r="AP249" s="590"/>
      <c r="AQ249" s="590"/>
      <c r="AR249" s="590"/>
      <c r="AS249" s="590"/>
      <c r="AT249" s="590"/>
      <c r="AU249" s="590"/>
      <c r="AV249" s="5"/>
    </row>
    <row r="250" spans="1:48" s="4" customFormat="1" ht="18" customHeight="1">
      <c r="A250" s="81"/>
      <c r="B250" s="684" t="s">
        <v>66</v>
      </c>
      <c r="C250" s="685"/>
      <c r="D250" s="685"/>
      <c r="E250" s="685"/>
      <c r="F250" s="685"/>
      <c r="G250" s="685"/>
      <c r="H250" s="685"/>
      <c r="I250" s="685"/>
      <c r="J250" s="685"/>
      <c r="K250" s="686"/>
      <c r="L250" s="658">
        <v>521541</v>
      </c>
      <c r="M250" s="659"/>
      <c r="N250" s="659"/>
      <c r="O250" s="659"/>
      <c r="P250" s="659"/>
      <c r="Q250" s="659"/>
      <c r="R250" s="659"/>
      <c r="S250" s="29"/>
      <c r="T250" s="658">
        <v>519626</v>
      </c>
      <c r="U250" s="659"/>
      <c r="V250" s="659"/>
      <c r="W250" s="659"/>
      <c r="X250" s="659"/>
      <c r="Y250" s="659"/>
      <c r="Z250" s="659"/>
      <c r="AA250" s="29"/>
      <c r="AB250" s="687">
        <f t="shared" si="3"/>
        <v>1915</v>
      </c>
      <c r="AC250" s="688"/>
      <c r="AD250" s="688"/>
      <c r="AE250" s="688"/>
      <c r="AF250" s="688"/>
      <c r="AG250" s="33"/>
      <c r="AH250" s="689">
        <f t="shared" si="2"/>
        <v>3.6853429197153337E-3</v>
      </c>
      <c r="AI250" s="690"/>
      <c r="AJ250" s="690"/>
      <c r="AK250" s="691"/>
      <c r="AL250" s="590"/>
      <c r="AM250" s="590"/>
      <c r="AN250" s="590"/>
      <c r="AO250" s="590"/>
      <c r="AP250" s="590"/>
      <c r="AQ250" s="590"/>
      <c r="AR250" s="590"/>
      <c r="AS250" s="590"/>
      <c r="AT250" s="590"/>
      <c r="AU250" s="590"/>
      <c r="AV250" s="5"/>
    </row>
    <row r="251" spans="1:48" s="4" customFormat="1" ht="18" customHeight="1">
      <c r="A251" s="81"/>
      <c r="B251" s="694" t="s">
        <v>67</v>
      </c>
      <c r="C251" s="695"/>
      <c r="D251" s="695"/>
      <c r="E251" s="695"/>
      <c r="F251" s="695"/>
      <c r="G251" s="695"/>
      <c r="H251" s="695"/>
      <c r="I251" s="695"/>
      <c r="J251" s="695"/>
      <c r="K251" s="696"/>
      <c r="L251" s="697">
        <f>SUM(L252:R256)</f>
        <v>43735454</v>
      </c>
      <c r="M251" s="698"/>
      <c r="N251" s="698"/>
      <c r="O251" s="698"/>
      <c r="P251" s="698"/>
      <c r="Q251" s="698"/>
      <c r="R251" s="698"/>
      <c r="S251" s="29"/>
      <c r="T251" s="697">
        <f>SUM(T252:Z256)</f>
        <v>39943133</v>
      </c>
      <c r="U251" s="698"/>
      <c r="V251" s="698"/>
      <c r="W251" s="698"/>
      <c r="X251" s="698"/>
      <c r="Y251" s="698"/>
      <c r="Z251" s="698"/>
      <c r="AA251" s="29"/>
      <c r="AB251" s="692">
        <f t="shared" si="3"/>
        <v>3792321</v>
      </c>
      <c r="AC251" s="693"/>
      <c r="AD251" s="693"/>
      <c r="AE251" s="693"/>
      <c r="AF251" s="693"/>
      <c r="AG251" s="31"/>
      <c r="AH251" s="689">
        <f t="shared" si="2"/>
        <v>9.4943003093923548E-2</v>
      </c>
      <c r="AI251" s="690"/>
      <c r="AJ251" s="690"/>
      <c r="AK251" s="691"/>
      <c r="AL251" s="590"/>
      <c r="AM251" s="590"/>
      <c r="AN251" s="590"/>
      <c r="AO251" s="590"/>
      <c r="AP251" s="590"/>
      <c r="AQ251" s="590"/>
      <c r="AR251" s="590"/>
      <c r="AS251" s="590"/>
      <c r="AT251" s="590"/>
      <c r="AU251" s="590"/>
      <c r="AV251" s="5"/>
    </row>
    <row r="252" spans="1:48" s="4" customFormat="1" ht="18" customHeight="1">
      <c r="A252" s="81"/>
      <c r="B252" s="684" t="s">
        <v>68</v>
      </c>
      <c r="C252" s="685"/>
      <c r="D252" s="685"/>
      <c r="E252" s="685"/>
      <c r="F252" s="685"/>
      <c r="G252" s="685"/>
      <c r="H252" s="685"/>
      <c r="I252" s="685"/>
      <c r="J252" s="685"/>
      <c r="K252" s="686"/>
      <c r="L252" s="658">
        <v>500</v>
      </c>
      <c r="M252" s="659"/>
      <c r="N252" s="659"/>
      <c r="O252" s="659"/>
      <c r="P252" s="659"/>
      <c r="Q252" s="659"/>
      <c r="R252" s="659"/>
      <c r="S252" s="29"/>
      <c r="T252" s="658">
        <v>501</v>
      </c>
      <c r="U252" s="659"/>
      <c r="V252" s="659"/>
      <c r="W252" s="659"/>
      <c r="X252" s="659"/>
      <c r="Y252" s="659"/>
      <c r="Z252" s="659"/>
      <c r="AA252" s="29"/>
      <c r="AB252" s="687">
        <f t="shared" si="3"/>
        <v>-1</v>
      </c>
      <c r="AC252" s="688"/>
      <c r="AD252" s="688"/>
      <c r="AE252" s="688"/>
      <c r="AF252" s="688"/>
      <c r="AG252" s="33"/>
      <c r="AH252" s="689">
        <f t="shared" si="2"/>
        <v>-1.996007984031936E-3</v>
      </c>
      <c r="AI252" s="690"/>
      <c r="AJ252" s="690"/>
      <c r="AK252" s="691"/>
      <c r="AL252" s="590"/>
      <c r="AM252" s="590"/>
      <c r="AN252" s="590"/>
      <c r="AO252" s="590"/>
      <c r="AP252" s="590"/>
      <c r="AQ252" s="590"/>
      <c r="AR252" s="590"/>
      <c r="AS252" s="590"/>
      <c r="AT252" s="590"/>
      <c r="AU252" s="590"/>
      <c r="AV252" s="5"/>
    </row>
    <row r="253" spans="1:48" s="4" customFormat="1" ht="18" customHeight="1">
      <c r="A253" s="81"/>
      <c r="B253" s="684" t="s">
        <v>69</v>
      </c>
      <c r="C253" s="685"/>
      <c r="D253" s="685"/>
      <c r="E253" s="685"/>
      <c r="F253" s="685"/>
      <c r="G253" s="685"/>
      <c r="H253" s="685"/>
      <c r="I253" s="685"/>
      <c r="J253" s="685"/>
      <c r="K253" s="686"/>
      <c r="L253" s="658">
        <v>16471709</v>
      </c>
      <c r="M253" s="659"/>
      <c r="N253" s="659"/>
      <c r="O253" s="659"/>
      <c r="P253" s="659"/>
      <c r="Q253" s="659"/>
      <c r="R253" s="659"/>
      <c r="S253" s="29"/>
      <c r="T253" s="658">
        <v>16169532</v>
      </c>
      <c r="U253" s="659"/>
      <c r="V253" s="659"/>
      <c r="W253" s="659"/>
      <c r="X253" s="659"/>
      <c r="Y253" s="659"/>
      <c r="Z253" s="659"/>
      <c r="AA253" s="29"/>
      <c r="AB253" s="692">
        <f t="shared" si="3"/>
        <v>302177</v>
      </c>
      <c r="AC253" s="693"/>
      <c r="AD253" s="693"/>
      <c r="AE253" s="693"/>
      <c r="AF253" s="693"/>
      <c r="AG253" s="31"/>
      <c r="AH253" s="689">
        <f t="shared" si="2"/>
        <v>1.86880486089517E-2</v>
      </c>
      <c r="AI253" s="690"/>
      <c r="AJ253" s="690"/>
      <c r="AK253" s="691"/>
      <c r="AL253" s="590"/>
      <c r="AM253" s="590"/>
      <c r="AN253" s="590"/>
      <c r="AO253" s="590"/>
      <c r="AP253" s="590"/>
      <c r="AQ253" s="590"/>
      <c r="AR253" s="590"/>
      <c r="AS253" s="590"/>
      <c r="AT253" s="590"/>
      <c r="AU253" s="590"/>
      <c r="AV253" s="5"/>
    </row>
    <row r="254" spans="1:48" s="117" customFormat="1" ht="18" customHeight="1">
      <c r="B254" s="684" t="s">
        <v>302</v>
      </c>
      <c r="C254" s="685"/>
      <c r="D254" s="685"/>
      <c r="E254" s="685"/>
      <c r="F254" s="685"/>
      <c r="G254" s="685"/>
      <c r="H254" s="685"/>
      <c r="I254" s="685"/>
      <c r="J254" s="685"/>
      <c r="K254" s="686"/>
      <c r="L254" s="658">
        <v>2843027</v>
      </c>
      <c r="M254" s="659"/>
      <c r="N254" s="659"/>
      <c r="O254" s="659"/>
      <c r="P254" s="659"/>
      <c r="Q254" s="659"/>
      <c r="R254" s="659"/>
      <c r="S254" s="29"/>
      <c r="T254" s="115"/>
      <c r="U254" s="116"/>
      <c r="V254" s="116"/>
      <c r="W254" s="116"/>
      <c r="X254" s="116" t="s">
        <v>303</v>
      </c>
      <c r="Y254" s="116"/>
      <c r="Z254" s="116"/>
      <c r="AA254" s="29"/>
      <c r="AB254" s="692">
        <f t="shared" ref="AB254" si="4">L254-T254</f>
        <v>2843027</v>
      </c>
      <c r="AC254" s="693"/>
      <c r="AD254" s="693"/>
      <c r="AE254" s="693"/>
      <c r="AF254" s="693"/>
      <c r="AG254" s="31"/>
      <c r="AH254" s="689" t="str">
        <f>IF(AB254=0,"---",IF(T254&lt;&gt;0,AB254/T254,"皆増"))</f>
        <v>皆増</v>
      </c>
      <c r="AI254" s="690"/>
      <c r="AJ254" s="690"/>
      <c r="AK254" s="691"/>
      <c r="AL254" s="112"/>
      <c r="AM254" s="113"/>
      <c r="AN254" s="113"/>
      <c r="AO254" s="113"/>
      <c r="AP254" s="113"/>
      <c r="AQ254" s="113"/>
      <c r="AR254" s="113"/>
      <c r="AS254" s="113"/>
      <c r="AT254" s="113"/>
      <c r="AU254" s="114"/>
      <c r="AV254" s="5"/>
    </row>
    <row r="255" spans="1:48" s="4" customFormat="1" ht="18" customHeight="1">
      <c r="A255" s="81"/>
      <c r="B255" s="684" t="s">
        <v>70</v>
      </c>
      <c r="C255" s="685"/>
      <c r="D255" s="685"/>
      <c r="E255" s="685"/>
      <c r="F255" s="685"/>
      <c r="G255" s="685"/>
      <c r="H255" s="685"/>
      <c r="I255" s="685"/>
      <c r="J255" s="685"/>
      <c r="K255" s="686"/>
      <c r="L255" s="658">
        <v>614170</v>
      </c>
      <c r="M255" s="659"/>
      <c r="N255" s="659"/>
      <c r="O255" s="659"/>
      <c r="P255" s="659"/>
      <c r="Q255" s="659"/>
      <c r="R255" s="659"/>
      <c r="S255" s="29"/>
      <c r="T255" s="658">
        <v>594882</v>
      </c>
      <c r="U255" s="659"/>
      <c r="V255" s="659"/>
      <c r="W255" s="659"/>
      <c r="X255" s="659"/>
      <c r="Y255" s="659"/>
      <c r="Z255" s="659"/>
      <c r="AA255" s="29"/>
      <c r="AB255" s="692">
        <f>L255-T255</f>
        <v>19288</v>
      </c>
      <c r="AC255" s="693"/>
      <c r="AD255" s="693"/>
      <c r="AE255" s="693"/>
      <c r="AF255" s="693"/>
      <c r="AG255" s="31"/>
      <c r="AH255" s="689">
        <f>IF(AB255=0,"---",IF(T255&lt;&gt;0,AB255/T255,"皆増"))</f>
        <v>3.2423236877229436E-2</v>
      </c>
      <c r="AI255" s="690"/>
      <c r="AJ255" s="690"/>
      <c r="AK255" s="691"/>
      <c r="AL255" s="647"/>
      <c r="AM255" s="648"/>
      <c r="AN255" s="648"/>
      <c r="AO255" s="648"/>
      <c r="AP255" s="648"/>
      <c r="AQ255" s="648"/>
      <c r="AR255" s="648"/>
      <c r="AS255" s="648"/>
      <c r="AT255" s="648"/>
      <c r="AU255" s="649"/>
      <c r="AV255" s="5"/>
    </row>
    <row r="256" spans="1:48" s="4" customFormat="1" ht="18" customHeight="1">
      <c r="A256" s="81"/>
      <c r="B256" s="684" t="s">
        <v>71</v>
      </c>
      <c r="C256" s="685"/>
      <c r="D256" s="685"/>
      <c r="E256" s="685"/>
      <c r="F256" s="685"/>
      <c r="G256" s="685"/>
      <c r="H256" s="685"/>
      <c r="I256" s="685"/>
      <c r="J256" s="685"/>
      <c r="K256" s="686"/>
      <c r="L256" s="658">
        <v>23806048</v>
      </c>
      <c r="M256" s="659"/>
      <c r="N256" s="659"/>
      <c r="O256" s="659"/>
      <c r="P256" s="659"/>
      <c r="Q256" s="659"/>
      <c r="R256" s="659"/>
      <c r="S256" s="29"/>
      <c r="T256" s="658">
        <v>23178218</v>
      </c>
      <c r="U256" s="659"/>
      <c r="V256" s="659"/>
      <c r="W256" s="659"/>
      <c r="X256" s="659"/>
      <c r="Y256" s="659"/>
      <c r="Z256" s="659"/>
      <c r="AA256" s="29"/>
      <c r="AB256" s="692">
        <f>L256-T256</f>
        <v>627830</v>
      </c>
      <c r="AC256" s="693"/>
      <c r="AD256" s="693"/>
      <c r="AE256" s="693"/>
      <c r="AF256" s="693"/>
      <c r="AG256" s="31"/>
      <c r="AH256" s="689">
        <f>IF(AB256=0,"---",IF(T256&lt;&gt;0,AB256/T256,"皆増"))</f>
        <v>2.7087069420090881E-2</v>
      </c>
      <c r="AI256" s="690"/>
      <c r="AJ256" s="690"/>
      <c r="AK256" s="691"/>
      <c r="AL256" s="590"/>
      <c r="AM256" s="590"/>
      <c r="AN256" s="590"/>
      <c r="AO256" s="590"/>
      <c r="AP256" s="590"/>
      <c r="AQ256" s="590"/>
      <c r="AR256" s="590"/>
      <c r="AS256" s="590"/>
      <c r="AT256" s="590"/>
      <c r="AU256" s="590"/>
      <c r="AV256" s="5"/>
    </row>
    <row r="257" spans="1:48" s="43" customFormat="1" ht="18" hidden="1" customHeight="1">
      <c r="B257" s="699" t="s">
        <v>72</v>
      </c>
      <c r="C257" s="700"/>
      <c r="D257" s="700"/>
      <c r="E257" s="700"/>
      <c r="F257" s="700"/>
      <c r="G257" s="700"/>
      <c r="H257" s="700"/>
      <c r="I257" s="700"/>
      <c r="J257" s="700"/>
      <c r="K257" s="701"/>
      <c r="L257" s="676">
        <f>SUM(L258)</f>
        <v>0</v>
      </c>
      <c r="M257" s="677"/>
      <c r="N257" s="677"/>
      <c r="O257" s="677"/>
      <c r="P257" s="677"/>
      <c r="Q257" s="677"/>
      <c r="R257" s="677"/>
      <c r="S257" s="44"/>
      <c r="T257" s="676">
        <f>SUM(T258)</f>
        <v>0</v>
      </c>
      <c r="U257" s="677"/>
      <c r="V257" s="677"/>
      <c r="W257" s="677"/>
      <c r="X257" s="677"/>
      <c r="Y257" s="677"/>
      <c r="Z257" s="677"/>
      <c r="AA257" s="44"/>
      <c r="AB257" s="702">
        <f>L257-T257</f>
        <v>0</v>
      </c>
      <c r="AC257" s="703"/>
      <c r="AD257" s="703"/>
      <c r="AE257" s="703"/>
      <c r="AF257" s="703"/>
      <c r="AG257" s="45"/>
      <c r="AH257" s="704" t="str">
        <f>IF(AB257=0,"---",IF(T257&lt;&gt;0,AB257/T257,"皆増"))</f>
        <v>---</v>
      </c>
      <c r="AI257" s="705"/>
      <c r="AJ257" s="705"/>
      <c r="AK257" s="46"/>
      <c r="AL257" s="590"/>
      <c r="AM257" s="590"/>
      <c r="AN257" s="590"/>
      <c r="AO257" s="590"/>
      <c r="AP257" s="590"/>
      <c r="AQ257" s="590"/>
      <c r="AR257" s="590"/>
      <c r="AS257" s="590"/>
      <c r="AT257" s="590"/>
      <c r="AU257" s="590"/>
      <c r="AV257" s="47"/>
    </row>
    <row r="258" spans="1:48" s="43" customFormat="1" ht="18" hidden="1" customHeight="1">
      <c r="B258" s="706" t="s">
        <v>73</v>
      </c>
      <c r="C258" s="707"/>
      <c r="D258" s="707"/>
      <c r="E258" s="707"/>
      <c r="F258" s="707"/>
      <c r="G258" s="707"/>
      <c r="H258" s="707"/>
      <c r="I258" s="707"/>
      <c r="J258" s="707"/>
      <c r="K258" s="708"/>
      <c r="L258" s="676">
        <v>0</v>
      </c>
      <c r="M258" s="677"/>
      <c r="N258" s="677"/>
      <c r="O258" s="677"/>
      <c r="P258" s="677"/>
      <c r="Q258" s="677"/>
      <c r="R258" s="677"/>
      <c r="S258" s="44"/>
      <c r="T258" s="676">
        <v>0</v>
      </c>
      <c r="U258" s="677"/>
      <c r="V258" s="677"/>
      <c r="W258" s="677"/>
      <c r="X258" s="677"/>
      <c r="Y258" s="677"/>
      <c r="Z258" s="677"/>
      <c r="AA258" s="44"/>
      <c r="AB258" s="709">
        <f t="shared" si="3"/>
        <v>0</v>
      </c>
      <c r="AC258" s="710"/>
      <c r="AD258" s="710"/>
      <c r="AE258" s="710"/>
      <c r="AF258" s="710"/>
      <c r="AG258" s="48"/>
      <c r="AH258" s="711" t="str">
        <f t="shared" si="2"/>
        <v>---</v>
      </c>
      <c r="AI258" s="712"/>
      <c r="AJ258" s="712"/>
      <c r="AK258" s="49"/>
      <c r="AL258" s="590"/>
      <c r="AM258" s="590"/>
      <c r="AN258" s="590"/>
      <c r="AO258" s="590"/>
      <c r="AP258" s="590"/>
      <c r="AQ258" s="590"/>
      <c r="AR258" s="590"/>
      <c r="AS258" s="590"/>
      <c r="AT258" s="590"/>
      <c r="AU258" s="590"/>
      <c r="AV258" s="47"/>
    </row>
    <row r="259" spans="1:48" s="4" customFormat="1" ht="18" customHeight="1">
      <c r="A259" s="81"/>
      <c r="B259" s="647" t="s">
        <v>13</v>
      </c>
      <c r="C259" s="648"/>
      <c r="D259" s="648"/>
      <c r="E259" s="648"/>
      <c r="F259" s="648"/>
      <c r="G259" s="648"/>
      <c r="H259" s="648"/>
      <c r="I259" s="648"/>
      <c r="J259" s="648"/>
      <c r="K259" s="649"/>
      <c r="L259" s="658">
        <f>L248+L251+L257</f>
        <v>156531075</v>
      </c>
      <c r="M259" s="659"/>
      <c r="N259" s="659"/>
      <c r="O259" s="659"/>
      <c r="P259" s="659"/>
      <c r="Q259" s="659"/>
      <c r="R259" s="659"/>
      <c r="S259" s="29"/>
      <c r="T259" s="658">
        <f>T248+T251+T257</f>
        <v>154606443</v>
      </c>
      <c r="U259" s="659"/>
      <c r="V259" s="659"/>
      <c r="W259" s="659"/>
      <c r="X259" s="659"/>
      <c r="Y259" s="659"/>
      <c r="Z259" s="659"/>
      <c r="AA259" s="29"/>
      <c r="AB259" s="692">
        <f>L259-T259</f>
        <v>1924632</v>
      </c>
      <c r="AC259" s="693"/>
      <c r="AD259" s="693"/>
      <c r="AE259" s="693"/>
      <c r="AF259" s="693"/>
      <c r="AG259" s="31"/>
      <c r="AH259" s="689">
        <f t="shared" si="2"/>
        <v>1.2448588575315713E-2</v>
      </c>
      <c r="AI259" s="690"/>
      <c r="AJ259" s="690"/>
      <c r="AK259" s="691"/>
      <c r="AL259" s="590"/>
      <c r="AM259" s="590"/>
      <c r="AN259" s="590"/>
      <c r="AO259" s="590"/>
      <c r="AP259" s="590"/>
      <c r="AQ259" s="590"/>
      <c r="AR259" s="590"/>
      <c r="AS259" s="590"/>
      <c r="AT259" s="590"/>
      <c r="AU259" s="590"/>
      <c r="AV259" s="5"/>
    </row>
    <row r="260" spans="1:48" s="4" customFormat="1" ht="18" customHeight="1">
      <c r="A260" s="91"/>
      <c r="B260" s="91"/>
      <c r="C260" s="91"/>
      <c r="D260" s="91"/>
      <c r="E260" s="91"/>
      <c r="F260" s="91"/>
      <c r="G260" s="91"/>
      <c r="H260" s="91"/>
      <c r="I260" s="91"/>
      <c r="J260" s="91"/>
      <c r="K260" s="91"/>
      <c r="L260" s="91"/>
      <c r="M260" s="91"/>
      <c r="N260" s="50"/>
      <c r="O260" s="50"/>
      <c r="P260" s="50"/>
      <c r="Q260" s="50"/>
      <c r="R260" s="50"/>
      <c r="S260" s="50"/>
      <c r="T260" s="50"/>
      <c r="U260" s="92"/>
      <c r="V260" s="50"/>
      <c r="W260" s="50"/>
      <c r="X260" s="50"/>
      <c r="Y260" s="50"/>
      <c r="Z260" s="50"/>
      <c r="AA260" s="50"/>
      <c r="AB260" s="50"/>
      <c r="AC260" s="37"/>
      <c r="AD260" s="94"/>
      <c r="AE260" s="94"/>
      <c r="AF260" s="94"/>
      <c r="AG260" s="94"/>
      <c r="AH260" s="94"/>
      <c r="AI260" s="51"/>
      <c r="AJ260" s="52"/>
      <c r="AK260" s="52"/>
      <c r="AL260" s="52"/>
      <c r="AM260" s="5"/>
      <c r="AN260" s="5"/>
      <c r="AO260" s="5"/>
      <c r="AP260" s="5"/>
      <c r="AQ260" s="5"/>
      <c r="AR260" s="5"/>
      <c r="AS260" s="5"/>
      <c r="AT260" s="5"/>
      <c r="AU260" s="5"/>
      <c r="AV260" s="5"/>
    </row>
    <row r="261" spans="1:48" s="4" customFormat="1" ht="18" customHeight="1">
      <c r="A261" s="81"/>
      <c r="B261" s="5" t="s">
        <v>74</v>
      </c>
      <c r="C261" s="5"/>
      <c r="D261" s="5"/>
      <c r="E261" s="81"/>
      <c r="F261" s="81"/>
      <c r="G261" s="81"/>
      <c r="H261" s="81"/>
      <c r="I261" s="81"/>
      <c r="J261" s="81"/>
      <c r="K261" s="81"/>
      <c r="L261" s="81"/>
      <c r="M261" s="10"/>
      <c r="N261" s="81"/>
      <c r="O261" s="81"/>
      <c r="P261" s="81"/>
      <c r="Q261" s="81"/>
      <c r="R261" s="81"/>
      <c r="S261" s="81"/>
      <c r="T261" s="81"/>
      <c r="U261" s="81"/>
      <c r="V261" s="81"/>
      <c r="W261" s="81"/>
      <c r="X261" s="81"/>
      <c r="Y261" s="81"/>
      <c r="Z261" s="81"/>
      <c r="AA261" s="81"/>
      <c r="AB261" s="81"/>
      <c r="AC261" s="81"/>
      <c r="AD261" s="81"/>
      <c r="AE261" s="81"/>
      <c r="AF261" s="81"/>
      <c r="AG261" s="81"/>
      <c r="AH261" s="81"/>
      <c r="AI261" s="81"/>
      <c r="AJ261" s="81"/>
      <c r="AK261" s="81"/>
      <c r="AL261" s="81"/>
      <c r="AM261" s="87"/>
      <c r="AN261" s="87"/>
      <c r="AO261" s="478" t="s">
        <v>101</v>
      </c>
      <c r="AP261" s="478"/>
      <c r="AQ261" s="478"/>
      <c r="AR261" s="478"/>
      <c r="AS261" s="478"/>
      <c r="AT261" s="478"/>
      <c r="AU261" s="478"/>
      <c r="AV261" s="90"/>
    </row>
    <row r="262" spans="1:48" s="4" customFormat="1" ht="18" customHeight="1">
      <c r="A262" s="81"/>
      <c r="B262" s="584" t="s">
        <v>64</v>
      </c>
      <c r="C262" s="585"/>
      <c r="D262" s="585"/>
      <c r="E262" s="585"/>
      <c r="F262" s="585"/>
      <c r="G262" s="585"/>
      <c r="H262" s="585"/>
      <c r="I262" s="585"/>
      <c r="J262" s="585"/>
      <c r="K262" s="586"/>
      <c r="L262" s="590" t="s">
        <v>299</v>
      </c>
      <c r="M262" s="590"/>
      <c r="N262" s="590"/>
      <c r="O262" s="590"/>
      <c r="P262" s="590"/>
      <c r="Q262" s="590"/>
      <c r="R262" s="590"/>
      <c r="S262" s="590"/>
      <c r="T262" s="590" t="s">
        <v>293</v>
      </c>
      <c r="U262" s="590"/>
      <c r="V262" s="590"/>
      <c r="W262" s="590"/>
      <c r="X262" s="590"/>
      <c r="Y262" s="590"/>
      <c r="Z262" s="590"/>
      <c r="AA262" s="590"/>
      <c r="AB262" s="647" t="s">
        <v>39</v>
      </c>
      <c r="AC262" s="648"/>
      <c r="AD262" s="648"/>
      <c r="AE262" s="648"/>
      <c r="AF262" s="648"/>
      <c r="AG262" s="648"/>
      <c r="AH262" s="648"/>
      <c r="AI262" s="648"/>
      <c r="AJ262" s="648"/>
      <c r="AK262" s="649"/>
      <c r="AL262" s="590" t="s">
        <v>40</v>
      </c>
      <c r="AM262" s="590"/>
      <c r="AN262" s="590"/>
      <c r="AO262" s="590"/>
      <c r="AP262" s="590"/>
      <c r="AQ262" s="590"/>
      <c r="AR262" s="590"/>
      <c r="AS262" s="590"/>
      <c r="AT262" s="590"/>
      <c r="AU262" s="590"/>
      <c r="AV262" s="5"/>
    </row>
    <row r="263" spans="1:48" s="4" customFormat="1" ht="18" customHeight="1">
      <c r="A263" s="81"/>
      <c r="B263" s="587"/>
      <c r="C263" s="588"/>
      <c r="D263" s="588"/>
      <c r="E263" s="588"/>
      <c r="F263" s="588"/>
      <c r="G263" s="588"/>
      <c r="H263" s="588"/>
      <c r="I263" s="588"/>
      <c r="J263" s="588"/>
      <c r="K263" s="589"/>
      <c r="L263" s="590"/>
      <c r="M263" s="590"/>
      <c r="N263" s="590"/>
      <c r="O263" s="590"/>
      <c r="P263" s="590"/>
      <c r="Q263" s="590"/>
      <c r="R263" s="590"/>
      <c r="S263" s="590"/>
      <c r="T263" s="590"/>
      <c r="U263" s="590"/>
      <c r="V263" s="590"/>
      <c r="W263" s="590"/>
      <c r="X263" s="590"/>
      <c r="Y263" s="590"/>
      <c r="Z263" s="590"/>
      <c r="AA263" s="590"/>
      <c r="AB263" s="647" t="s">
        <v>41</v>
      </c>
      <c r="AC263" s="648"/>
      <c r="AD263" s="648"/>
      <c r="AE263" s="648"/>
      <c r="AF263" s="648"/>
      <c r="AG263" s="649"/>
      <c r="AH263" s="647" t="s">
        <v>42</v>
      </c>
      <c r="AI263" s="648"/>
      <c r="AJ263" s="648"/>
      <c r="AK263" s="649"/>
      <c r="AL263" s="590"/>
      <c r="AM263" s="590"/>
      <c r="AN263" s="590"/>
      <c r="AO263" s="590"/>
      <c r="AP263" s="590"/>
      <c r="AQ263" s="590"/>
      <c r="AR263" s="590"/>
      <c r="AS263" s="590"/>
      <c r="AT263" s="590"/>
      <c r="AU263" s="590"/>
      <c r="AV263" s="81"/>
    </row>
    <row r="264" spans="1:48" s="4" customFormat="1" ht="18" customHeight="1">
      <c r="A264" s="81"/>
      <c r="B264" s="581" t="s">
        <v>75</v>
      </c>
      <c r="C264" s="582"/>
      <c r="D264" s="582"/>
      <c r="E264" s="582"/>
      <c r="F264" s="582"/>
      <c r="G264" s="582"/>
      <c r="H264" s="582"/>
      <c r="I264" s="582"/>
      <c r="J264" s="582"/>
      <c r="K264" s="583"/>
      <c r="L264" s="719">
        <f>SUM(L265:R269)</f>
        <v>136454824</v>
      </c>
      <c r="M264" s="720"/>
      <c r="N264" s="720"/>
      <c r="O264" s="720"/>
      <c r="P264" s="720"/>
      <c r="Q264" s="720"/>
      <c r="R264" s="720"/>
      <c r="S264" s="99"/>
      <c r="T264" s="719">
        <f>SUM(T265:Z269)</f>
        <v>138147966</v>
      </c>
      <c r="U264" s="720"/>
      <c r="V264" s="720"/>
      <c r="W264" s="720"/>
      <c r="X264" s="720"/>
      <c r="Y264" s="720"/>
      <c r="Z264" s="720"/>
      <c r="AA264" s="99"/>
      <c r="AB264" s="715">
        <f t="shared" ref="AB264:AB274" si="5">L264-T264</f>
        <v>-1693142</v>
      </c>
      <c r="AC264" s="716"/>
      <c r="AD264" s="716"/>
      <c r="AE264" s="716"/>
      <c r="AF264" s="716"/>
      <c r="AG264" s="84"/>
      <c r="AH264" s="689">
        <f>IF(AB264=0,"---",IF(T264&lt;&gt;0,AB264/T264,"皆増"))</f>
        <v>-1.2256003827084938E-2</v>
      </c>
      <c r="AI264" s="690"/>
      <c r="AJ264" s="690"/>
      <c r="AK264" s="691"/>
      <c r="AL264" s="590"/>
      <c r="AM264" s="590"/>
      <c r="AN264" s="590"/>
      <c r="AO264" s="590"/>
      <c r="AP264" s="590"/>
      <c r="AQ264" s="590"/>
      <c r="AR264" s="590"/>
      <c r="AS264" s="590"/>
      <c r="AT264" s="590"/>
      <c r="AU264" s="590"/>
      <c r="AV264" s="81"/>
    </row>
    <row r="265" spans="1:48" s="4" customFormat="1" ht="18" customHeight="1">
      <c r="A265" s="81"/>
      <c r="B265" s="684" t="s">
        <v>76</v>
      </c>
      <c r="C265" s="685"/>
      <c r="D265" s="685"/>
      <c r="E265" s="685"/>
      <c r="F265" s="685"/>
      <c r="G265" s="685"/>
      <c r="H265" s="685"/>
      <c r="I265" s="685"/>
      <c r="J265" s="685"/>
      <c r="K265" s="686"/>
      <c r="L265" s="713">
        <v>21002326</v>
      </c>
      <c r="M265" s="714"/>
      <c r="N265" s="714"/>
      <c r="O265" s="714"/>
      <c r="P265" s="714"/>
      <c r="Q265" s="714"/>
      <c r="R265" s="714"/>
      <c r="S265" s="53"/>
      <c r="T265" s="713">
        <v>24422434</v>
      </c>
      <c r="U265" s="714"/>
      <c r="V265" s="714"/>
      <c r="W265" s="714"/>
      <c r="X265" s="714"/>
      <c r="Y265" s="714"/>
      <c r="Z265" s="714"/>
      <c r="AA265" s="53"/>
      <c r="AB265" s="717">
        <f t="shared" si="5"/>
        <v>-3420108</v>
      </c>
      <c r="AC265" s="718"/>
      <c r="AD265" s="718"/>
      <c r="AE265" s="718"/>
      <c r="AF265" s="718"/>
      <c r="AG265" s="81"/>
      <c r="AH265" s="689">
        <f t="shared" ref="AH265:AH274" si="6">IF(AB265=0,"---",IF(T265&lt;&gt;0,AB265/T265,"皆増"))</f>
        <v>-0.14003960457012599</v>
      </c>
      <c r="AI265" s="690"/>
      <c r="AJ265" s="690"/>
      <c r="AK265" s="691"/>
      <c r="AL265" s="590"/>
      <c r="AM265" s="590"/>
      <c r="AN265" s="590"/>
      <c r="AO265" s="590"/>
      <c r="AP265" s="590"/>
      <c r="AQ265" s="590"/>
      <c r="AR265" s="590"/>
      <c r="AS265" s="590"/>
      <c r="AT265" s="590"/>
      <c r="AU265" s="590"/>
      <c r="AV265" s="81"/>
    </row>
    <row r="266" spans="1:48" s="4" customFormat="1" ht="18" customHeight="1">
      <c r="A266" s="81"/>
      <c r="B266" s="684" t="s">
        <v>77</v>
      </c>
      <c r="C266" s="685"/>
      <c r="D266" s="685"/>
      <c r="E266" s="685"/>
      <c r="F266" s="685"/>
      <c r="G266" s="685"/>
      <c r="H266" s="685"/>
      <c r="I266" s="685"/>
      <c r="J266" s="685"/>
      <c r="K266" s="686"/>
      <c r="L266" s="713">
        <v>7750269</v>
      </c>
      <c r="M266" s="714"/>
      <c r="N266" s="714"/>
      <c r="O266" s="714"/>
      <c r="P266" s="714"/>
      <c r="Q266" s="714"/>
      <c r="R266" s="714"/>
      <c r="S266" s="53"/>
      <c r="T266" s="713">
        <v>8508140</v>
      </c>
      <c r="U266" s="714"/>
      <c r="V266" s="714"/>
      <c r="W266" s="714"/>
      <c r="X266" s="714"/>
      <c r="Y266" s="714"/>
      <c r="Z266" s="714"/>
      <c r="AA266" s="53"/>
      <c r="AB266" s="715">
        <f t="shared" si="5"/>
        <v>-757871</v>
      </c>
      <c r="AC266" s="716"/>
      <c r="AD266" s="716"/>
      <c r="AE266" s="716"/>
      <c r="AF266" s="716"/>
      <c r="AG266" s="84"/>
      <c r="AH266" s="689">
        <f t="shared" si="6"/>
        <v>-8.9075990757086748E-2</v>
      </c>
      <c r="AI266" s="690"/>
      <c r="AJ266" s="690"/>
      <c r="AK266" s="691"/>
      <c r="AL266" s="590"/>
      <c r="AM266" s="590"/>
      <c r="AN266" s="590"/>
      <c r="AO266" s="590"/>
      <c r="AP266" s="590"/>
      <c r="AQ266" s="590"/>
      <c r="AR266" s="590"/>
      <c r="AS266" s="590"/>
      <c r="AT266" s="590"/>
      <c r="AU266" s="590"/>
      <c r="AV266" s="81"/>
    </row>
    <row r="267" spans="1:48" s="4" customFormat="1" ht="18" customHeight="1">
      <c r="A267" s="81"/>
      <c r="B267" s="684" t="s">
        <v>78</v>
      </c>
      <c r="C267" s="685"/>
      <c r="D267" s="685"/>
      <c r="E267" s="685"/>
      <c r="F267" s="685"/>
      <c r="G267" s="685"/>
      <c r="H267" s="685"/>
      <c r="I267" s="685"/>
      <c r="J267" s="685"/>
      <c r="K267" s="686"/>
      <c r="L267" s="713">
        <v>22321622</v>
      </c>
      <c r="M267" s="714"/>
      <c r="N267" s="714"/>
      <c r="O267" s="714"/>
      <c r="P267" s="714"/>
      <c r="Q267" s="714"/>
      <c r="R267" s="714"/>
      <c r="S267" s="53"/>
      <c r="T267" s="713">
        <v>21862457</v>
      </c>
      <c r="U267" s="714"/>
      <c r="V267" s="714"/>
      <c r="W267" s="714"/>
      <c r="X267" s="714"/>
      <c r="Y267" s="714"/>
      <c r="Z267" s="714"/>
      <c r="AA267" s="53"/>
      <c r="AB267" s="717">
        <f t="shared" si="5"/>
        <v>459165</v>
      </c>
      <c r="AC267" s="718"/>
      <c r="AD267" s="718"/>
      <c r="AE267" s="718"/>
      <c r="AF267" s="718"/>
      <c r="AG267" s="81"/>
      <c r="AH267" s="689">
        <f t="shared" si="6"/>
        <v>2.1002442680619109E-2</v>
      </c>
      <c r="AI267" s="690"/>
      <c r="AJ267" s="690"/>
      <c r="AK267" s="691"/>
      <c r="AL267" s="590"/>
      <c r="AM267" s="590"/>
      <c r="AN267" s="590"/>
      <c r="AO267" s="590"/>
      <c r="AP267" s="590"/>
      <c r="AQ267" s="590"/>
      <c r="AR267" s="590"/>
      <c r="AS267" s="590"/>
      <c r="AT267" s="590"/>
      <c r="AU267" s="590"/>
      <c r="AV267" s="81"/>
    </row>
    <row r="268" spans="1:48" s="4" customFormat="1" ht="18" customHeight="1">
      <c r="A268" s="81"/>
      <c r="B268" s="684" t="s">
        <v>79</v>
      </c>
      <c r="C268" s="685"/>
      <c r="D268" s="685"/>
      <c r="E268" s="685"/>
      <c r="F268" s="685"/>
      <c r="G268" s="685"/>
      <c r="H268" s="685"/>
      <c r="I268" s="685"/>
      <c r="J268" s="685"/>
      <c r="K268" s="686"/>
      <c r="L268" s="713">
        <v>85380607</v>
      </c>
      <c r="M268" s="714"/>
      <c r="N268" s="714"/>
      <c r="O268" s="714"/>
      <c r="P268" s="714"/>
      <c r="Q268" s="714"/>
      <c r="R268" s="714"/>
      <c r="S268" s="53"/>
      <c r="T268" s="713">
        <v>83354935</v>
      </c>
      <c r="U268" s="714"/>
      <c r="V268" s="714"/>
      <c r="W268" s="714"/>
      <c r="X268" s="714"/>
      <c r="Y268" s="714"/>
      <c r="Z268" s="714"/>
      <c r="AA268" s="53"/>
      <c r="AB268" s="715">
        <f t="shared" si="5"/>
        <v>2025672</v>
      </c>
      <c r="AC268" s="716"/>
      <c r="AD268" s="716"/>
      <c r="AE268" s="716"/>
      <c r="AF268" s="716"/>
      <c r="AG268" s="84"/>
      <c r="AH268" s="689">
        <f t="shared" si="6"/>
        <v>2.4301764496607189E-2</v>
      </c>
      <c r="AI268" s="690"/>
      <c r="AJ268" s="690"/>
      <c r="AK268" s="691"/>
      <c r="AL268" s="590"/>
      <c r="AM268" s="590"/>
      <c r="AN268" s="590"/>
      <c r="AO268" s="590"/>
      <c r="AP268" s="590"/>
      <c r="AQ268" s="590"/>
      <c r="AR268" s="590"/>
      <c r="AS268" s="590"/>
      <c r="AT268" s="590"/>
      <c r="AU268" s="590"/>
      <c r="AV268" s="81"/>
    </row>
    <row r="269" spans="1:48" s="43" customFormat="1" ht="18" hidden="1" customHeight="1">
      <c r="B269" s="706" t="s">
        <v>80</v>
      </c>
      <c r="C269" s="707"/>
      <c r="D269" s="707"/>
      <c r="E269" s="707"/>
      <c r="F269" s="707"/>
      <c r="G269" s="707"/>
      <c r="H269" s="707"/>
      <c r="I269" s="707"/>
      <c r="J269" s="707"/>
      <c r="K269" s="708"/>
      <c r="L269" s="726">
        <v>0</v>
      </c>
      <c r="M269" s="727"/>
      <c r="N269" s="727"/>
      <c r="O269" s="727"/>
      <c r="P269" s="727"/>
      <c r="Q269" s="727"/>
      <c r="R269" s="727"/>
      <c r="S269" s="54"/>
      <c r="T269" s="726">
        <v>0</v>
      </c>
      <c r="U269" s="727"/>
      <c r="V269" s="727"/>
      <c r="W269" s="727"/>
      <c r="X269" s="727"/>
      <c r="Y269" s="727"/>
      <c r="Z269" s="727"/>
      <c r="AA269" s="54"/>
      <c r="AB269" s="721">
        <f>L269-T269</f>
        <v>0</v>
      </c>
      <c r="AC269" s="722"/>
      <c r="AD269" s="722"/>
      <c r="AE269" s="722"/>
      <c r="AF269" s="722"/>
      <c r="AG269" s="96"/>
      <c r="AH269" s="704" t="str">
        <f>IF(AB269=0,"---",IF(T269&lt;&gt;0,AB269/T269,"皆増"))</f>
        <v>---</v>
      </c>
      <c r="AI269" s="705"/>
      <c r="AJ269" s="705"/>
      <c r="AK269" s="55"/>
      <c r="AL269" s="590"/>
      <c r="AM269" s="590"/>
      <c r="AN269" s="590"/>
      <c r="AO269" s="590"/>
      <c r="AP269" s="590"/>
      <c r="AQ269" s="590"/>
      <c r="AR269" s="590"/>
      <c r="AS269" s="590"/>
      <c r="AT269" s="590"/>
      <c r="AU269" s="590"/>
    </row>
    <row r="270" spans="1:48" s="4" customFormat="1" ht="18" customHeight="1">
      <c r="A270" s="81"/>
      <c r="B270" s="694" t="s">
        <v>81</v>
      </c>
      <c r="C270" s="695"/>
      <c r="D270" s="695"/>
      <c r="E270" s="695"/>
      <c r="F270" s="695"/>
      <c r="G270" s="695"/>
      <c r="H270" s="695"/>
      <c r="I270" s="695"/>
      <c r="J270" s="695"/>
      <c r="K270" s="696"/>
      <c r="L270" s="719">
        <f>SUM(L271:R272)</f>
        <v>7724703</v>
      </c>
      <c r="M270" s="720"/>
      <c r="N270" s="720"/>
      <c r="O270" s="720"/>
      <c r="P270" s="720"/>
      <c r="Q270" s="720"/>
      <c r="R270" s="720"/>
      <c r="S270" s="99"/>
      <c r="T270" s="719">
        <f>SUM(T271:Z272)</f>
        <v>8083996</v>
      </c>
      <c r="U270" s="720"/>
      <c r="V270" s="720"/>
      <c r="W270" s="720"/>
      <c r="X270" s="720"/>
      <c r="Y270" s="720"/>
      <c r="Z270" s="720"/>
      <c r="AA270" s="99"/>
      <c r="AB270" s="715">
        <f t="shared" si="5"/>
        <v>-359293</v>
      </c>
      <c r="AC270" s="716"/>
      <c r="AD270" s="716"/>
      <c r="AE270" s="716"/>
      <c r="AF270" s="716"/>
      <c r="AG270" s="84"/>
      <c r="AH270" s="689">
        <f t="shared" si="6"/>
        <v>-4.4444974985143486E-2</v>
      </c>
      <c r="AI270" s="690"/>
      <c r="AJ270" s="690"/>
      <c r="AK270" s="691"/>
      <c r="AL270" s="590"/>
      <c r="AM270" s="590"/>
      <c r="AN270" s="590"/>
      <c r="AO270" s="590"/>
      <c r="AP270" s="590"/>
      <c r="AQ270" s="590"/>
      <c r="AR270" s="590"/>
      <c r="AS270" s="590"/>
      <c r="AT270" s="590"/>
      <c r="AU270" s="590"/>
      <c r="AV270" s="81"/>
    </row>
    <row r="271" spans="1:48" s="4" customFormat="1" ht="18" customHeight="1">
      <c r="A271" s="81"/>
      <c r="B271" s="684" t="s">
        <v>82</v>
      </c>
      <c r="C271" s="685"/>
      <c r="D271" s="685"/>
      <c r="E271" s="685"/>
      <c r="F271" s="685"/>
      <c r="G271" s="685"/>
      <c r="H271" s="685"/>
      <c r="I271" s="685"/>
      <c r="J271" s="685"/>
      <c r="K271" s="686"/>
      <c r="L271" s="713">
        <v>7421177</v>
      </c>
      <c r="M271" s="714"/>
      <c r="N271" s="714"/>
      <c r="O271" s="714"/>
      <c r="P271" s="714"/>
      <c r="Q271" s="714"/>
      <c r="R271" s="714"/>
      <c r="S271" s="53"/>
      <c r="T271" s="713">
        <v>8037885</v>
      </c>
      <c r="U271" s="714"/>
      <c r="V271" s="714"/>
      <c r="W271" s="714"/>
      <c r="X271" s="714"/>
      <c r="Y271" s="714"/>
      <c r="Z271" s="714"/>
      <c r="AA271" s="53"/>
      <c r="AB271" s="717">
        <f t="shared" si="5"/>
        <v>-616708</v>
      </c>
      <c r="AC271" s="718"/>
      <c r="AD271" s="718"/>
      <c r="AE271" s="718"/>
      <c r="AF271" s="718"/>
      <c r="AG271" s="81"/>
      <c r="AH271" s="689">
        <f t="shared" si="6"/>
        <v>-7.6725158421649481E-2</v>
      </c>
      <c r="AI271" s="690"/>
      <c r="AJ271" s="690"/>
      <c r="AK271" s="691"/>
      <c r="AL271" s="590"/>
      <c r="AM271" s="590"/>
      <c r="AN271" s="590"/>
      <c r="AO271" s="590"/>
      <c r="AP271" s="590"/>
      <c r="AQ271" s="590"/>
      <c r="AR271" s="590"/>
      <c r="AS271" s="590"/>
      <c r="AT271" s="590"/>
      <c r="AU271" s="590"/>
      <c r="AV271" s="81"/>
    </row>
    <row r="272" spans="1:48" s="4" customFormat="1" ht="18" customHeight="1">
      <c r="A272" s="81"/>
      <c r="B272" s="684" t="s">
        <v>83</v>
      </c>
      <c r="C272" s="685"/>
      <c r="D272" s="685"/>
      <c r="E272" s="685"/>
      <c r="F272" s="685"/>
      <c r="G272" s="685"/>
      <c r="H272" s="685"/>
      <c r="I272" s="685"/>
      <c r="J272" s="685"/>
      <c r="K272" s="686"/>
      <c r="L272" s="713">
        <v>303526</v>
      </c>
      <c r="M272" s="714"/>
      <c r="N272" s="714"/>
      <c r="O272" s="714"/>
      <c r="P272" s="714"/>
      <c r="Q272" s="714"/>
      <c r="R272" s="714"/>
      <c r="S272" s="53"/>
      <c r="T272" s="713">
        <v>46111</v>
      </c>
      <c r="U272" s="714"/>
      <c r="V272" s="714"/>
      <c r="W272" s="714"/>
      <c r="X272" s="714"/>
      <c r="Y272" s="714"/>
      <c r="Z272" s="714"/>
      <c r="AA272" s="53"/>
      <c r="AB272" s="715">
        <f t="shared" si="5"/>
        <v>257415</v>
      </c>
      <c r="AC272" s="716"/>
      <c r="AD272" s="716"/>
      <c r="AE272" s="716"/>
      <c r="AF272" s="716"/>
      <c r="AG272" s="84"/>
      <c r="AH272" s="689">
        <f t="shared" si="6"/>
        <v>5.5825074277287419</v>
      </c>
      <c r="AI272" s="690"/>
      <c r="AJ272" s="690"/>
      <c r="AK272" s="691"/>
      <c r="AL272" s="590"/>
      <c r="AM272" s="590"/>
      <c r="AN272" s="590"/>
      <c r="AO272" s="590"/>
      <c r="AP272" s="590"/>
      <c r="AQ272" s="590"/>
      <c r="AR272" s="590"/>
      <c r="AS272" s="590"/>
      <c r="AT272" s="590"/>
      <c r="AU272" s="590"/>
      <c r="AV272" s="81"/>
    </row>
    <row r="273" spans="1:48" s="43" customFormat="1" ht="18" hidden="1" customHeight="1">
      <c r="B273" s="723" t="s">
        <v>84</v>
      </c>
      <c r="C273" s="724"/>
      <c r="D273" s="724"/>
      <c r="E273" s="724"/>
      <c r="F273" s="724"/>
      <c r="G273" s="724"/>
      <c r="H273" s="724"/>
      <c r="I273" s="724"/>
      <c r="J273" s="724"/>
      <c r="K273" s="725"/>
      <c r="L273" s="726">
        <v>0</v>
      </c>
      <c r="M273" s="727"/>
      <c r="N273" s="727"/>
      <c r="O273" s="727"/>
      <c r="P273" s="727"/>
      <c r="Q273" s="727"/>
      <c r="R273" s="727"/>
      <c r="S273" s="54"/>
      <c r="T273" s="726">
        <v>0</v>
      </c>
      <c r="U273" s="727"/>
      <c r="V273" s="727"/>
      <c r="W273" s="727"/>
      <c r="X273" s="727"/>
      <c r="Y273" s="727"/>
      <c r="Z273" s="727"/>
      <c r="AA273" s="54"/>
      <c r="AB273" s="721">
        <f>L273-T273</f>
        <v>0</v>
      </c>
      <c r="AC273" s="722"/>
      <c r="AD273" s="722"/>
      <c r="AE273" s="722"/>
      <c r="AF273" s="722"/>
      <c r="AG273" s="96"/>
      <c r="AH273" s="704" t="str">
        <f>IF(AB273=0,"---",IF(T273&lt;&gt;0,AB273/T273,"皆増"))</f>
        <v>---</v>
      </c>
      <c r="AI273" s="705"/>
      <c r="AJ273" s="705"/>
      <c r="AK273" s="55"/>
      <c r="AL273" s="590"/>
      <c r="AM273" s="590"/>
      <c r="AN273" s="590"/>
      <c r="AO273" s="590"/>
      <c r="AP273" s="590"/>
      <c r="AQ273" s="590"/>
      <c r="AR273" s="590"/>
      <c r="AS273" s="590"/>
      <c r="AT273" s="590"/>
      <c r="AU273" s="590"/>
    </row>
    <row r="274" spans="1:48" s="4" customFormat="1" ht="18" customHeight="1">
      <c r="A274" s="81"/>
      <c r="B274" s="647" t="s">
        <v>13</v>
      </c>
      <c r="C274" s="648"/>
      <c r="D274" s="648"/>
      <c r="E274" s="648"/>
      <c r="F274" s="648"/>
      <c r="G274" s="648"/>
      <c r="H274" s="648"/>
      <c r="I274" s="648"/>
      <c r="J274" s="648"/>
      <c r="K274" s="649"/>
      <c r="L274" s="719">
        <f>L264+L270+L273</f>
        <v>144179527</v>
      </c>
      <c r="M274" s="720"/>
      <c r="N274" s="720"/>
      <c r="O274" s="720"/>
      <c r="P274" s="720"/>
      <c r="Q274" s="720"/>
      <c r="R274" s="720"/>
      <c r="S274" s="99"/>
      <c r="T274" s="719">
        <f>T264+T270+T273</f>
        <v>146231962</v>
      </c>
      <c r="U274" s="720"/>
      <c r="V274" s="720"/>
      <c r="W274" s="720"/>
      <c r="X274" s="720"/>
      <c r="Y274" s="720"/>
      <c r="Z274" s="720"/>
      <c r="AA274" s="99"/>
      <c r="AB274" s="715">
        <f t="shared" si="5"/>
        <v>-2052435</v>
      </c>
      <c r="AC274" s="716"/>
      <c r="AD274" s="716"/>
      <c r="AE274" s="716"/>
      <c r="AF274" s="716"/>
      <c r="AG274" s="84"/>
      <c r="AH274" s="689">
        <f t="shared" si="6"/>
        <v>-1.4035474679605271E-2</v>
      </c>
      <c r="AI274" s="690"/>
      <c r="AJ274" s="690"/>
      <c r="AK274" s="691"/>
      <c r="AL274" s="590"/>
      <c r="AM274" s="590"/>
      <c r="AN274" s="590"/>
      <c r="AO274" s="590"/>
      <c r="AP274" s="590"/>
      <c r="AQ274" s="590"/>
      <c r="AR274" s="590"/>
      <c r="AS274" s="590"/>
      <c r="AT274" s="590"/>
      <c r="AU274" s="590"/>
      <c r="AV274" s="81"/>
    </row>
    <row r="275" spans="1:48" s="4" customFormat="1" ht="18" customHeight="1">
      <c r="A275" s="91"/>
      <c r="B275" s="91"/>
      <c r="C275" s="91"/>
      <c r="D275" s="91"/>
      <c r="E275" s="7"/>
      <c r="F275" s="7"/>
      <c r="G275" s="7"/>
      <c r="H275" s="7"/>
      <c r="I275" s="7"/>
      <c r="J275" s="95"/>
      <c r="K275" s="56"/>
      <c r="L275" s="5"/>
      <c r="M275" s="5"/>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row>
    <row r="276" spans="1:48" s="4" customFormat="1" ht="18" customHeight="1">
      <c r="A276" s="91"/>
      <c r="B276" s="91"/>
      <c r="C276" s="91"/>
      <c r="D276" s="91"/>
      <c r="E276" s="7"/>
      <c r="F276" s="7"/>
      <c r="G276" s="7"/>
      <c r="H276" s="7"/>
      <c r="I276" s="7"/>
      <c r="J276" s="95"/>
      <c r="K276" s="56"/>
      <c r="L276" s="5"/>
      <c r="M276" s="5"/>
      <c r="N276" s="81"/>
      <c r="O276" s="81"/>
      <c r="P276" s="81"/>
      <c r="Q276" s="81"/>
      <c r="R276" s="81"/>
      <c r="S276" s="81"/>
      <c r="T276" s="81"/>
      <c r="U276" s="81"/>
      <c r="V276" s="81"/>
      <c r="W276" s="81"/>
      <c r="X276" s="81"/>
      <c r="Y276" s="81"/>
      <c r="Z276" s="81"/>
      <c r="AA276" s="81"/>
      <c r="AB276" s="81"/>
      <c r="AC276" s="81"/>
      <c r="AD276" s="81"/>
      <c r="AE276" s="81"/>
      <c r="AF276" s="81"/>
      <c r="AG276" s="81"/>
      <c r="AH276" s="81"/>
      <c r="AI276" s="81"/>
      <c r="AJ276" s="81"/>
      <c r="AK276" s="81"/>
      <c r="AL276" s="81"/>
      <c r="AM276" s="81"/>
      <c r="AN276" s="81"/>
      <c r="AO276" s="81"/>
      <c r="AP276" s="81"/>
      <c r="AQ276" s="81"/>
      <c r="AR276" s="81"/>
      <c r="AS276" s="81"/>
      <c r="AT276" s="81"/>
      <c r="AU276" s="81"/>
      <c r="AV276" s="81"/>
    </row>
    <row r="277" spans="1:48" s="4" customFormat="1" ht="18" customHeight="1">
      <c r="A277" s="91"/>
      <c r="B277" s="91"/>
      <c r="C277" s="91"/>
      <c r="D277" s="91"/>
      <c r="E277" s="7"/>
      <c r="F277" s="7"/>
      <c r="G277" s="7"/>
      <c r="H277" s="7"/>
      <c r="I277" s="7"/>
      <c r="J277" s="95"/>
      <c r="K277" s="56"/>
      <c r="L277" s="5"/>
      <c r="M277" s="5"/>
      <c r="N277" s="81"/>
      <c r="O277" s="81"/>
      <c r="P277" s="81"/>
      <c r="Q277" s="81"/>
      <c r="R277" s="81"/>
      <c r="S277" s="81"/>
      <c r="T277" s="81"/>
      <c r="U277" s="81"/>
      <c r="V277" s="81"/>
      <c r="W277" s="81"/>
      <c r="X277" s="81"/>
      <c r="Y277" s="81"/>
      <c r="Z277" s="81"/>
      <c r="AA277" s="81"/>
      <c r="AB277" s="81"/>
      <c r="AC277" s="81"/>
      <c r="AD277" s="81"/>
      <c r="AE277" s="81"/>
      <c r="AF277" s="81"/>
      <c r="AG277" s="81"/>
      <c r="AH277" s="81"/>
      <c r="AI277" s="81"/>
      <c r="AJ277" s="81"/>
      <c r="AK277" s="81"/>
      <c r="AL277" s="81"/>
      <c r="AM277" s="81"/>
      <c r="AN277" s="81"/>
      <c r="AO277" s="81"/>
      <c r="AP277" s="81"/>
      <c r="AQ277" s="81"/>
      <c r="AR277" s="81"/>
      <c r="AS277" s="81"/>
      <c r="AT277" s="81"/>
      <c r="AU277" s="81"/>
      <c r="AV277" s="81"/>
    </row>
    <row r="278" spans="1:48" s="4" customFormat="1" ht="18" customHeight="1">
      <c r="A278" s="91"/>
      <c r="B278" s="91"/>
      <c r="C278" s="91"/>
      <c r="D278" s="91"/>
      <c r="E278" s="7"/>
      <c r="F278" s="7"/>
      <c r="G278" s="7"/>
      <c r="H278" s="7"/>
      <c r="I278" s="7"/>
      <c r="J278" s="95"/>
      <c r="K278" s="56"/>
      <c r="L278" s="5"/>
      <c r="M278" s="5"/>
      <c r="N278" s="81"/>
      <c r="O278" s="81"/>
      <c r="P278" s="81"/>
      <c r="Q278" s="81"/>
      <c r="R278" s="81"/>
      <c r="S278" s="81"/>
      <c r="T278" s="81"/>
      <c r="U278" s="81"/>
      <c r="V278" s="81"/>
      <c r="W278" s="81"/>
      <c r="X278" s="81"/>
      <c r="Y278" s="81"/>
      <c r="Z278" s="81"/>
      <c r="AA278" s="81"/>
      <c r="AB278" s="81"/>
      <c r="AC278" s="81"/>
      <c r="AD278" s="81"/>
      <c r="AE278" s="81"/>
      <c r="AF278" s="81"/>
      <c r="AG278" s="81"/>
      <c r="AH278" s="81"/>
      <c r="AI278" s="81"/>
      <c r="AJ278" s="81"/>
      <c r="AK278" s="81"/>
      <c r="AL278" s="81"/>
      <c r="AM278" s="81"/>
      <c r="AN278" s="81"/>
      <c r="AO278" s="81"/>
      <c r="AP278" s="81"/>
      <c r="AQ278" s="81"/>
      <c r="AR278" s="81"/>
      <c r="AS278" s="81"/>
      <c r="AT278" s="81"/>
      <c r="AU278" s="81"/>
      <c r="AV278" s="81"/>
    </row>
    <row r="279" spans="1:48" s="4" customFormat="1" ht="18" customHeight="1">
      <c r="A279" s="91"/>
      <c r="B279" s="91"/>
      <c r="C279" s="91"/>
      <c r="D279" s="91"/>
      <c r="E279" s="7"/>
      <c r="F279" s="7"/>
      <c r="G279" s="7"/>
      <c r="H279" s="7"/>
      <c r="I279" s="7"/>
      <c r="J279" s="95"/>
      <c r="K279" s="56"/>
      <c r="L279" s="5"/>
      <c r="M279" s="5"/>
      <c r="N279" s="81"/>
      <c r="O279" s="81"/>
      <c r="P279" s="81"/>
      <c r="Q279" s="81"/>
      <c r="R279" s="81"/>
      <c r="S279" s="81"/>
      <c r="T279" s="81"/>
      <c r="U279" s="81"/>
      <c r="V279" s="81"/>
      <c r="W279" s="81"/>
      <c r="X279" s="81"/>
      <c r="Y279" s="81"/>
      <c r="Z279" s="81"/>
      <c r="AA279" s="81"/>
      <c r="AB279" s="81"/>
      <c r="AC279" s="81"/>
      <c r="AD279" s="81"/>
      <c r="AE279" s="81"/>
      <c r="AF279" s="81"/>
      <c r="AG279" s="81"/>
      <c r="AH279" s="81"/>
      <c r="AI279" s="81"/>
      <c r="AJ279" s="81"/>
      <c r="AK279" s="81"/>
      <c r="AL279" s="81"/>
      <c r="AM279" s="81"/>
      <c r="AN279" s="81"/>
      <c r="AO279" s="81"/>
      <c r="AP279" s="81"/>
      <c r="AQ279" s="81"/>
      <c r="AR279" s="81"/>
      <c r="AS279" s="81"/>
      <c r="AT279" s="81"/>
      <c r="AU279" s="81"/>
      <c r="AV279" s="81"/>
    </row>
    <row r="280" spans="1:48" s="4" customFormat="1" ht="18" customHeight="1">
      <c r="A280" s="81"/>
      <c r="B280" s="5" t="s">
        <v>85</v>
      </c>
      <c r="C280" s="81"/>
      <c r="D280" s="81"/>
      <c r="E280" s="81"/>
      <c r="F280" s="81"/>
      <c r="G280" s="81"/>
      <c r="H280" s="81"/>
      <c r="I280" s="81"/>
      <c r="J280" s="81"/>
      <c r="K280" s="10"/>
      <c r="L280" s="81"/>
      <c r="M280" s="81"/>
      <c r="N280" s="81"/>
      <c r="O280" s="81"/>
      <c r="P280" s="81"/>
      <c r="Q280" s="81"/>
      <c r="R280" s="81"/>
      <c r="S280" s="81"/>
      <c r="T280" s="81"/>
      <c r="U280" s="81"/>
      <c r="V280" s="81"/>
      <c r="W280" s="81"/>
      <c r="X280" s="81"/>
      <c r="Y280" s="81"/>
      <c r="Z280" s="81"/>
      <c r="AA280" s="81"/>
      <c r="AB280" s="81"/>
      <c r="AC280" s="81"/>
      <c r="AD280" s="81"/>
      <c r="AE280" s="81"/>
      <c r="AF280" s="81"/>
      <c r="AG280" s="81"/>
      <c r="AH280" s="81"/>
      <c r="AI280" s="81"/>
      <c r="AJ280" s="81"/>
      <c r="AK280" s="81"/>
      <c r="AL280" s="81"/>
      <c r="AM280" s="2"/>
      <c r="AN280" s="2"/>
      <c r="AO280" s="478" t="s">
        <v>101</v>
      </c>
      <c r="AP280" s="478"/>
      <c r="AQ280" s="478"/>
      <c r="AR280" s="478"/>
      <c r="AS280" s="478"/>
      <c r="AT280" s="478"/>
      <c r="AU280" s="478"/>
      <c r="AV280" s="81"/>
    </row>
    <row r="281" spans="1:48" s="4" customFormat="1" ht="18" customHeight="1">
      <c r="A281" s="81"/>
      <c r="B281" s="584" t="s">
        <v>64</v>
      </c>
      <c r="C281" s="585"/>
      <c r="D281" s="585"/>
      <c r="E281" s="585"/>
      <c r="F281" s="585"/>
      <c r="G281" s="585"/>
      <c r="H281" s="585"/>
      <c r="I281" s="585"/>
      <c r="J281" s="585"/>
      <c r="K281" s="586"/>
      <c r="L281" s="590" t="s">
        <v>299</v>
      </c>
      <c r="M281" s="590"/>
      <c r="N281" s="590"/>
      <c r="O281" s="590"/>
      <c r="P281" s="590"/>
      <c r="Q281" s="590"/>
      <c r="R281" s="590"/>
      <c r="S281" s="590"/>
      <c r="T281" s="590" t="s">
        <v>293</v>
      </c>
      <c r="U281" s="590"/>
      <c r="V281" s="590"/>
      <c r="W281" s="590"/>
      <c r="X281" s="590"/>
      <c r="Y281" s="590"/>
      <c r="Z281" s="590"/>
      <c r="AA281" s="590"/>
      <c r="AB281" s="647" t="s">
        <v>39</v>
      </c>
      <c r="AC281" s="648"/>
      <c r="AD281" s="648"/>
      <c r="AE281" s="648"/>
      <c r="AF281" s="648"/>
      <c r="AG281" s="648"/>
      <c r="AH281" s="648"/>
      <c r="AI281" s="648"/>
      <c r="AJ281" s="648"/>
      <c r="AK281" s="649"/>
      <c r="AL281" s="590" t="s">
        <v>40</v>
      </c>
      <c r="AM281" s="590"/>
      <c r="AN281" s="590"/>
      <c r="AO281" s="590"/>
      <c r="AP281" s="590"/>
      <c r="AQ281" s="590"/>
      <c r="AR281" s="590"/>
      <c r="AS281" s="590"/>
      <c r="AT281" s="590"/>
      <c r="AU281" s="590"/>
      <c r="AV281" s="81"/>
    </row>
    <row r="282" spans="1:48" s="4" customFormat="1" ht="18" customHeight="1">
      <c r="A282" s="81"/>
      <c r="B282" s="587"/>
      <c r="C282" s="588"/>
      <c r="D282" s="588"/>
      <c r="E282" s="588"/>
      <c r="F282" s="588"/>
      <c r="G282" s="588"/>
      <c r="H282" s="588"/>
      <c r="I282" s="588"/>
      <c r="J282" s="588"/>
      <c r="K282" s="589"/>
      <c r="L282" s="590"/>
      <c r="M282" s="590"/>
      <c r="N282" s="590"/>
      <c r="O282" s="590"/>
      <c r="P282" s="590"/>
      <c r="Q282" s="590"/>
      <c r="R282" s="590"/>
      <c r="S282" s="590"/>
      <c r="T282" s="590"/>
      <c r="U282" s="590"/>
      <c r="V282" s="590"/>
      <c r="W282" s="590"/>
      <c r="X282" s="590"/>
      <c r="Y282" s="590"/>
      <c r="Z282" s="590"/>
      <c r="AA282" s="590"/>
      <c r="AB282" s="647" t="s">
        <v>41</v>
      </c>
      <c r="AC282" s="648"/>
      <c r="AD282" s="648"/>
      <c r="AE282" s="648"/>
      <c r="AF282" s="648"/>
      <c r="AG282" s="649"/>
      <c r="AH282" s="647" t="s">
        <v>42</v>
      </c>
      <c r="AI282" s="648"/>
      <c r="AJ282" s="648"/>
      <c r="AK282" s="649"/>
      <c r="AL282" s="590"/>
      <c r="AM282" s="590"/>
      <c r="AN282" s="590"/>
      <c r="AO282" s="590"/>
      <c r="AP282" s="590"/>
      <c r="AQ282" s="590"/>
      <c r="AR282" s="590"/>
      <c r="AS282" s="590"/>
      <c r="AT282" s="590"/>
      <c r="AU282" s="590"/>
      <c r="AV282" s="81"/>
    </row>
    <row r="283" spans="1:48" s="4" customFormat="1" ht="18" customHeight="1">
      <c r="A283" s="81"/>
      <c r="B283" s="694" t="s">
        <v>86</v>
      </c>
      <c r="C283" s="695"/>
      <c r="D283" s="695"/>
      <c r="E283" s="695"/>
      <c r="F283" s="695"/>
      <c r="G283" s="695"/>
      <c r="H283" s="695"/>
      <c r="I283" s="695"/>
      <c r="J283" s="695"/>
      <c r="K283" s="696"/>
      <c r="L283" s="713">
        <v>13710050</v>
      </c>
      <c r="M283" s="714"/>
      <c r="N283" s="714"/>
      <c r="O283" s="714"/>
      <c r="P283" s="714"/>
      <c r="Q283" s="714"/>
      <c r="R283" s="714"/>
      <c r="S283" s="53"/>
      <c r="T283" s="713">
        <v>17396231</v>
      </c>
      <c r="U283" s="714"/>
      <c r="V283" s="714"/>
      <c r="W283" s="714"/>
      <c r="X283" s="714"/>
      <c r="Y283" s="714"/>
      <c r="Z283" s="714"/>
      <c r="AA283" s="53"/>
      <c r="AB283" s="715">
        <f>L283-T283</f>
        <v>-3686181</v>
      </c>
      <c r="AC283" s="716"/>
      <c r="AD283" s="716"/>
      <c r="AE283" s="716"/>
      <c r="AF283" s="716"/>
      <c r="AG283" s="57"/>
      <c r="AH283" s="689">
        <f>IF(AB283=0,"---",IF(T283&lt;&gt;0,AB283/T283,"皆増"))</f>
        <v>-0.21189538124666199</v>
      </c>
      <c r="AI283" s="690"/>
      <c r="AJ283" s="690"/>
      <c r="AK283" s="691"/>
      <c r="AL283" s="590"/>
      <c r="AM283" s="590"/>
      <c r="AN283" s="590"/>
      <c r="AO283" s="590"/>
      <c r="AP283" s="590"/>
      <c r="AQ283" s="590"/>
      <c r="AR283" s="590"/>
      <c r="AS283" s="590"/>
      <c r="AT283" s="590"/>
      <c r="AU283" s="590"/>
      <c r="AV283" s="81"/>
    </row>
    <row r="284" spans="1:48" s="4" customFormat="1" ht="18" customHeight="1">
      <c r="A284" s="81"/>
      <c r="B284" s="694" t="s">
        <v>136</v>
      </c>
      <c r="C284" s="695"/>
      <c r="D284" s="695"/>
      <c r="E284" s="695"/>
      <c r="F284" s="695"/>
      <c r="G284" s="695"/>
      <c r="H284" s="695"/>
      <c r="I284" s="695"/>
      <c r="J284" s="695"/>
      <c r="K284" s="696"/>
      <c r="L284" s="713">
        <v>16000000</v>
      </c>
      <c r="M284" s="714"/>
      <c r="N284" s="714"/>
      <c r="O284" s="714"/>
      <c r="P284" s="714"/>
      <c r="Q284" s="714"/>
      <c r="R284" s="714"/>
      <c r="S284" s="53"/>
      <c r="T284" s="713">
        <v>11900000</v>
      </c>
      <c r="U284" s="714"/>
      <c r="V284" s="714"/>
      <c r="W284" s="714"/>
      <c r="X284" s="714"/>
      <c r="Y284" s="714"/>
      <c r="Z284" s="714"/>
      <c r="AA284" s="53"/>
      <c r="AB284" s="715">
        <f>L284-T284</f>
        <v>4100000</v>
      </c>
      <c r="AC284" s="716"/>
      <c r="AD284" s="716"/>
      <c r="AE284" s="716"/>
      <c r="AF284" s="716"/>
      <c r="AG284" s="57"/>
      <c r="AH284" s="728">
        <f>IF(AB284=0,"---",IF(T284&lt;&gt;0,AB284/T284,"皆増"))</f>
        <v>0.34453781512605042</v>
      </c>
      <c r="AI284" s="729"/>
      <c r="AJ284" s="729"/>
      <c r="AK284" s="730"/>
      <c r="AL284" s="590"/>
      <c r="AM284" s="590"/>
      <c r="AN284" s="590"/>
      <c r="AO284" s="590"/>
      <c r="AP284" s="590"/>
      <c r="AQ284" s="590"/>
      <c r="AR284" s="590"/>
      <c r="AS284" s="590"/>
      <c r="AT284" s="590"/>
      <c r="AU284" s="590"/>
      <c r="AV284" s="81"/>
    </row>
    <row r="285" spans="1:48" s="4" customFormat="1" ht="18" customHeight="1">
      <c r="A285" s="81"/>
      <c r="B285" s="694" t="s">
        <v>87</v>
      </c>
      <c r="C285" s="695"/>
      <c r="D285" s="695"/>
      <c r="E285" s="695"/>
      <c r="F285" s="695"/>
      <c r="G285" s="695"/>
      <c r="H285" s="695"/>
      <c r="I285" s="695"/>
      <c r="J285" s="695"/>
      <c r="K285" s="696"/>
      <c r="L285" s="713">
        <v>13700000</v>
      </c>
      <c r="M285" s="714"/>
      <c r="N285" s="714"/>
      <c r="O285" s="714"/>
      <c r="P285" s="714"/>
      <c r="Q285" s="714"/>
      <c r="R285" s="714"/>
      <c r="S285" s="53"/>
      <c r="T285" s="713">
        <v>11800000</v>
      </c>
      <c r="U285" s="714"/>
      <c r="V285" s="714"/>
      <c r="W285" s="714"/>
      <c r="X285" s="714"/>
      <c r="Y285" s="714"/>
      <c r="Z285" s="714"/>
      <c r="AA285" s="53"/>
      <c r="AB285" s="715">
        <f>L285-T285</f>
        <v>1900000</v>
      </c>
      <c r="AC285" s="716"/>
      <c r="AD285" s="716"/>
      <c r="AE285" s="716"/>
      <c r="AF285" s="716"/>
      <c r="AG285" s="57"/>
      <c r="AH285" s="728">
        <f>IF(AB285=0,"---",IF(T285&lt;&gt;0,AB285/T285,"皆増"))</f>
        <v>0.16101694915254236</v>
      </c>
      <c r="AI285" s="729"/>
      <c r="AJ285" s="729"/>
      <c r="AK285" s="730"/>
      <c r="AL285" s="590"/>
      <c r="AM285" s="590"/>
      <c r="AN285" s="590"/>
      <c r="AO285" s="590"/>
      <c r="AP285" s="590"/>
      <c r="AQ285" s="590"/>
      <c r="AR285" s="590"/>
      <c r="AS285" s="590"/>
      <c r="AT285" s="590"/>
      <c r="AU285" s="590"/>
      <c r="AV285" s="81"/>
    </row>
    <row r="286" spans="1:48" s="4" customFormat="1" ht="18" customHeight="1">
      <c r="A286" s="81"/>
      <c r="B286" s="647" t="s">
        <v>13</v>
      </c>
      <c r="C286" s="648"/>
      <c r="D286" s="648"/>
      <c r="E286" s="648"/>
      <c r="F286" s="648"/>
      <c r="G286" s="648"/>
      <c r="H286" s="648"/>
      <c r="I286" s="648"/>
      <c r="J286" s="648"/>
      <c r="K286" s="649"/>
      <c r="L286" s="719">
        <f>SUM(L283:R285)</f>
        <v>43410050</v>
      </c>
      <c r="M286" s="720"/>
      <c r="N286" s="720"/>
      <c r="O286" s="720"/>
      <c r="P286" s="720"/>
      <c r="Q286" s="720"/>
      <c r="R286" s="720"/>
      <c r="S286" s="99"/>
      <c r="T286" s="719">
        <f>SUM(T283:Z285)</f>
        <v>41096231</v>
      </c>
      <c r="U286" s="720"/>
      <c r="V286" s="720"/>
      <c r="W286" s="720"/>
      <c r="X286" s="720"/>
      <c r="Y286" s="720"/>
      <c r="Z286" s="720"/>
      <c r="AA286" s="99"/>
      <c r="AB286" s="715">
        <f>L286-T286</f>
        <v>2313819</v>
      </c>
      <c r="AC286" s="716"/>
      <c r="AD286" s="716"/>
      <c r="AE286" s="716"/>
      <c r="AF286" s="716"/>
      <c r="AG286" s="57"/>
      <c r="AH286" s="689">
        <f>IF(AB286=0,"---",IF(T286&lt;&gt;0,AB286/T286,"皆増"))</f>
        <v>5.6302462383959251E-2</v>
      </c>
      <c r="AI286" s="690"/>
      <c r="AJ286" s="690"/>
      <c r="AK286" s="691"/>
      <c r="AL286" s="590"/>
      <c r="AM286" s="590"/>
      <c r="AN286" s="590"/>
      <c r="AO286" s="590"/>
      <c r="AP286" s="590"/>
      <c r="AQ286" s="590"/>
      <c r="AR286" s="590"/>
      <c r="AS286" s="590"/>
      <c r="AT286" s="590"/>
      <c r="AU286" s="590"/>
      <c r="AV286" s="81"/>
    </row>
    <row r="287" spans="1:48" s="4" customFormat="1" ht="18" customHeight="1">
      <c r="A287" s="91"/>
      <c r="B287" s="91"/>
      <c r="C287" s="91"/>
      <c r="D287" s="91"/>
      <c r="E287" s="91"/>
      <c r="F287" s="91"/>
      <c r="G287" s="91"/>
      <c r="H287" s="91"/>
      <c r="I287" s="91"/>
      <c r="J287" s="91"/>
      <c r="K287" s="91"/>
      <c r="L287" s="91"/>
      <c r="M287" s="91"/>
      <c r="N287" s="7"/>
      <c r="O287" s="7"/>
      <c r="P287" s="7"/>
      <c r="Q287" s="7"/>
      <c r="R287" s="7"/>
      <c r="S287" s="7"/>
      <c r="T287" s="91"/>
      <c r="U287" s="91"/>
      <c r="V287" s="7"/>
      <c r="W287" s="7"/>
      <c r="X287" s="7"/>
      <c r="Y287" s="7"/>
      <c r="Z287" s="7"/>
      <c r="AA287" s="7"/>
      <c r="AB287" s="7"/>
      <c r="AC287" s="7"/>
      <c r="AD287" s="95"/>
      <c r="AE287" s="95"/>
      <c r="AF287" s="95"/>
      <c r="AG287" s="95"/>
      <c r="AH287" s="95"/>
      <c r="AI287" s="95"/>
      <c r="AJ287" s="56"/>
      <c r="AK287" s="56"/>
      <c r="AL287" s="56"/>
      <c r="AM287" s="5"/>
      <c r="AN287" s="5"/>
      <c r="AO287" s="5"/>
      <c r="AP287" s="5"/>
      <c r="AQ287" s="5"/>
      <c r="AR287" s="5"/>
      <c r="AS287" s="5"/>
      <c r="AT287" s="5"/>
      <c r="AU287" s="5"/>
      <c r="AV287" s="5"/>
    </row>
    <row r="288" spans="1:48" s="4" customFormat="1" ht="18" customHeight="1">
      <c r="A288" s="81"/>
      <c r="B288" s="5" t="s">
        <v>88</v>
      </c>
      <c r="C288" s="81"/>
      <c r="D288" s="81"/>
      <c r="E288" s="81"/>
      <c r="F288" s="81"/>
      <c r="G288" s="81"/>
      <c r="H288" s="81"/>
      <c r="I288" s="81"/>
      <c r="J288" s="81"/>
      <c r="K288" s="10"/>
      <c r="L288" s="81"/>
      <c r="M288" s="81"/>
      <c r="N288" s="81"/>
      <c r="O288" s="81"/>
      <c r="P288" s="81"/>
      <c r="Q288" s="81"/>
      <c r="R288" s="81"/>
      <c r="S288" s="81"/>
      <c r="T288" s="81"/>
      <c r="U288" s="81"/>
      <c r="V288" s="81"/>
      <c r="W288" s="81"/>
      <c r="X288" s="81"/>
      <c r="Y288" s="81"/>
      <c r="Z288" s="81"/>
      <c r="AA288" s="81"/>
      <c r="AB288" s="81"/>
      <c r="AC288" s="81"/>
      <c r="AD288" s="81"/>
      <c r="AE288" s="81"/>
      <c r="AF288" s="81"/>
      <c r="AG288" s="81"/>
      <c r="AH288" s="81"/>
      <c r="AI288" s="81"/>
      <c r="AJ288" s="81"/>
      <c r="AK288" s="81"/>
      <c r="AL288" s="81"/>
      <c r="AM288" s="2"/>
      <c r="AN288" s="2"/>
      <c r="AO288" s="478" t="s">
        <v>101</v>
      </c>
      <c r="AP288" s="478"/>
      <c r="AQ288" s="478"/>
      <c r="AR288" s="478"/>
      <c r="AS288" s="478"/>
      <c r="AT288" s="478"/>
      <c r="AU288" s="478"/>
      <c r="AV288" s="81"/>
    </row>
    <row r="289" spans="1:48" s="4" customFormat="1" ht="18" customHeight="1">
      <c r="A289" s="81"/>
      <c r="B289" s="584" t="s">
        <v>64</v>
      </c>
      <c r="C289" s="585"/>
      <c r="D289" s="585"/>
      <c r="E289" s="585"/>
      <c r="F289" s="585"/>
      <c r="G289" s="585"/>
      <c r="H289" s="585"/>
      <c r="I289" s="585"/>
      <c r="J289" s="585"/>
      <c r="K289" s="586"/>
      <c r="L289" s="590" t="s">
        <v>299</v>
      </c>
      <c r="M289" s="590"/>
      <c r="N289" s="590"/>
      <c r="O289" s="590"/>
      <c r="P289" s="590"/>
      <c r="Q289" s="590"/>
      <c r="R289" s="590"/>
      <c r="S289" s="590"/>
      <c r="T289" s="590" t="s">
        <v>293</v>
      </c>
      <c r="U289" s="590"/>
      <c r="V289" s="590"/>
      <c r="W289" s="590"/>
      <c r="X289" s="590"/>
      <c r="Y289" s="590"/>
      <c r="Z289" s="590"/>
      <c r="AA289" s="590"/>
      <c r="AB289" s="647" t="s">
        <v>39</v>
      </c>
      <c r="AC289" s="648"/>
      <c r="AD289" s="648"/>
      <c r="AE289" s="648"/>
      <c r="AF289" s="648"/>
      <c r="AG289" s="648"/>
      <c r="AH289" s="648"/>
      <c r="AI289" s="648"/>
      <c r="AJ289" s="648"/>
      <c r="AK289" s="649"/>
      <c r="AL289" s="590" t="s">
        <v>40</v>
      </c>
      <c r="AM289" s="590"/>
      <c r="AN289" s="590"/>
      <c r="AO289" s="590"/>
      <c r="AP289" s="590"/>
      <c r="AQ289" s="590"/>
      <c r="AR289" s="590"/>
      <c r="AS289" s="590"/>
      <c r="AT289" s="590"/>
      <c r="AU289" s="590"/>
      <c r="AV289" s="81"/>
    </row>
    <row r="290" spans="1:48" s="4" customFormat="1" ht="18" customHeight="1">
      <c r="A290" s="81"/>
      <c r="B290" s="587"/>
      <c r="C290" s="588"/>
      <c r="D290" s="588"/>
      <c r="E290" s="588"/>
      <c r="F290" s="588"/>
      <c r="G290" s="588"/>
      <c r="H290" s="588"/>
      <c r="I290" s="588"/>
      <c r="J290" s="588"/>
      <c r="K290" s="589"/>
      <c r="L290" s="590"/>
      <c r="M290" s="590"/>
      <c r="N290" s="590"/>
      <c r="O290" s="590"/>
      <c r="P290" s="590"/>
      <c r="Q290" s="590"/>
      <c r="R290" s="590"/>
      <c r="S290" s="590"/>
      <c r="T290" s="590"/>
      <c r="U290" s="590"/>
      <c r="V290" s="590"/>
      <c r="W290" s="590"/>
      <c r="X290" s="590"/>
      <c r="Y290" s="590"/>
      <c r="Z290" s="590"/>
      <c r="AA290" s="590"/>
      <c r="AB290" s="647" t="s">
        <v>41</v>
      </c>
      <c r="AC290" s="648"/>
      <c r="AD290" s="648"/>
      <c r="AE290" s="648"/>
      <c r="AF290" s="648"/>
      <c r="AG290" s="649"/>
      <c r="AH290" s="647" t="s">
        <v>42</v>
      </c>
      <c r="AI290" s="648"/>
      <c r="AJ290" s="648"/>
      <c r="AK290" s="649"/>
      <c r="AL290" s="590"/>
      <c r="AM290" s="590"/>
      <c r="AN290" s="590"/>
      <c r="AO290" s="590"/>
      <c r="AP290" s="590"/>
      <c r="AQ290" s="590"/>
      <c r="AR290" s="590"/>
      <c r="AS290" s="590"/>
      <c r="AT290" s="590"/>
      <c r="AU290" s="590"/>
      <c r="AV290" s="81"/>
    </row>
    <row r="291" spans="1:48" s="4" customFormat="1" ht="18" customHeight="1">
      <c r="A291" s="81"/>
      <c r="B291" s="581" t="s">
        <v>89</v>
      </c>
      <c r="C291" s="582"/>
      <c r="D291" s="582"/>
      <c r="E291" s="582"/>
      <c r="F291" s="582"/>
      <c r="G291" s="582"/>
      <c r="H291" s="582"/>
      <c r="I291" s="582"/>
      <c r="J291" s="582"/>
      <c r="K291" s="583"/>
      <c r="L291" s="713">
        <v>62610999</v>
      </c>
      <c r="M291" s="714"/>
      <c r="N291" s="714"/>
      <c r="O291" s="714"/>
      <c r="P291" s="714"/>
      <c r="Q291" s="714"/>
      <c r="R291" s="714"/>
      <c r="S291" s="53"/>
      <c r="T291" s="713">
        <v>61835140</v>
      </c>
      <c r="U291" s="714"/>
      <c r="V291" s="714"/>
      <c r="W291" s="714"/>
      <c r="X291" s="714"/>
      <c r="Y291" s="714"/>
      <c r="Z291" s="714"/>
      <c r="AA291" s="53"/>
      <c r="AB291" s="715">
        <f>L291-T291</f>
        <v>775859</v>
      </c>
      <c r="AC291" s="716"/>
      <c r="AD291" s="716"/>
      <c r="AE291" s="716"/>
      <c r="AF291" s="716"/>
      <c r="AG291" s="57"/>
      <c r="AH291" s="689">
        <f>IF(AB291=0,"---",IF(T291&lt;&gt;0,AB291/T291,"皆増"))</f>
        <v>1.2547218296910139E-2</v>
      </c>
      <c r="AI291" s="690"/>
      <c r="AJ291" s="690"/>
      <c r="AK291" s="691"/>
      <c r="AL291" s="590"/>
      <c r="AM291" s="590"/>
      <c r="AN291" s="590"/>
      <c r="AO291" s="590"/>
      <c r="AP291" s="590"/>
      <c r="AQ291" s="590"/>
      <c r="AR291" s="590"/>
      <c r="AS291" s="590"/>
      <c r="AT291" s="590"/>
      <c r="AU291" s="590"/>
      <c r="AV291" s="81"/>
    </row>
    <row r="292" spans="1:48" s="4" customFormat="1" ht="18" customHeight="1">
      <c r="A292" s="81"/>
      <c r="B292" s="581" t="s">
        <v>90</v>
      </c>
      <c r="C292" s="582"/>
      <c r="D292" s="582"/>
      <c r="E292" s="582"/>
      <c r="F292" s="582"/>
      <c r="G292" s="582"/>
      <c r="H292" s="582"/>
      <c r="I292" s="582"/>
      <c r="J292" s="582"/>
      <c r="K292" s="583"/>
      <c r="L292" s="713">
        <v>28361145</v>
      </c>
      <c r="M292" s="714"/>
      <c r="N292" s="714"/>
      <c r="O292" s="714"/>
      <c r="P292" s="714"/>
      <c r="Q292" s="714"/>
      <c r="R292" s="714"/>
      <c r="S292" s="53"/>
      <c r="T292" s="713">
        <v>27732050</v>
      </c>
      <c r="U292" s="714"/>
      <c r="V292" s="714"/>
      <c r="W292" s="714"/>
      <c r="X292" s="714"/>
      <c r="Y292" s="714"/>
      <c r="Z292" s="714"/>
      <c r="AA292" s="53"/>
      <c r="AB292" s="715">
        <f>L292-T292</f>
        <v>629095</v>
      </c>
      <c r="AC292" s="716"/>
      <c r="AD292" s="716"/>
      <c r="AE292" s="716"/>
      <c r="AF292" s="716"/>
      <c r="AG292" s="57"/>
      <c r="AH292" s="689">
        <f>IF(AB292=0,"---",IF(T292&lt;&gt;0,AB292/T292,"皆増"))</f>
        <v>2.268476365793369E-2</v>
      </c>
      <c r="AI292" s="690"/>
      <c r="AJ292" s="690"/>
      <c r="AK292" s="691"/>
      <c r="AL292" s="590"/>
      <c r="AM292" s="590"/>
      <c r="AN292" s="590"/>
      <c r="AO292" s="590"/>
      <c r="AP292" s="590"/>
      <c r="AQ292" s="590"/>
      <c r="AR292" s="590"/>
      <c r="AS292" s="590"/>
      <c r="AT292" s="590"/>
      <c r="AU292" s="590"/>
      <c r="AV292" s="81"/>
    </row>
    <row r="293" spans="1:48" s="4" customFormat="1" ht="18" customHeight="1">
      <c r="A293" s="81"/>
      <c r="B293" s="647" t="s">
        <v>13</v>
      </c>
      <c r="C293" s="648"/>
      <c r="D293" s="648"/>
      <c r="E293" s="648"/>
      <c r="F293" s="648"/>
      <c r="G293" s="648"/>
      <c r="H293" s="648"/>
      <c r="I293" s="648"/>
      <c r="J293" s="648"/>
      <c r="K293" s="649"/>
      <c r="L293" s="719">
        <f>SUM(L291:N292)</f>
        <v>90972144</v>
      </c>
      <c r="M293" s="720"/>
      <c r="N293" s="720"/>
      <c r="O293" s="720"/>
      <c r="P293" s="720"/>
      <c r="Q293" s="720"/>
      <c r="R293" s="720"/>
      <c r="S293" s="99"/>
      <c r="T293" s="719">
        <f>SUM(T291:V292)</f>
        <v>89567190</v>
      </c>
      <c r="U293" s="720"/>
      <c r="V293" s="720"/>
      <c r="W293" s="720"/>
      <c r="X293" s="720"/>
      <c r="Y293" s="720"/>
      <c r="Z293" s="720"/>
      <c r="AA293" s="99"/>
      <c r="AB293" s="715">
        <f>L293-T293</f>
        <v>1404954</v>
      </c>
      <c r="AC293" s="716"/>
      <c r="AD293" s="716"/>
      <c r="AE293" s="716"/>
      <c r="AF293" s="716"/>
      <c r="AG293" s="57"/>
      <c r="AH293" s="689">
        <f>IF(AB293=0,"---",IF(T293&lt;&gt;0,AB293/T293,"皆増"))</f>
        <v>1.5686034138170463E-2</v>
      </c>
      <c r="AI293" s="690"/>
      <c r="AJ293" s="690"/>
      <c r="AK293" s="691"/>
      <c r="AL293" s="590"/>
      <c r="AM293" s="590"/>
      <c r="AN293" s="590"/>
      <c r="AO293" s="590"/>
      <c r="AP293" s="590"/>
      <c r="AQ293" s="590"/>
      <c r="AR293" s="590"/>
      <c r="AS293" s="590"/>
      <c r="AT293" s="590"/>
      <c r="AU293" s="590"/>
      <c r="AV293" s="81"/>
    </row>
    <row r="294" spans="1:48" s="4" customFormat="1" ht="18" customHeight="1">
      <c r="A294" s="91"/>
      <c r="B294" s="91"/>
      <c r="C294" s="91"/>
      <c r="D294" s="91"/>
      <c r="E294" s="91"/>
      <c r="F294" s="91"/>
      <c r="G294" s="91"/>
      <c r="H294" s="91"/>
      <c r="I294" s="91"/>
      <c r="J294" s="91"/>
      <c r="K294" s="91"/>
      <c r="L294" s="91"/>
      <c r="M294" s="91"/>
      <c r="N294" s="7"/>
      <c r="O294" s="7"/>
      <c r="P294" s="7"/>
      <c r="Q294" s="7"/>
      <c r="R294" s="7"/>
      <c r="S294" s="7"/>
      <c r="T294" s="7"/>
      <c r="U294" s="7"/>
      <c r="V294" s="7"/>
      <c r="W294" s="7"/>
      <c r="X294" s="7"/>
      <c r="Y294" s="7"/>
      <c r="Z294" s="7"/>
      <c r="AA294" s="7"/>
      <c r="AB294" s="7"/>
      <c r="AC294" s="7"/>
      <c r="AD294" s="95"/>
      <c r="AE294" s="95"/>
      <c r="AF294" s="95"/>
      <c r="AG294" s="95"/>
      <c r="AH294" s="95"/>
      <c r="AI294" s="95"/>
      <c r="AJ294" s="56"/>
      <c r="AK294" s="56"/>
      <c r="AL294" s="56"/>
      <c r="AM294" s="5"/>
      <c r="AN294" s="5"/>
      <c r="AO294" s="5"/>
      <c r="AP294" s="5"/>
      <c r="AQ294" s="5"/>
      <c r="AR294" s="5"/>
      <c r="AS294" s="5"/>
      <c r="AT294" s="5"/>
      <c r="AU294" s="5"/>
      <c r="AV294" s="5"/>
    </row>
    <row r="295" spans="1:48" s="4" customFormat="1" ht="18" customHeight="1">
      <c r="A295" s="81"/>
      <c r="B295" s="130" t="s">
        <v>91</v>
      </c>
      <c r="C295" s="130"/>
      <c r="D295" s="130"/>
      <c r="E295" s="130"/>
      <c r="F295" s="130"/>
      <c r="G295" s="130"/>
      <c r="H295" s="130"/>
      <c r="I295" s="130"/>
      <c r="J295" s="130"/>
      <c r="K295" s="145"/>
      <c r="L295" s="130"/>
      <c r="M295" s="130"/>
      <c r="N295" s="130"/>
      <c r="O295" s="130"/>
      <c r="P295" s="130"/>
      <c r="Q295" s="130"/>
      <c r="R295" s="130"/>
      <c r="S295" s="130"/>
      <c r="T295" s="130"/>
      <c r="U295" s="130"/>
      <c r="V295" s="81"/>
      <c r="W295" s="81"/>
      <c r="X295" s="81"/>
      <c r="Y295" s="81"/>
      <c r="Z295" s="81"/>
      <c r="AA295" s="81"/>
      <c r="AB295" s="81"/>
      <c r="AC295" s="81"/>
      <c r="AD295" s="81"/>
      <c r="AE295" s="97"/>
      <c r="AF295" s="97"/>
      <c r="AG295" s="97"/>
      <c r="AH295" s="97"/>
      <c r="AI295" s="81"/>
      <c r="AJ295" s="81"/>
      <c r="AK295" s="81"/>
      <c r="AL295" s="81"/>
      <c r="AM295" s="81"/>
      <c r="AN295" s="81"/>
      <c r="AO295" s="81"/>
      <c r="AP295" s="81"/>
      <c r="AQ295" s="81"/>
      <c r="AR295" s="81"/>
      <c r="AS295" s="81"/>
      <c r="AT295" s="81"/>
      <c r="AU295" s="81"/>
      <c r="AV295" s="81"/>
    </row>
    <row r="296" spans="1:48" s="4" customFormat="1" ht="18" customHeight="1">
      <c r="A296" s="81"/>
      <c r="B296" s="130"/>
      <c r="C296" s="130" t="s">
        <v>245</v>
      </c>
      <c r="D296" s="130"/>
      <c r="E296" s="130"/>
      <c r="F296" s="130"/>
      <c r="G296" s="130"/>
      <c r="H296" s="130"/>
      <c r="I296" s="130"/>
      <c r="J296" s="130"/>
      <c r="K296" s="130"/>
      <c r="L296" s="145"/>
      <c r="M296" s="130"/>
      <c r="N296" s="130"/>
      <c r="O296" s="130"/>
      <c r="P296" s="130"/>
      <c r="Q296" s="130"/>
      <c r="R296" s="130"/>
      <c r="S296" s="130"/>
      <c r="T296" s="130"/>
      <c r="U296" s="130"/>
      <c r="V296" s="81"/>
      <c r="W296" s="81"/>
      <c r="X296" s="81" t="s">
        <v>246</v>
      </c>
      <c r="Y296" s="81"/>
      <c r="Z296" s="58"/>
      <c r="AA296" s="81"/>
      <c r="AB296" s="81"/>
      <c r="AC296" s="81"/>
      <c r="AD296" s="81"/>
      <c r="AE296" s="81"/>
      <c r="AF296" s="81"/>
      <c r="AG296" s="81"/>
      <c r="AH296" s="81"/>
      <c r="AI296" s="97"/>
      <c r="AJ296" s="97"/>
      <c r="AK296" s="97"/>
      <c r="AL296" s="97"/>
      <c r="AM296" s="97"/>
      <c r="AN296" s="81"/>
      <c r="AO296" s="81"/>
      <c r="AP296" s="81"/>
      <c r="AQ296" s="81"/>
      <c r="AR296" s="81"/>
      <c r="AS296" s="81"/>
      <c r="AT296" s="81"/>
      <c r="AU296" s="81"/>
      <c r="AV296" s="81"/>
    </row>
    <row r="297" spans="1:48" s="4" customFormat="1" ht="18" customHeight="1">
      <c r="A297" s="81"/>
      <c r="B297" s="130"/>
      <c r="C297" s="130"/>
      <c r="D297" s="130"/>
      <c r="E297" s="130" t="s">
        <v>304</v>
      </c>
      <c r="F297" s="130"/>
      <c r="G297" s="130"/>
      <c r="H297" s="130"/>
      <c r="I297" s="130"/>
      <c r="J297" s="130"/>
      <c r="K297" s="130"/>
      <c r="L297" s="130"/>
      <c r="M297" s="130"/>
      <c r="N297" s="130"/>
      <c r="O297" s="130"/>
      <c r="P297" s="992">
        <v>123501488</v>
      </c>
      <c r="Q297" s="992"/>
      <c r="R297" s="992"/>
      <c r="S297" s="992"/>
      <c r="T297" s="130" t="s">
        <v>92</v>
      </c>
      <c r="U297" s="130"/>
      <c r="V297" s="81"/>
      <c r="W297" s="81"/>
      <c r="X297" s="81"/>
      <c r="Y297" s="58"/>
      <c r="Z297" s="81" t="s">
        <v>93</v>
      </c>
      <c r="AA297" s="81"/>
      <c r="AB297" s="81"/>
      <c r="AC297" s="81"/>
      <c r="AD297" s="81"/>
      <c r="AE297" s="81"/>
      <c r="AF297" s="81"/>
      <c r="AG297" s="81"/>
      <c r="AH297" s="81"/>
      <c r="AI297" s="81" t="s">
        <v>307</v>
      </c>
      <c r="AJ297" s="97"/>
      <c r="AK297" s="97"/>
      <c r="AL297" s="97"/>
      <c r="AM297" s="97"/>
      <c r="AN297" s="97"/>
      <c r="AO297" s="81"/>
      <c r="AP297" s="81"/>
      <c r="AQ297" s="81"/>
      <c r="AR297" s="81"/>
      <c r="AS297" s="81"/>
      <c r="AT297" s="81"/>
      <c r="AU297" s="81"/>
      <c r="AV297" s="81"/>
    </row>
    <row r="298" spans="1:48" s="4" customFormat="1" ht="18" customHeight="1">
      <c r="A298" s="81"/>
      <c r="B298" s="130"/>
      <c r="C298" s="130"/>
      <c r="D298" s="130"/>
      <c r="E298" s="130" t="s">
        <v>305</v>
      </c>
      <c r="F298" s="130"/>
      <c r="G298" s="130"/>
      <c r="H298" s="130"/>
      <c r="I298" s="130"/>
      <c r="J298" s="130"/>
      <c r="K298" s="130"/>
      <c r="L298" s="130"/>
      <c r="M298" s="130"/>
      <c r="N298" s="130"/>
      <c r="O298" s="130"/>
      <c r="P298" s="992">
        <v>119939442</v>
      </c>
      <c r="Q298" s="992"/>
      <c r="R298" s="992"/>
      <c r="S298" s="992"/>
      <c r="T298" s="130" t="s">
        <v>92</v>
      </c>
      <c r="U298" s="130"/>
      <c r="V298" s="81"/>
      <c r="W298" s="81"/>
      <c r="X298" s="81"/>
      <c r="Y298" s="58"/>
      <c r="Z298" s="81" t="s">
        <v>94</v>
      </c>
      <c r="AA298" s="81"/>
      <c r="AB298" s="81"/>
      <c r="AC298" s="81"/>
      <c r="AD298" s="81"/>
      <c r="AE298" s="81"/>
      <c r="AF298" s="81"/>
      <c r="AG298" s="81"/>
      <c r="AH298" s="81"/>
      <c r="AI298" s="81" t="s">
        <v>308</v>
      </c>
      <c r="AJ298" s="97"/>
      <c r="AK298" s="97"/>
      <c r="AL298" s="97"/>
      <c r="AM298" s="97"/>
      <c r="AN298" s="97"/>
      <c r="AO298" s="81"/>
      <c r="AP298" s="81"/>
      <c r="AQ298" s="81"/>
      <c r="AR298" s="81"/>
      <c r="AS298" s="81"/>
      <c r="AT298" s="81"/>
      <c r="AU298" s="81"/>
      <c r="AV298" s="81"/>
    </row>
    <row r="299" spans="1:48" s="4" customFormat="1" ht="18" customHeight="1">
      <c r="A299" s="81"/>
      <c r="B299" s="130"/>
      <c r="C299" s="130"/>
      <c r="D299" s="130"/>
      <c r="E299" s="130" t="s">
        <v>306</v>
      </c>
      <c r="F299" s="130"/>
      <c r="G299" s="130"/>
      <c r="H299" s="130"/>
      <c r="I299" s="130"/>
      <c r="J299" s="130"/>
      <c r="K299" s="130"/>
      <c r="L299" s="130"/>
      <c r="M299" s="130"/>
      <c r="N299" s="130"/>
      <c r="O299" s="130"/>
      <c r="P299" s="1002">
        <f>ROUNDDOWN(P298/P297*100,2)</f>
        <v>97.11</v>
      </c>
      <c r="Q299" s="1002"/>
      <c r="R299" s="1002"/>
      <c r="S299" s="1002"/>
      <c r="T299" s="130" t="s">
        <v>50</v>
      </c>
      <c r="U299" s="130"/>
      <c r="V299" s="81"/>
      <c r="W299" s="81"/>
      <c r="X299" s="81"/>
      <c r="Y299" s="97"/>
      <c r="Z299" s="97"/>
      <c r="AA299" s="97"/>
      <c r="AB299" s="97"/>
      <c r="AC299" s="81"/>
      <c r="AD299" s="81"/>
      <c r="AE299" s="81"/>
      <c r="AF299" s="81"/>
      <c r="AG299" s="98"/>
      <c r="AH299" s="98"/>
      <c r="AI299" s="98"/>
      <c r="AJ299" s="81"/>
      <c r="AK299" s="81"/>
      <c r="AL299" s="81"/>
      <c r="AM299" s="81"/>
      <c r="AN299" s="81"/>
      <c r="AO299" s="81"/>
      <c r="AP299" s="81"/>
      <c r="AQ299" s="81"/>
      <c r="AR299" s="81"/>
      <c r="AS299" s="81"/>
      <c r="AT299" s="81"/>
      <c r="AU299" s="81"/>
      <c r="AV299" s="81"/>
    </row>
    <row r="300" spans="1:48" s="4" customFormat="1" ht="18" customHeight="1">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c r="AA300" s="81"/>
      <c r="AB300" s="81"/>
      <c r="AC300" s="81"/>
      <c r="AD300" s="81"/>
      <c r="AE300" s="81"/>
      <c r="AF300" s="81"/>
      <c r="AG300" s="81"/>
      <c r="AH300" s="81"/>
      <c r="AI300" s="81"/>
      <c r="AJ300" s="81"/>
      <c r="AK300" s="81"/>
      <c r="AL300" s="81"/>
      <c r="AM300" s="81"/>
      <c r="AN300" s="81"/>
      <c r="AO300" s="81"/>
      <c r="AP300" s="81"/>
      <c r="AQ300" s="81"/>
      <c r="AR300" s="81"/>
      <c r="AS300" s="81"/>
      <c r="AT300" s="81"/>
      <c r="AU300" s="81"/>
      <c r="AV300" s="81"/>
    </row>
    <row r="301" spans="1:48" s="4" customFormat="1" ht="18" customHeight="1">
      <c r="A301" s="81"/>
      <c r="B301" s="81" t="s">
        <v>95</v>
      </c>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c r="AA301" s="81"/>
      <c r="AB301" s="81"/>
      <c r="AC301" s="81"/>
      <c r="AD301" s="81"/>
      <c r="AE301" s="81"/>
      <c r="AF301" s="81"/>
      <c r="AG301" s="81"/>
      <c r="AH301" s="81"/>
      <c r="AI301" s="81"/>
      <c r="AJ301" s="81"/>
      <c r="AK301" s="81"/>
      <c r="AL301" s="81"/>
      <c r="AM301" s="81"/>
      <c r="AN301" s="81"/>
      <c r="AO301" s="81"/>
      <c r="AP301" s="81"/>
      <c r="AQ301" s="81"/>
      <c r="AR301" s="81"/>
      <c r="AS301" s="81"/>
      <c r="AT301" s="81"/>
      <c r="AU301" s="81"/>
      <c r="AV301" s="81"/>
    </row>
    <row r="302" spans="1:48" s="4" customFormat="1" ht="18" customHeight="1">
      <c r="A302" s="81"/>
      <c r="B302" s="130" t="s">
        <v>96</v>
      </c>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130"/>
      <c r="AL302" s="132"/>
      <c r="AM302" s="132"/>
      <c r="AN302" s="132"/>
      <c r="AO302" s="623" t="s">
        <v>145</v>
      </c>
      <c r="AP302" s="623"/>
      <c r="AQ302" s="623"/>
      <c r="AR302" s="623"/>
      <c r="AS302" s="623"/>
      <c r="AT302" s="623"/>
      <c r="AU302" s="623"/>
      <c r="AV302" s="81"/>
    </row>
    <row r="303" spans="1:48" s="4" customFormat="1" ht="18" customHeight="1">
      <c r="A303" s="81"/>
      <c r="B303" s="507" t="s">
        <v>97</v>
      </c>
      <c r="C303" s="507"/>
      <c r="D303" s="507"/>
      <c r="E303" s="507"/>
      <c r="F303" s="507"/>
      <c r="G303" s="507"/>
      <c r="H303" s="507" t="s">
        <v>98</v>
      </c>
      <c r="I303" s="507"/>
      <c r="J303" s="507"/>
      <c r="K303" s="507"/>
      <c r="L303" s="507"/>
      <c r="M303" s="595" t="s">
        <v>99</v>
      </c>
      <c r="N303" s="596"/>
      <c r="O303" s="596"/>
      <c r="P303" s="596"/>
      <c r="Q303" s="596"/>
      <c r="R303" s="596"/>
      <c r="S303" s="596"/>
      <c r="T303" s="596"/>
      <c r="U303" s="596"/>
      <c r="V303" s="596"/>
      <c r="W303" s="596"/>
      <c r="X303" s="596"/>
      <c r="Y303" s="596"/>
      <c r="Z303" s="596"/>
      <c r="AA303" s="596"/>
      <c r="AB303" s="596"/>
      <c r="AC303" s="596"/>
      <c r="AD303" s="596"/>
      <c r="AE303" s="596"/>
      <c r="AF303" s="596"/>
      <c r="AG303" s="596"/>
      <c r="AH303" s="596"/>
      <c r="AI303" s="597"/>
      <c r="AJ303" s="595" t="s">
        <v>100</v>
      </c>
      <c r="AK303" s="596"/>
      <c r="AL303" s="596"/>
      <c r="AM303" s="596"/>
      <c r="AN303" s="596"/>
      <c r="AO303" s="596"/>
      <c r="AP303" s="596"/>
      <c r="AQ303" s="596"/>
      <c r="AR303" s="596"/>
      <c r="AS303" s="596"/>
      <c r="AT303" s="596"/>
      <c r="AU303" s="597"/>
      <c r="AV303" s="81"/>
    </row>
    <row r="304" spans="1:48" s="4" customFormat="1" ht="18" customHeight="1">
      <c r="A304" s="81"/>
      <c r="B304" s="507"/>
      <c r="C304" s="507"/>
      <c r="D304" s="507"/>
      <c r="E304" s="507"/>
      <c r="F304" s="507"/>
      <c r="G304" s="507"/>
      <c r="H304" s="507"/>
      <c r="I304" s="507"/>
      <c r="J304" s="507"/>
      <c r="K304" s="507"/>
      <c r="L304" s="507"/>
      <c r="M304" s="598"/>
      <c r="N304" s="599"/>
      <c r="O304" s="599"/>
      <c r="P304" s="599"/>
      <c r="Q304" s="599"/>
      <c r="R304" s="599"/>
      <c r="S304" s="599"/>
      <c r="T304" s="599"/>
      <c r="U304" s="599"/>
      <c r="V304" s="599"/>
      <c r="W304" s="599"/>
      <c r="X304" s="599"/>
      <c r="Y304" s="599"/>
      <c r="Z304" s="599"/>
      <c r="AA304" s="599"/>
      <c r="AB304" s="599"/>
      <c r="AC304" s="599"/>
      <c r="AD304" s="599"/>
      <c r="AE304" s="599"/>
      <c r="AF304" s="599"/>
      <c r="AG304" s="599"/>
      <c r="AH304" s="599"/>
      <c r="AI304" s="600"/>
      <c r="AJ304" s="598"/>
      <c r="AK304" s="599"/>
      <c r="AL304" s="599"/>
      <c r="AM304" s="599"/>
      <c r="AN304" s="599"/>
      <c r="AO304" s="599"/>
      <c r="AP304" s="599"/>
      <c r="AQ304" s="599"/>
      <c r="AR304" s="599"/>
      <c r="AS304" s="599"/>
      <c r="AT304" s="599"/>
      <c r="AU304" s="600"/>
      <c r="AV304" s="81"/>
    </row>
    <row r="305" spans="1:48" s="4" customFormat="1" ht="18" customHeight="1">
      <c r="A305" s="81"/>
      <c r="B305" s="989">
        <v>44006</v>
      </c>
      <c r="C305" s="989"/>
      <c r="D305" s="989"/>
      <c r="E305" s="989"/>
      <c r="F305" s="989"/>
      <c r="G305" s="989"/>
      <c r="H305" s="962">
        <v>2585000</v>
      </c>
      <c r="I305" s="962"/>
      <c r="J305" s="962"/>
      <c r="K305" s="962"/>
      <c r="L305" s="962"/>
      <c r="M305" s="804" t="s">
        <v>316</v>
      </c>
      <c r="N305" s="805"/>
      <c r="O305" s="805"/>
      <c r="P305" s="805"/>
      <c r="Q305" s="805"/>
      <c r="R305" s="805"/>
      <c r="S305" s="805"/>
      <c r="T305" s="805"/>
      <c r="U305" s="805"/>
      <c r="V305" s="805"/>
      <c r="W305" s="805"/>
      <c r="X305" s="805"/>
      <c r="Y305" s="805"/>
      <c r="Z305" s="805"/>
      <c r="AA305" s="805"/>
      <c r="AB305" s="805"/>
      <c r="AC305" s="805"/>
      <c r="AD305" s="805"/>
      <c r="AE305" s="805"/>
      <c r="AF305" s="805"/>
      <c r="AG305" s="805"/>
      <c r="AH305" s="805"/>
      <c r="AI305" s="806"/>
      <c r="AJ305" s="977" t="s">
        <v>330</v>
      </c>
      <c r="AK305" s="978"/>
      <c r="AL305" s="978"/>
      <c r="AM305" s="978"/>
      <c r="AN305" s="978"/>
      <c r="AO305" s="978"/>
      <c r="AP305" s="978"/>
      <c r="AQ305" s="978"/>
      <c r="AR305" s="978"/>
      <c r="AS305" s="978"/>
      <c r="AT305" s="978"/>
      <c r="AU305" s="979"/>
      <c r="AV305" s="81"/>
    </row>
    <row r="306" spans="1:48" s="4" customFormat="1" ht="18" customHeight="1">
      <c r="A306" s="81"/>
      <c r="B306" s="989">
        <v>44034</v>
      </c>
      <c r="C306" s="989"/>
      <c r="D306" s="989"/>
      <c r="E306" s="989"/>
      <c r="F306" s="989"/>
      <c r="G306" s="989"/>
      <c r="H306" s="962">
        <v>15697000</v>
      </c>
      <c r="I306" s="962"/>
      <c r="J306" s="962"/>
      <c r="K306" s="962"/>
      <c r="L306" s="962"/>
      <c r="M306" s="804" t="s">
        <v>317</v>
      </c>
      <c r="N306" s="805"/>
      <c r="O306" s="805"/>
      <c r="P306" s="805"/>
      <c r="Q306" s="805"/>
      <c r="R306" s="805"/>
      <c r="S306" s="805"/>
      <c r="T306" s="805"/>
      <c r="U306" s="805"/>
      <c r="V306" s="805"/>
      <c r="W306" s="805"/>
      <c r="X306" s="805"/>
      <c r="Y306" s="805"/>
      <c r="Z306" s="805"/>
      <c r="AA306" s="805"/>
      <c r="AB306" s="805"/>
      <c r="AC306" s="805"/>
      <c r="AD306" s="805"/>
      <c r="AE306" s="805"/>
      <c r="AF306" s="805"/>
      <c r="AG306" s="805"/>
      <c r="AH306" s="805"/>
      <c r="AI306" s="806"/>
      <c r="AJ306" s="977" t="s">
        <v>331</v>
      </c>
      <c r="AK306" s="978"/>
      <c r="AL306" s="978"/>
      <c r="AM306" s="978"/>
      <c r="AN306" s="978"/>
      <c r="AO306" s="978"/>
      <c r="AP306" s="978"/>
      <c r="AQ306" s="978"/>
      <c r="AR306" s="978"/>
      <c r="AS306" s="978"/>
      <c r="AT306" s="978"/>
      <c r="AU306" s="979"/>
      <c r="AV306" s="81"/>
    </row>
    <row r="307" spans="1:48" s="4" customFormat="1" ht="18" customHeight="1">
      <c r="A307" s="81"/>
      <c r="B307" s="989">
        <v>44034</v>
      </c>
      <c r="C307" s="989"/>
      <c r="D307" s="989"/>
      <c r="E307" s="989"/>
      <c r="F307" s="989"/>
      <c r="G307" s="989"/>
      <c r="H307" s="962">
        <v>23657700</v>
      </c>
      <c r="I307" s="962"/>
      <c r="J307" s="962"/>
      <c r="K307" s="962"/>
      <c r="L307" s="962"/>
      <c r="M307" s="804" t="s">
        <v>318</v>
      </c>
      <c r="N307" s="805"/>
      <c r="O307" s="805"/>
      <c r="P307" s="805"/>
      <c r="Q307" s="805"/>
      <c r="R307" s="805"/>
      <c r="S307" s="805"/>
      <c r="T307" s="805"/>
      <c r="U307" s="805"/>
      <c r="V307" s="805"/>
      <c r="W307" s="805"/>
      <c r="X307" s="805"/>
      <c r="Y307" s="805"/>
      <c r="Z307" s="805"/>
      <c r="AA307" s="805"/>
      <c r="AB307" s="805"/>
      <c r="AC307" s="805"/>
      <c r="AD307" s="805"/>
      <c r="AE307" s="805"/>
      <c r="AF307" s="805"/>
      <c r="AG307" s="805"/>
      <c r="AH307" s="805"/>
      <c r="AI307" s="806"/>
      <c r="AJ307" s="977" t="s">
        <v>332</v>
      </c>
      <c r="AK307" s="978"/>
      <c r="AL307" s="978"/>
      <c r="AM307" s="978"/>
      <c r="AN307" s="978"/>
      <c r="AO307" s="978"/>
      <c r="AP307" s="978"/>
      <c r="AQ307" s="978"/>
      <c r="AR307" s="978"/>
      <c r="AS307" s="978"/>
      <c r="AT307" s="978"/>
      <c r="AU307" s="979"/>
      <c r="AV307" s="81"/>
    </row>
    <row r="308" spans="1:48" s="4" customFormat="1" ht="18" customHeight="1">
      <c r="A308" s="81"/>
      <c r="B308" s="989">
        <v>44068</v>
      </c>
      <c r="C308" s="989"/>
      <c r="D308" s="989"/>
      <c r="E308" s="989"/>
      <c r="F308" s="989"/>
      <c r="G308" s="989"/>
      <c r="H308" s="962">
        <v>2860000</v>
      </c>
      <c r="I308" s="962"/>
      <c r="J308" s="962"/>
      <c r="K308" s="962"/>
      <c r="L308" s="962"/>
      <c r="M308" s="804" t="s">
        <v>320</v>
      </c>
      <c r="N308" s="805"/>
      <c r="O308" s="805"/>
      <c r="P308" s="805"/>
      <c r="Q308" s="805"/>
      <c r="R308" s="805"/>
      <c r="S308" s="805"/>
      <c r="T308" s="805"/>
      <c r="U308" s="805"/>
      <c r="V308" s="805"/>
      <c r="W308" s="805"/>
      <c r="X308" s="805"/>
      <c r="Y308" s="805"/>
      <c r="Z308" s="805"/>
      <c r="AA308" s="805"/>
      <c r="AB308" s="805"/>
      <c r="AC308" s="805"/>
      <c r="AD308" s="805"/>
      <c r="AE308" s="805"/>
      <c r="AF308" s="805"/>
      <c r="AG308" s="805"/>
      <c r="AH308" s="805"/>
      <c r="AI308" s="806"/>
      <c r="AJ308" s="977" t="s">
        <v>333</v>
      </c>
      <c r="AK308" s="978"/>
      <c r="AL308" s="978"/>
      <c r="AM308" s="978"/>
      <c r="AN308" s="978"/>
      <c r="AO308" s="978"/>
      <c r="AP308" s="978"/>
      <c r="AQ308" s="978"/>
      <c r="AR308" s="978"/>
      <c r="AS308" s="978"/>
      <c r="AT308" s="978"/>
      <c r="AU308" s="979"/>
      <c r="AV308" s="81"/>
    </row>
    <row r="309" spans="1:48" s="4" customFormat="1" ht="18" customHeight="1">
      <c r="A309" s="81"/>
      <c r="B309" s="989">
        <v>44068</v>
      </c>
      <c r="C309" s="989"/>
      <c r="D309" s="989"/>
      <c r="E309" s="989"/>
      <c r="F309" s="989"/>
      <c r="G309" s="989"/>
      <c r="H309" s="962">
        <v>2636700</v>
      </c>
      <c r="I309" s="962"/>
      <c r="J309" s="962"/>
      <c r="K309" s="962"/>
      <c r="L309" s="962"/>
      <c r="M309" s="804" t="s">
        <v>321</v>
      </c>
      <c r="N309" s="805"/>
      <c r="O309" s="805"/>
      <c r="P309" s="805"/>
      <c r="Q309" s="805"/>
      <c r="R309" s="805"/>
      <c r="S309" s="805"/>
      <c r="T309" s="805"/>
      <c r="U309" s="805"/>
      <c r="V309" s="805"/>
      <c r="W309" s="805"/>
      <c r="X309" s="805"/>
      <c r="Y309" s="805"/>
      <c r="Z309" s="805"/>
      <c r="AA309" s="805"/>
      <c r="AB309" s="805"/>
      <c r="AC309" s="805"/>
      <c r="AD309" s="805"/>
      <c r="AE309" s="805"/>
      <c r="AF309" s="805"/>
      <c r="AG309" s="805"/>
      <c r="AH309" s="805"/>
      <c r="AI309" s="806"/>
      <c r="AJ309" s="977" t="s">
        <v>334</v>
      </c>
      <c r="AK309" s="978"/>
      <c r="AL309" s="978"/>
      <c r="AM309" s="978"/>
      <c r="AN309" s="978"/>
      <c r="AO309" s="978"/>
      <c r="AP309" s="978"/>
      <c r="AQ309" s="978"/>
      <c r="AR309" s="978"/>
      <c r="AS309" s="978"/>
      <c r="AT309" s="978"/>
      <c r="AU309" s="979"/>
      <c r="AV309" s="81"/>
    </row>
    <row r="310" spans="1:48" s="4" customFormat="1" ht="18" customHeight="1">
      <c r="A310" s="81"/>
      <c r="B310" s="989">
        <v>44068</v>
      </c>
      <c r="C310" s="989"/>
      <c r="D310" s="989"/>
      <c r="E310" s="989"/>
      <c r="F310" s="989"/>
      <c r="G310" s="989"/>
      <c r="H310" s="962">
        <v>3960000</v>
      </c>
      <c r="I310" s="962"/>
      <c r="J310" s="962"/>
      <c r="K310" s="962"/>
      <c r="L310" s="962"/>
      <c r="M310" s="804" t="s">
        <v>322</v>
      </c>
      <c r="N310" s="805"/>
      <c r="O310" s="805"/>
      <c r="P310" s="805"/>
      <c r="Q310" s="805"/>
      <c r="R310" s="805"/>
      <c r="S310" s="805"/>
      <c r="T310" s="805"/>
      <c r="U310" s="805"/>
      <c r="V310" s="805"/>
      <c r="W310" s="805"/>
      <c r="X310" s="805"/>
      <c r="Y310" s="805"/>
      <c r="Z310" s="805"/>
      <c r="AA310" s="805"/>
      <c r="AB310" s="805"/>
      <c r="AC310" s="805"/>
      <c r="AD310" s="805"/>
      <c r="AE310" s="805"/>
      <c r="AF310" s="805"/>
      <c r="AG310" s="805"/>
      <c r="AH310" s="805"/>
      <c r="AI310" s="806"/>
      <c r="AJ310" s="977" t="s">
        <v>335</v>
      </c>
      <c r="AK310" s="978"/>
      <c r="AL310" s="978"/>
      <c r="AM310" s="978"/>
      <c r="AN310" s="978"/>
      <c r="AO310" s="978"/>
      <c r="AP310" s="978"/>
      <c r="AQ310" s="978"/>
      <c r="AR310" s="978"/>
      <c r="AS310" s="978"/>
      <c r="AT310" s="978"/>
      <c r="AU310" s="979"/>
      <c r="AV310" s="81"/>
    </row>
    <row r="311" spans="1:48" s="4" customFormat="1" ht="18" customHeight="1">
      <c r="A311" s="81"/>
      <c r="B311" s="989">
        <v>44098</v>
      </c>
      <c r="C311" s="989"/>
      <c r="D311" s="989"/>
      <c r="E311" s="989"/>
      <c r="F311" s="989"/>
      <c r="G311" s="989"/>
      <c r="H311" s="962">
        <v>1298000</v>
      </c>
      <c r="I311" s="962"/>
      <c r="J311" s="962"/>
      <c r="K311" s="962"/>
      <c r="L311" s="962"/>
      <c r="M311" s="804" t="s">
        <v>323</v>
      </c>
      <c r="N311" s="805"/>
      <c r="O311" s="805"/>
      <c r="P311" s="805"/>
      <c r="Q311" s="805"/>
      <c r="R311" s="805"/>
      <c r="S311" s="805"/>
      <c r="T311" s="805"/>
      <c r="U311" s="805"/>
      <c r="V311" s="805"/>
      <c r="W311" s="805"/>
      <c r="X311" s="805"/>
      <c r="Y311" s="805"/>
      <c r="Z311" s="805"/>
      <c r="AA311" s="805"/>
      <c r="AB311" s="805"/>
      <c r="AC311" s="805"/>
      <c r="AD311" s="805"/>
      <c r="AE311" s="805"/>
      <c r="AF311" s="805"/>
      <c r="AG311" s="805"/>
      <c r="AH311" s="805"/>
      <c r="AI311" s="806"/>
      <c r="AJ311" s="977" t="s">
        <v>336</v>
      </c>
      <c r="AK311" s="978"/>
      <c r="AL311" s="978"/>
      <c r="AM311" s="978"/>
      <c r="AN311" s="978"/>
      <c r="AO311" s="978"/>
      <c r="AP311" s="978"/>
      <c r="AQ311" s="978"/>
      <c r="AR311" s="978"/>
      <c r="AS311" s="978"/>
      <c r="AT311" s="978"/>
      <c r="AU311" s="979"/>
      <c r="AV311" s="81"/>
    </row>
    <row r="312" spans="1:48" s="4" customFormat="1" ht="18" customHeight="1">
      <c r="A312" s="81"/>
      <c r="B312" s="989">
        <v>44098</v>
      </c>
      <c r="C312" s="989"/>
      <c r="D312" s="989"/>
      <c r="E312" s="989"/>
      <c r="F312" s="989"/>
      <c r="G312" s="989"/>
      <c r="H312" s="962">
        <v>20900000</v>
      </c>
      <c r="I312" s="962"/>
      <c r="J312" s="962"/>
      <c r="K312" s="962"/>
      <c r="L312" s="962"/>
      <c r="M312" s="804" t="s">
        <v>324</v>
      </c>
      <c r="N312" s="805"/>
      <c r="O312" s="805"/>
      <c r="P312" s="805"/>
      <c r="Q312" s="805"/>
      <c r="R312" s="805"/>
      <c r="S312" s="805"/>
      <c r="T312" s="805"/>
      <c r="U312" s="805"/>
      <c r="V312" s="805"/>
      <c r="W312" s="805"/>
      <c r="X312" s="805"/>
      <c r="Y312" s="805"/>
      <c r="Z312" s="805"/>
      <c r="AA312" s="805"/>
      <c r="AB312" s="805"/>
      <c r="AC312" s="805"/>
      <c r="AD312" s="805"/>
      <c r="AE312" s="805"/>
      <c r="AF312" s="805"/>
      <c r="AG312" s="805"/>
      <c r="AH312" s="805"/>
      <c r="AI312" s="806"/>
      <c r="AJ312" s="985" t="s">
        <v>337</v>
      </c>
      <c r="AK312" s="986"/>
      <c r="AL312" s="986"/>
      <c r="AM312" s="986"/>
      <c r="AN312" s="986"/>
      <c r="AO312" s="986"/>
      <c r="AP312" s="986"/>
      <c r="AQ312" s="986"/>
      <c r="AR312" s="986"/>
      <c r="AS312" s="986"/>
      <c r="AT312" s="986"/>
      <c r="AU312" s="987"/>
      <c r="AV312" s="81"/>
    </row>
    <row r="313" spans="1:48" s="5" customFormat="1" ht="18" customHeight="1">
      <c r="B313" s="127"/>
      <c r="C313" s="127"/>
      <c r="D313" s="127"/>
      <c r="E313" s="127"/>
      <c r="F313" s="127"/>
      <c r="G313" s="127"/>
      <c r="H313" s="127"/>
      <c r="I313" s="127"/>
      <c r="J313" s="127"/>
      <c r="K313" s="127"/>
      <c r="L313" s="133"/>
      <c r="M313" s="133"/>
      <c r="N313" s="133"/>
      <c r="O313" s="133"/>
      <c r="P313" s="133"/>
      <c r="Q313" s="133"/>
      <c r="R313" s="133"/>
      <c r="S313" s="133"/>
      <c r="T313" s="133"/>
      <c r="U313" s="133"/>
      <c r="V313" s="133"/>
      <c r="W313" s="133"/>
      <c r="X313" s="133"/>
      <c r="Y313" s="133"/>
      <c r="Z313" s="133"/>
      <c r="AA313" s="133"/>
      <c r="AB313" s="134"/>
      <c r="AC313" s="134"/>
      <c r="AD313" s="134"/>
      <c r="AE313" s="134"/>
      <c r="AF313" s="134"/>
      <c r="AG313" s="134"/>
      <c r="AH313" s="135"/>
      <c r="AI313" s="135"/>
      <c r="AJ313" s="135"/>
      <c r="AK313" s="135"/>
      <c r="AL313" s="127"/>
      <c r="AM313" s="127"/>
      <c r="AN313" s="127"/>
      <c r="AO313" s="127"/>
      <c r="AP313" s="127"/>
      <c r="AQ313" s="127"/>
      <c r="AR313" s="127"/>
      <c r="AS313" s="127"/>
      <c r="AT313" s="127"/>
      <c r="AU313" s="127"/>
    </row>
    <row r="314" spans="1:48" s="4" customFormat="1" ht="18" customHeight="1">
      <c r="A314" s="81"/>
      <c r="B314" s="130"/>
      <c r="C314" s="130"/>
      <c r="D314" s="130"/>
      <c r="E314" s="136"/>
      <c r="F314" s="130"/>
      <c r="G314" s="130"/>
      <c r="H314" s="130"/>
      <c r="I314" s="130"/>
      <c r="J314" s="130"/>
      <c r="K314" s="130"/>
      <c r="L314" s="130"/>
      <c r="M314" s="130"/>
      <c r="N314" s="137"/>
      <c r="O314" s="130"/>
      <c r="P314" s="137"/>
      <c r="Q314" s="137"/>
      <c r="R314" s="137"/>
      <c r="S314" s="130"/>
      <c r="T314" s="130"/>
      <c r="U314" s="130"/>
      <c r="V314" s="130"/>
      <c r="W314" s="130"/>
      <c r="X314" s="130"/>
      <c r="Y314" s="130"/>
      <c r="Z314" s="130"/>
      <c r="AA314" s="130"/>
      <c r="AB314" s="130"/>
      <c r="AC314" s="130"/>
      <c r="AD314" s="130"/>
      <c r="AE314" s="130"/>
      <c r="AF314" s="130"/>
      <c r="AG314" s="130"/>
      <c r="AH314" s="130"/>
      <c r="AI314" s="130"/>
      <c r="AJ314" s="138"/>
      <c r="AK314" s="138"/>
      <c r="AL314" s="138"/>
      <c r="AM314" s="138"/>
      <c r="AN314" s="139"/>
      <c r="AO314" s="140"/>
      <c r="AP314" s="138"/>
      <c r="AQ314" s="138"/>
      <c r="AR314" s="138"/>
      <c r="AS314" s="138"/>
      <c r="AT314" s="138"/>
      <c r="AU314" s="138"/>
      <c r="AV314" s="81"/>
    </row>
    <row r="315" spans="1:48" s="4" customFormat="1" ht="18" customHeight="1">
      <c r="A315" s="81"/>
      <c r="B315" s="130"/>
      <c r="C315" s="130"/>
      <c r="D315" s="130"/>
      <c r="E315" s="136"/>
      <c r="F315" s="130"/>
      <c r="G315" s="130"/>
      <c r="H315" s="130"/>
      <c r="I315" s="130"/>
      <c r="J315" s="130"/>
      <c r="K315" s="130"/>
      <c r="L315" s="130"/>
      <c r="M315" s="130"/>
      <c r="N315" s="137"/>
      <c r="O315" s="130"/>
      <c r="P315" s="137"/>
      <c r="Q315" s="137"/>
      <c r="R315" s="137"/>
      <c r="S315" s="130"/>
      <c r="T315" s="130"/>
      <c r="U315" s="130"/>
      <c r="V315" s="130"/>
      <c r="W315" s="130"/>
      <c r="X315" s="130"/>
      <c r="Y315" s="130"/>
      <c r="Z315" s="130"/>
      <c r="AA315" s="130"/>
      <c r="AB315" s="130"/>
      <c r="AC315" s="130"/>
      <c r="AD315" s="130"/>
      <c r="AE315" s="130"/>
      <c r="AF315" s="130"/>
      <c r="AG315" s="130"/>
      <c r="AH315" s="130"/>
      <c r="AI315" s="130"/>
      <c r="AJ315" s="130"/>
      <c r="AK315" s="130"/>
      <c r="AL315" s="130"/>
      <c r="AM315" s="130"/>
      <c r="AN315" s="141"/>
      <c r="AO315" s="136"/>
      <c r="AP315" s="130"/>
      <c r="AQ315" s="130"/>
      <c r="AR315" s="130"/>
      <c r="AS315" s="130"/>
      <c r="AT315" s="130"/>
      <c r="AU315" s="130"/>
      <c r="AV315" s="81"/>
    </row>
    <row r="316" spans="1:48" s="4" customFormat="1" ht="18" customHeight="1">
      <c r="A316" s="81"/>
      <c r="B316" s="130"/>
      <c r="C316" s="130"/>
      <c r="D316" s="130"/>
      <c r="E316" s="136"/>
      <c r="F316" s="130"/>
      <c r="G316" s="130"/>
      <c r="H316" s="130"/>
      <c r="I316" s="130"/>
      <c r="J316" s="130"/>
      <c r="K316" s="130"/>
      <c r="L316" s="130"/>
      <c r="M316" s="130"/>
      <c r="N316" s="137"/>
      <c r="O316" s="130"/>
      <c r="P316" s="137"/>
      <c r="Q316" s="137"/>
      <c r="R316" s="137"/>
      <c r="S316" s="130"/>
      <c r="T316" s="130"/>
      <c r="U316" s="130"/>
      <c r="V316" s="130"/>
      <c r="W316" s="130"/>
      <c r="X316" s="130"/>
      <c r="Y316" s="130"/>
      <c r="Z316" s="130"/>
      <c r="AA316" s="130"/>
      <c r="AB316" s="130"/>
      <c r="AC316" s="130"/>
      <c r="AD316" s="130"/>
      <c r="AE316" s="130"/>
      <c r="AF316" s="130"/>
      <c r="AG316" s="130"/>
      <c r="AH316" s="130"/>
      <c r="AI316" s="130"/>
      <c r="AJ316" s="130"/>
      <c r="AK316" s="130"/>
      <c r="AL316" s="130"/>
      <c r="AM316" s="130"/>
      <c r="AN316" s="141"/>
      <c r="AO316" s="136"/>
      <c r="AP316" s="130"/>
      <c r="AQ316" s="130"/>
      <c r="AR316" s="130"/>
      <c r="AS316" s="130"/>
      <c r="AT316" s="130"/>
      <c r="AU316" s="130"/>
      <c r="AV316" s="81"/>
    </row>
    <row r="317" spans="1:48" s="4" customFormat="1" ht="18" customHeight="1">
      <c r="A317" s="81"/>
      <c r="B317" s="130"/>
      <c r="C317" s="130"/>
      <c r="D317" s="130"/>
      <c r="E317" s="136"/>
      <c r="F317" s="130"/>
      <c r="G317" s="130"/>
      <c r="H317" s="130"/>
      <c r="I317" s="130"/>
      <c r="J317" s="130"/>
      <c r="K317" s="130"/>
      <c r="L317" s="130"/>
      <c r="M317" s="130"/>
      <c r="N317" s="137"/>
      <c r="O317" s="130"/>
      <c r="P317" s="137"/>
      <c r="Q317" s="137"/>
      <c r="R317" s="137"/>
      <c r="S317" s="130"/>
      <c r="T317" s="130"/>
      <c r="U317" s="130"/>
      <c r="V317" s="130"/>
      <c r="W317" s="130"/>
      <c r="X317" s="130"/>
      <c r="Y317" s="130"/>
      <c r="Z317" s="130"/>
      <c r="AA317" s="130"/>
      <c r="AB317" s="130"/>
      <c r="AC317" s="130"/>
      <c r="AD317" s="130"/>
      <c r="AE317" s="130"/>
      <c r="AF317" s="130"/>
      <c r="AG317" s="130"/>
      <c r="AH317" s="130"/>
      <c r="AI317" s="130"/>
      <c r="AJ317" s="130"/>
      <c r="AK317" s="130"/>
      <c r="AL317" s="130"/>
      <c r="AM317" s="130"/>
      <c r="AN317" s="141"/>
      <c r="AO317" s="136"/>
      <c r="AP317" s="130"/>
      <c r="AQ317" s="130"/>
      <c r="AR317" s="130"/>
      <c r="AS317" s="130"/>
      <c r="AT317" s="130"/>
      <c r="AU317" s="130"/>
      <c r="AV317" s="81"/>
    </row>
    <row r="318" spans="1:48" s="4" customFormat="1" ht="18" customHeight="1">
      <c r="A318" s="81"/>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130"/>
      <c r="AL318" s="132"/>
      <c r="AM318" s="132"/>
      <c r="AN318" s="132"/>
      <c r="AO318" s="623" t="s">
        <v>145</v>
      </c>
      <c r="AP318" s="623"/>
      <c r="AQ318" s="623"/>
      <c r="AR318" s="623"/>
      <c r="AS318" s="623"/>
      <c r="AT318" s="623"/>
      <c r="AU318" s="623"/>
      <c r="AV318" s="81"/>
    </row>
    <row r="319" spans="1:48" s="4" customFormat="1" ht="18" customHeight="1">
      <c r="A319" s="81"/>
      <c r="B319" s="507" t="s">
        <v>97</v>
      </c>
      <c r="C319" s="507"/>
      <c r="D319" s="507"/>
      <c r="E319" s="507"/>
      <c r="F319" s="507"/>
      <c r="G319" s="507"/>
      <c r="H319" s="507" t="s">
        <v>98</v>
      </c>
      <c r="I319" s="507"/>
      <c r="J319" s="507"/>
      <c r="K319" s="507"/>
      <c r="L319" s="507"/>
      <c r="M319" s="595" t="s">
        <v>99</v>
      </c>
      <c r="N319" s="596"/>
      <c r="O319" s="596"/>
      <c r="P319" s="596"/>
      <c r="Q319" s="596"/>
      <c r="R319" s="596"/>
      <c r="S319" s="596"/>
      <c r="T319" s="596"/>
      <c r="U319" s="596"/>
      <c r="V319" s="596"/>
      <c r="W319" s="596"/>
      <c r="X319" s="596"/>
      <c r="Y319" s="596"/>
      <c r="Z319" s="596"/>
      <c r="AA319" s="596"/>
      <c r="AB319" s="596"/>
      <c r="AC319" s="596"/>
      <c r="AD319" s="596"/>
      <c r="AE319" s="596"/>
      <c r="AF319" s="596"/>
      <c r="AG319" s="596"/>
      <c r="AH319" s="596"/>
      <c r="AI319" s="597"/>
      <c r="AJ319" s="595" t="s">
        <v>100</v>
      </c>
      <c r="AK319" s="596"/>
      <c r="AL319" s="596"/>
      <c r="AM319" s="596"/>
      <c r="AN319" s="596"/>
      <c r="AO319" s="596"/>
      <c r="AP319" s="596"/>
      <c r="AQ319" s="596"/>
      <c r="AR319" s="596"/>
      <c r="AS319" s="596"/>
      <c r="AT319" s="596"/>
      <c r="AU319" s="597"/>
      <c r="AV319" s="81"/>
    </row>
    <row r="320" spans="1:48" s="4" customFormat="1" ht="18" customHeight="1">
      <c r="A320" s="81"/>
      <c r="B320" s="507"/>
      <c r="C320" s="507"/>
      <c r="D320" s="507"/>
      <c r="E320" s="507"/>
      <c r="F320" s="507"/>
      <c r="G320" s="507"/>
      <c r="H320" s="507"/>
      <c r="I320" s="507"/>
      <c r="J320" s="507"/>
      <c r="K320" s="507"/>
      <c r="L320" s="507"/>
      <c r="M320" s="598"/>
      <c r="N320" s="599"/>
      <c r="O320" s="599"/>
      <c r="P320" s="599"/>
      <c r="Q320" s="599"/>
      <c r="R320" s="599"/>
      <c r="S320" s="599"/>
      <c r="T320" s="599"/>
      <c r="U320" s="599"/>
      <c r="V320" s="599"/>
      <c r="W320" s="599"/>
      <c r="X320" s="599"/>
      <c r="Y320" s="599"/>
      <c r="Z320" s="599"/>
      <c r="AA320" s="599"/>
      <c r="AB320" s="599"/>
      <c r="AC320" s="599"/>
      <c r="AD320" s="599"/>
      <c r="AE320" s="599"/>
      <c r="AF320" s="599"/>
      <c r="AG320" s="599"/>
      <c r="AH320" s="599"/>
      <c r="AI320" s="600"/>
      <c r="AJ320" s="598"/>
      <c r="AK320" s="599"/>
      <c r="AL320" s="599"/>
      <c r="AM320" s="599"/>
      <c r="AN320" s="599"/>
      <c r="AO320" s="599"/>
      <c r="AP320" s="599"/>
      <c r="AQ320" s="599"/>
      <c r="AR320" s="599"/>
      <c r="AS320" s="599"/>
      <c r="AT320" s="599"/>
      <c r="AU320" s="600"/>
      <c r="AV320" s="81"/>
    </row>
    <row r="321" spans="1:48" s="4" customFormat="1" ht="18" customHeight="1">
      <c r="A321" s="81"/>
      <c r="B321" s="989">
        <v>44153</v>
      </c>
      <c r="C321" s="989"/>
      <c r="D321" s="989"/>
      <c r="E321" s="989"/>
      <c r="F321" s="989"/>
      <c r="G321" s="989"/>
      <c r="H321" s="930">
        <v>2420000</v>
      </c>
      <c r="I321" s="931"/>
      <c r="J321" s="931"/>
      <c r="K321" s="931"/>
      <c r="L321" s="932"/>
      <c r="M321" s="804" t="s">
        <v>325</v>
      </c>
      <c r="N321" s="805"/>
      <c r="O321" s="805"/>
      <c r="P321" s="805"/>
      <c r="Q321" s="805"/>
      <c r="R321" s="805"/>
      <c r="S321" s="805"/>
      <c r="T321" s="805"/>
      <c r="U321" s="805"/>
      <c r="V321" s="805"/>
      <c r="W321" s="805"/>
      <c r="X321" s="805"/>
      <c r="Y321" s="805"/>
      <c r="Z321" s="805"/>
      <c r="AA321" s="805"/>
      <c r="AB321" s="805"/>
      <c r="AC321" s="805"/>
      <c r="AD321" s="805"/>
      <c r="AE321" s="805"/>
      <c r="AF321" s="805"/>
      <c r="AG321" s="805"/>
      <c r="AH321" s="805"/>
      <c r="AI321" s="806"/>
      <c r="AJ321" s="985" t="s">
        <v>338</v>
      </c>
      <c r="AK321" s="986"/>
      <c r="AL321" s="986"/>
      <c r="AM321" s="986"/>
      <c r="AN321" s="986"/>
      <c r="AO321" s="986"/>
      <c r="AP321" s="986"/>
      <c r="AQ321" s="986"/>
      <c r="AR321" s="986"/>
      <c r="AS321" s="986"/>
      <c r="AT321" s="986"/>
      <c r="AU321" s="987"/>
      <c r="AV321" s="81"/>
    </row>
    <row r="322" spans="1:48" s="4" customFormat="1" ht="18" customHeight="1">
      <c r="A322" s="81"/>
      <c r="B322" s="989">
        <v>44134</v>
      </c>
      <c r="C322" s="989"/>
      <c r="D322" s="989"/>
      <c r="E322" s="989"/>
      <c r="F322" s="989"/>
      <c r="G322" s="989"/>
      <c r="H322" s="930">
        <v>1507000</v>
      </c>
      <c r="I322" s="931"/>
      <c r="J322" s="931"/>
      <c r="K322" s="931"/>
      <c r="L322" s="932"/>
      <c r="M322" s="804" t="s">
        <v>326</v>
      </c>
      <c r="N322" s="805"/>
      <c r="O322" s="805"/>
      <c r="P322" s="805"/>
      <c r="Q322" s="805"/>
      <c r="R322" s="805"/>
      <c r="S322" s="805"/>
      <c r="T322" s="805"/>
      <c r="U322" s="805"/>
      <c r="V322" s="805"/>
      <c r="W322" s="805"/>
      <c r="X322" s="805"/>
      <c r="Y322" s="805"/>
      <c r="Z322" s="805"/>
      <c r="AA322" s="805"/>
      <c r="AB322" s="805"/>
      <c r="AC322" s="805"/>
      <c r="AD322" s="805"/>
      <c r="AE322" s="805"/>
      <c r="AF322" s="805"/>
      <c r="AG322" s="805"/>
      <c r="AH322" s="805"/>
      <c r="AI322" s="806"/>
      <c r="AJ322" s="985" t="s">
        <v>336</v>
      </c>
      <c r="AK322" s="986"/>
      <c r="AL322" s="986"/>
      <c r="AM322" s="986"/>
      <c r="AN322" s="986"/>
      <c r="AO322" s="986"/>
      <c r="AP322" s="986"/>
      <c r="AQ322" s="986"/>
      <c r="AR322" s="986"/>
      <c r="AS322" s="986"/>
      <c r="AT322" s="986"/>
      <c r="AU322" s="987"/>
      <c r="AV322" s="81"/>
    </row>
    <row r="323" spans="1:48" s="4" customFormat="1" ht="18" customHeight="1">
      <c r="A323" s="81"/>
      <c r="B323" s="989">
        <v>44166</v>
      </c>
      <c r="C323" s="989"/>
      <c r="D323" s="989"/>
      <c r="E323" s="989"/>
      <c r="F323" s="989"/>
      <c r="G323" s="989"/>
      <c r="H323" s="930">
        <v>583000</v>
      </c>
      <c r="I323" s="931"/>
      <c r="J323" s="931"/>
      <c r="K323" s="931"/>
      <c r="L323" s="932"/>
      <c r="M323" s="804" t="s">
        <v>327</v>
      </c>
      <c r="N323" s="805"/>
      <c r="O323" s="805"/>
      <c r="P323" s="805"/>
      <c r="Q323" s="805"/>
      <c r="R323" s="805"/>
      <c r="S323" s="805"/>
      <c r="T323" s="805"/>
      <c r="U323" s="805"/>
      <c r="V323" s="805"/>
      <c r="W323" s="805"/>
      <c r="X323" s="805"/>
      <c r="Y323" s="805"/>
      <c r="Z323" s="805"/>
      <c r="AA323" s="805"/>
      <c r="AB323" s="805"/>
      <c r="AC323" s="805"/>
      <c r="AD323" s="805"/>
      <c r="AE323" s="805"/>
      <c r="AF323" s="805"/>
      <c r="AG323" s="805"/>
      <c r="AH323" s="805"/>
      <c r="AI323" s="806"/>
      <c r="AJ323" s="985" t="s">
        <v>339</v>
      </c>
      <c r="AK323" s="986"/>
      <c r="AL323" s="986"/>
      <c r="AM323" s="986"/>
      <c r="AN323" s="986"/>
      <c r="AO323" s="986"/>
      <c r="AP323" s="986"/>
      <c r="AQ323" s="986"/>
      <c r="AR323" s="986"/>
      <c r="AS323" s="986"/>
      <c r="AT323" s="986"/>
      <c r="AU323" s="987"/>
      <c r="AV323" s="81"/>
    </row>
    <row r="324" spans="1:48" s="4" customFormat="1" ht="18" customHeight="1">
      <c r="A324" s="81"/>
      <c r="B324" s="989">
        <v>44209</v>
      </c>
      <c r="C324" s="989"/>
      <c r="D324" s="989"/>
      <c r="E324" s="989"/>
      <c r="F324" s="989"/>
      <c r="G324" s="989"/>
      <c r="H324" s="930">
        <v>1870000</v>
      </c>
      <c r="I324" s="931"/>
      <c r="J324" s="931"/>
      <c r="K324" s="931"/>
      <c r="L324" s="932"/>
      <c r="M324" s="804" t="s">
        <v>328</v>
      </c>
      <c r="N324" s="805"/>
      <c r="O324" s="805"/>
      <c r="P324" s="805"/>
      <c r="Q324" s="805"/>
      <c r="R324" s="805"/>
      <c r="S324" s="805"/>
      <c r="T324" s="805"/>
      <c r="U324" s="805"/>
      <c r="V324" s="805"/>
      <c r="W324" s="805"/>
      <c r="X324" s="805"/>
      <c r="Y324" s="805"/>
      <c r="Z324" s="805"/>
      <c r="AA324" s="805"/>
      <c r="AB324" s="805"/>
      <c r="AC324" s="805"/>
      <c r="AD324" s="805"/>
      <c r="AE324" s="805"/>
      <c r="AF324" s="805"/>
      <c r="AG324" s="805"/>
      <c r="AH324" s="805"/>
      <c r="AI324" s="806"/>
      <c r="AJ324" s="977" t="s">
        <v>340</v>
      </c>
      <c r="AK324" s="978"/>
      <c r="AL324" s="978"/>
      <c r="AM324" s="978"/>
      <c r="AN324" s="978"/>
      <c r="AO324" s="978"/>
      <c r="AP324" s="978"/>
      <c r="AQ324" s="978"/>
      <c r="AR324" s="978"/>
      <c r="AS324" s="978"/>
      <c r="AT324" s="978"/>
      <c r="AU324" s="979"/>
      <c r="AV324" s="81"/>
    </row>
    <row r="325" spans="1:48" s="4" customFormat="1" ht="18" customHeight="1">
      <c r="A325" s="81"/>
      <c r="B325" s="989">
        <v>44209</v>
      </c>
      <c r="C325" s="989"/>
      <c r="D325" s="989"/>
      <c r="E325" s="989"/>
      <c r="F325" s="989"/>
      <c r="G325" s="989"/>
      <c r="H325" s="930">
        <v>616000</v>
      </c>
      <c r="I325" s="931"/>
      <c r="J325" s="931"/>
      <c r="K325" s="931"/>
      <c r="L325" s="932"/>
      <c r="M325" s="804" t="s">
        <v>329</v>
      </c>
      <c r="N325" s="805"/>
      <c r="O325" s="805"/>
      <c r="P325" s="805"/>
      <c r="Q325" s="805"/>
      <c r="R325" s="805"/>
      <c r="S325" s="805"/>
      <c r="T325" s="805"/>
      <c r="U325" s="805"/>
      <c r="V325" s="805"/>
      <c r="W325" s="805"/>
      <c r="X325" s="805"/>
      <c r="Y325" s="805"/>
      <c r="Z325" s="805"/>
      <c r="AA325" s="805"/>
      <c r="AB325" s="805"/>
      <c r="AC325" s="805"/>
      <c r="AD325" s="805"/>
      <c r="AE325" s="805"/>
      <c r="AF325" s="805"/>
      <c r="AG325" s="805"/>
      <c r="AH325" s="805"/>
      <c r="AI325" s="806"/>
      <c r="AJ325" s="985" t="s">
        <v>339</v>
      </c>
      <c r="AK325" s="986"/>
      <c r="AL325" s="986"/>
      <c r="AM325" s="986"/>
      <c r="AN325" s="986"/>
      <c r="AO325" s="986"/>
      <c r="AP325" s="986"/>
      <c r="AQ325" s="986"/>
      <c r="AR325" s="986"/>
      <c r="AS325" s="986"/>
      <c r="AT325" s="986"/>
      <c r="AU325" s="987"/>
      <c r="AV325" s="81"/>
    </row>
    <row r="326" spans="1:48" s="5" customFormat="1" ht="20.100000000000001" customHeight="1">
      <c r="B326" s="756"/>
      <c r="C326" s="756"/>
      <c r="D326" s="756"/>
      <c r="E326" s="756"/>
      <c r="F326" s="756"/>
      <c r="G326" s="756"/>
      <c r="H326" s="757"/>
      <c r="I326" s="757"/>
      <c r="J326" s="757"/>
      <c r="K326" s="757"/>
      <c r="L326" s="757"/>
      <c r="M326" s="758"/>
      <c r="N326" s="758"/>
      <c r="O326" s="758"/>
      <c r="P326" s="758"/>
      <c r="Q326" s="758"/>
      <c r="R326" s="758"/>
      <c r="S326" s="758"/>
      <c r="T326" s="758"/>
      <c r="U326" s="758"/>
      <c r="V326" s="758"/>
      <c r="W326" s="758"/>
      <c r="X326" s="758"/>
      <c r="Y326" s="758"/>
      <c r="Z326" s="758"/>
      <c r="AA326" s="758"/>
      <c r="AB326" s="758"/>
      <c r="AC326" s="758"/>
      <c r="AD326" s="758"/>
      <c r="AE326" s="758"/>
      <c r="AF326" s="758"/>
      <c r="AG326" s="758"/>
      <c r="AH326" s="758"/>
      <c r="AI326" s="758"/>
      <c r="AJ326" s="759"/>
      <c r="AK326" s="759"/>
      <c r="AL326" s="759"/>
      <c r="AM326" s="759"/>
      <c r="AN326" s="759"/>
      <c r="AO326" s="759"/>
      <c r="AP326" s="759"/>
      <c r="AQ326" s="759"/>
      <c r="AR326" s="759"/>
      <c r="AS326" s="759"/>
      <c r="AT326" s="759"/>
      <c r="AU326" s="759"/>
    </row>
    <row r="327" spans="1:48" s="4" customFormat="1" ht="20.100000000000001" customHeight="1">
      <c r="A327" s="7"/>
      <c r="B327" s="7"/>
      <c r="C327" s="7"/>
      <c r="D327" s="7"/>
      <c r="E327" s="7"/>
      <c r="F327" s="7"/>
      <c r="G327" s="7"/>
      <c r="H327" s="7"/>
      <c r="I327" s="7"/>
      <c r="J327" s="7"/>
      <c r="K327" s="7"/>
      <c r="L327" s="5"/>
      <c r="M327" s="6"/>
      <c r="N327" s="6"/>
      <c r="O327" s="6"/>
      <c r="P327" s="6"/>
      <c r="Q327" s="6"/>
      <c r="R327" s="6"/>
      <c r="S327" s="6"/>
      <c r="T327" s="6"/>
      <c r="U327" s="6"/>
      <c r="V327" s="6"/>
      <c r="W327" s="6"/>
      <c r="X327" s="6"/>
      <c r="Y327" s="6"/>
      <c r="Z327" s="6"/>
      <c r="AA327" s="6"/>
      <c r="AB327" s="6"/>
      <c r="AC327" s="6"/>
      <c r="AD327" s="6"/>
      <c r="AE327" s="6"/>
      <c r="AF327" s="6"/>
      <c r="AG327" s="11"/>
      <c r="AH327" s="11"/>
      <c r="AI327" s="11"/>
      <c r="AJ327" s="11"/>
      <c r="AK327" s="11"/>
      <c r="AL327" s="11"/>
      <c r="AM327" s="11"/>
      <c r="AN327" s="11"/>
      <c r="AO327" s="11"/>
      <c r="AP327" s="11"/>
      <c r="AQ327" s="11"/>
      <c r="AR327" s="11"/>
      <c r="AS327" s="11"/>
      <c r="AT327" s="11"/>
      <c r="AU327" s="11"/>
      <c r="AV327" s="81"/>
    </row>
    <row r="328" spans="1:48" s="4" customFormat="1" ht="20.100000000000001" customHeight="1">
      <c r="A328" s="81"/>
      <c r="B328" s="760" t="s">
        <v>247</v>
      </c>
      <c r="C328" s="760"/>
      <c r="D328" s="760"/>
      <c r="E328" s="760"/>
      <c r="F328" s="760"/>
      <c r="G328" s="760"/>
      <c r="H328" s="760"/>
      <c r="I328" s="130"/>
      <c r="J328" s="130"/>
      <c r="K328" s="130"/>
      <c r="L328" s="130"/>
      <c r="M328" s="130"/>
      <c r="N328" s="130"/>
      <c r="O328" s="130"/>
      <c r="P328" s="130"/>
      <c r="Q328" s="130"/>
      <c r="R328" s="130"/>
      <c r="S328" s="130"/>
      <c r="T328" s="130"/>
      <c r="U328" s="130"/>
      <c r="V328" s="130"/>
      <c r="W328" s="130"/>
      <c r="X328" s="130"/>
      <c r="Y328" s="130"/>
      <c r="Z328" s="761" t="s">
        <v>101</v>
      </c>
      <c r="AA328" s="761"/>
      <c r="AB328" s="761"/>
      <c r="AC328" s="761"/>
      <c r="AD328" s="81"/>
      <c r="AE328" s="81"/>
      <c r="AF328" s="81"/>
      <c r="AG328" s="81"/>
      <c r="AH328" s="81"/>
      <c r="AI328" s="81"/>
      <c r="AJ328" s="81"/>
      <c r="AK328" s="81"/>
      <c r="AL328" s="81"/>
      <c r="AM328" s="81"/>
      <c r="AN328" s="81"/>
      <c r="AO328" s="81"/>
      <c r="AP328" s="81"/>
      <c r="AQ328" s="81"/>
      <c r="AR328" s="81"/>
      <c r="AS328" s="81"/>
      <c r="AT328" s="81"/>
      <c r="AU328" s="81"/>
      <c r="AV328" s="81"/>
    </row>
    <row r="329" spans="1:48" s="4" customFormat="1" ht="20.100000000000001" customHeight="1">
      <c r="A329" s="81"/>
      <c r="B329" s="595" t="s">
        <v>102</v>
      </c>
      <c r="C329" s="596"/>
      <c r="D329" s="596"/>
      <c r="E329" s="596"/>
      <c r="F329" s="596"/>
      <c r="G329" s="596"/>
      <c r="H329" s="597"/>
      <c r="I329" s="595" t="s">
        <v>103</v>
      </c>
      <c r="J329" s="596"/>
      <c r="K329" s="596"/>
      <c r="L329" s="596"/>
      <c r="M329" s="596"/>
      <c r="N329" s="596"/>
      <c r="O329" s="597"/>
      <c r="P329" s="595" t="s">
        <v>104</v>
      </c>
      <c r="Q329" s="596"/>
      <c r="R329" s="596"/>
      <c r="S329" s="596"/>
      <c r="T329" s="596"/>
      <c r="U329" s="596"/>
      <c r="V329" s="597"/>
      <c r="W329" s="595" t="s">
        <v>105</v>
      </c>
      <c r="X329" s="596"/>
      <c r="Y329" s="596"/>
      <c r="Z329" s="596"/>
      <c r="AA329" s="596"/>
      <c r="AB329" s="596"/>
      <c r="AC329" s="597"/>
      <c r="AD329" s="81"/>
      <c r="AE329" s="81"/>
      <c r="AF329" s="81"/>
      <c r="AG329" s="81"/>
      <c r="AH329" s="81"/>
      <c r="AI329" s="81"/>
      <c r="AJ329" s="81"/>
      <c r="AK329" s="81"/>
      <c r="AL329" s="81"/>
      <c r="AM329" s="81"/>
      <c r="AN329" s="81"/>
      <c r="AO329" s="81"/>
      <c r="AP329" s="81"/>
      <c r="AQ329" s="81"/>
      <c r="AR329" s="81"/>
      <c r="AS329" s="81"/>
      <c r="AT329" s="81"/>
      <c r="AU329" s="81"/>
      <c r="AV329" s="81"/>
    </row>
    <row r="330" spans="1:48" s="4" customFormat="1" ht="20.100000000000001" customHeight="1">
      <c r="A330" s="81"/>
      <c r="B330" s="598"/>
      <c r="C330" s="599"/>
      <c r="D330" s="599"/>
      <c r="E330" s="599"/>
      <c r="F330" s="599"/>
      <c r="G330" s="599"/>
      <c r="H330" s="600"/>
      <c r="I330" s="598"/>
      <c r="J330" s="599"/>
      <c r="K330" s="599"/>
      <c r="L330" s="599"/>
      <c r="M330" s="599"/>
      <c r="N330" s="599"/>
      <c r="O330" s="600"/>
      <c r="P330" s="598"/>
      <c r="Q330" s="599"/>
      <c r="R330" s="599"/>
      <c r="S330" s="599"/>
      <c r="T330" s="599"/>
      <c r="U330" s="599"/>
      <c r="V330" s="600"/>
      <c r="W330" s="598"/>
      <c r="X330" s="599"/>
      <c r="Y330" s="599"/>
      <c r="Z330" s="599"/>
      <c r="AA330" s="599"/>
      <c r="AB330" s="599"/>
      <c r="AC330" s="600"/>
      <c r="AD330" s="81"/>
      <c r="AE330" s="81"/>
      <c r="AF330" s="81"/>
      <c r="AG330" s="81"/>
      <c r="AH330" s="81"/>
      <c r="AI330" s="81"/>
      <c r="AJ330" s="81"/>
      <c r="AK330" s="81"/>
      <c r="AL330" s="81"/>
      <c r="AM330" s="81"/>
      <c r="AN330" s="81"/>
      <c r="AO330" s="81"/>
      <c r="AP330" s="81"/>
      <c r="AQ330" s="81"/>
      <c r="AR330" s="81"/>
      <c r="AS330" s="81"/>
      <c r="AT330" s="81"/>
      <c r="AU330" s="81"/>
      <c r="AV330" s="81"/>
    </row>
    <row r="331" spans="1:48" s="4" customFormat="1" ht="20.100000000000001" customHeight="1">
      <c r="A331" s="81"/>
      <c r="B331" s="980">
        <v>443175634</v>
      </c>
      <c r="C331" s="981"/>
      <c r="D331" s="981"/>
      <c r="E331" s="981"/>
      <c r="F331" s="981"/>
      <c r="G331" s="981"/>
      <c r="H331" s="982"/>
      <c r="I331" s="980">
        <v>16000000</v>
      </c>
      <c r="J331" s="981"/>
      <c r="K331" s="981"/>
      <c r="L331" s="981"/>
      <c r="M331" s="981"/>
      <c r="N331" s="981"/>
      <c r="O331" s="982"/>
      <c r="P331" s="980">
        <v>26980068</v>
      </c>
      <c r="Q331" s="981"/>
      <c r="R331" s="981"/>
      <c r="S331" s="981"/>
      <c r="T331" s="981"/>
      <c r="U331" s="981"/>
      <c r="V331" s="982"/>
      <c r="W331" s="980">
        <f>B331+I331-P331</f>
        <v>432195566</v>
      </c>
      <c r="X331" s="981"/>
      <c r="Y331" s="981"/>
      <c r="Z331" s="981"/>
      <c r="AA331" s="981"/>
      <c r="AB331" s="981"/>
      <c r="AC331" s="982"/>
      <c r="AD331" s="81"/>
      <c r="AE331" s="81"/>
      <c r="AF331" s="81"/>
      <c r="AG331" s="81"/>
      <c r="AH331" s="81"/>
      <c r="AI331" s="81"/>
      <c r="AJ331" s="81"/>
      <c r="AK331" s="81"/>
      <c r="AL331" s="81"/>
      <c r="AM331" s="81"/>
      <c r="AN331" s="81"/>
      <c r="AO331" s="81"/>
      <c r="AP331" s="81"/>
      <c r="AQ331" s="81"/>
      <c r="AR331" s="81"/>
      <c r="AS331" s="81"/>
      <c r="AT331" s="81"/>
      <c r="AU331" s="81"/>
      <c r="AV331" s="81"/>
    </row>
    <row r="332" spans="1:48" s="4" customFormat="1" ht="20.100000000000001" customHeight="1">
      <c r="A332" s="81"/>
      <c r="B332" s="43"/>
      <c r="C332" s="126"/>
      <c r="D332" s="126"/>
      <c r="E332" s="126"/>
      <c r="F332" s="126"/>
      <c r="G332" s="126"/>
      <c r="H332" s="126"/>
      <c r="I332" s="47"/>
      <c r="J332" s="126"/>
      <c r="K332" s="126"/>
      <c r="L332" s="126"/>
      <c r="M332" s="126"/>
      <c r="N332" s="126"/>
      <c r="O332" s="126"/>
      <c r="P332" s="47"/>
      <c r="Q332" s="126"/>
      <c r="R332" s="126"/>
      <c r="S332" s="126"/>
      <c r="T332" s="126"/>
      <c r="U332" s="126"/>
      <c r="V332" s="126"/>
      <c r="W332" s="47"/>
      <c r="X332" s="126"/>
      <c r="Y332" s="126"/>
      <c r="Z332" s="126"/>
      <c r="AA332" s="126"/>
      <c r="AB332" s="126"/>
      <c r="AC332" s="126"/>
      <c r="AD332" s="5"/>
      <c r="AE332" s="81"/>
      <c r="AF332" s="81"/>
      <c r="AG332" s="81"/>
      <c r="AH332" s="81"/>
      <c r="AI332" s="81"/>
      <c r="AJ332" s="81"/>
      <c r="AK332" s="81"/>
      <c r="AL332" s="81"/>
      <c r="AM332" s="81"/>
      <c r="AN332" s="81"/>
      <c r="AO332" s="81"/>
      <c r="AP332" s="81"/>
      <c r="AQ332" s="81"/>
      <c r="AR332" s="81"/>
      <c r="AS332" s="81"/>
      <c r="AT332" s="81"/>
      <c r="AU332" s="81"/>
      <c r="AV332" s="81"/>
    </row>
    <row r="333" spans="1:48" s="4" customFormat="1" ht="20.100000000000001" customHeight="1">
      <c r="A333" s="130"/>
      <c r="B333" s="149" t="s">
        <v>248</v>
      </c>
      <c r="C333" s="149"/>
      <c r="D333" s="149"/>
      <c r="E333" s="149"/>
      <c r="F333" s="149"/>
      <c r="G333" s="149"/>
      <c r="H333" s="149"/>
      <c r="I333" s="150"/>
      <c r="J333" s="130"/>
      <c r="K333" s="130"/>
      <c r="L333" s="130"/>
      <c r="M333" s="130"/>
      <c r="N333" s="130"/>
      <c r="O333" s="130"/>
      <c r="P333" s="130"/>
      <c r="Q333" s="130"/>
      <c r="R333" s="130"/>
      <c r="S333" s="130"/>
      <c r="T333" s="130"/>
      <c r="U333" s="130"/>
      <c r="V333" s="130"/>
      <c r="W333" s="130"/>
      <c r="X333" s="130"/>
      <c r="Y333" s="130"/>
      <c r="Z333" s="761" t="s">
        <v>101</v>
      </c>
      <c r="AA333" s="761"/>
      <c r="AB333" s="761"/>
      <c r="AC333" s="761"/>
      <c r="AD333" s="130"/>
      <c r="AE333" s="81"/>
      <c r="AF333" s="81"/>
      <c r="AG333" s="81"/>
      <c r="AH333" s="81"/>
      <c r="AI333" s="81"/>
      <c r="AJ333" s="81"/>
      <c r="AK333" s="81"/>
      <c r="AL333" s="81"/>
      <c r="AM333" s="81"/>
      <c r="AN333" s="81"/>
      <c r="AO333" s="81"/>
      <c r="AP333" s="81"/>
      <c r="AQ333" s="81"/>
      <c r="AR333" s="81"/>
      <c r="AS333" s="81"/>
      <c r="AT333" s="81"/>
      <c r="AU333" s="81"/>
      <c r="AV333" s="81"/>
    </row>
    <row r="334" spans="1:48" s="4" customFormat="1" ht="20.100000000000001" customHeight="1">
      <c r="A334" s="130"/>
      <c r="B334" s="595" t="s">
        <v>102</v>
      </c>
      <c r="C334" s="596"/>
      <c r="D334" s="596"/>
      <c r="E334" s="596"/>
      <c r="F334" s="596"/>
      <c r="G334" s="596"/>
      <c r="H334" s="597"/>
      <c r="I334" s="595" t="s">
        <v>103</v>
      </c>
      <c r="J334" s="596"/>
      <c r="K334" s="596"/>
      <c r="L334" s="596"/>
      <c r="M334" s="596"/>
      <c r="N334" s="596"/>
      <c r="O334" s="597"/>
      <c r="P334" s="595" t="s">
        <v>104</v>
      </c>
      <c r="Q334" s="596"/>
      <c r="R334" s="596"/>
      <c r="S334" s="596"/>
      <c r="T334" s="596"/>
      <c r="U334" s="596"/>
      <c r="V334" s="597"/>
      <c r="W334" s="595" t="s">
        <v>105</v>
      </c>
      <c r="X334" s="596"/>
      <c r="Y334" s="596"/>
      <c r="Z334" s="596"/>
      <c r="AA334" s="596"/>
      <c r="AB334" s="596"/>
      <c r="AC334" s="597"/>
      <c r="AD334" s="130"/>
      <c r="AE334" s="81"/>
      <c r="AF334" s="81"/>
      <c r="AG334" s="81"/>
      <c r="AH334" s="81"/>
      <c r="AI334" s="81"/>
      <c r="AJ334" s="81"/>
      <c r="AK334" s="81"/>
      <c r="AL334" s="81"/>
      <c r="AM334" s="81"/>
      <c r="AN334" s="81"/>
      <c r="AO334" s="81"/>
      <c r="AP334" s="81"/>
      <c r="AQ334" s="81"/>
      <c r="AR334" s="81"/>
      <c r="AS334" s="81"/>
      <c r="AT334" s="81"/>
      <c r="AU334" s="81"/>
      <c r="AV334" s="81"/>
    </row>
    <row r="335" spans="1:48" s="4" customFormat="1" ht="20.100000000000001" customHeight="1">
      <c r="A335" s="130"/>
      <c r="B335" s="598"/>
      <c r="C335" s="599"/>
      <c r="D335" s="599"/>
      <c r="E335" s="599"/>
      <c r="F335" s="599"/>
      <c r="G335" s="599"/>
      <c r="H335" s="600"/>
      <c r="I335" s="598"/>
      <c r="J335" s="599"/>
      <c r="K335" s="599"/>
      <c r="L335" s="599"/>
      <c r="M335" s="599"/>
      <c r="N335" s="599"/>
      <c r="O335" s="600"/>
      <c r="P335" s="598"/>
      <c r="Q335" s="599"/>
      <c r="R335" s="599"/>
      <c r="S335" s="599"/>
      <c r="T335" s="599"/>
      <c r="U335" s="599"/>
      <c r="V335" s="600"/>
      <c r="W335" s="598"/>
      <c r="X335" s="599"/>
      <c r="Y335" s="599"/>
      <c r="Z335" s="599"/>
      <c r="AA335" s="599"/>
      <c r="AB335" s="599"/>
      <c r="AC335" s="600"/>
      <c r="AD335" s="130"/>
      <c r="AE335" s="81"/>
      <c r="AF335" s="81"/>
      <c r="AG335" s="81"/>
      <c r="AH335" s="81"/>
      <c r="AI335" s="81"/>
      <c r="AJ335" s="81"/>
      <c r="AK335" s="81"/>
      <c r="AL335" s="81"/>
      <c r="AM335" s="81"/>
      <c r="AN335" s="81"/>
      <c r="AO335" s="81"/>
      <c r="AP335" s="81"/>
      <c r="AQ335" s="81"/>
      <c r="AR335" s="81"/>
      <c r="AS335" s="81"/>
      <c r="AT335" s="81"/>
      <c r="AU335" s="81"/>
      <c r="AV335" s="81"/>
    </row>
    <row r="336" spans="1:48" s="4" customFormat="1" ht="20.100000000000001" customHeight="1">
      <c r="A336" s="130"/>
      <c r="B336" s="980">
        <v>7854044</v>
      </c>
      <c r="C336" s="981"/>
      <c r="D336" s="981"/>
      <c r="E336" s="981"/>
      <c r="F336" s="981"/>
      <c r="G336" s="981"/>
      <c r="H336" s="982"/>
      <c r="I336" s="980">
        <v>0</v>
      </c>
      <c r="J336" s="981"/>
      <c r="K336" s="981"/>
      <c r="L336" s="981"/>
      <c r="M336" s="981"/>
      <c r="N336" s="981"/>
      <c r="O336" s="982"/>
      <c r="P336" s="980">
        <v>1381077</v>
      </c>
      <c r="Q336" s="981"/>
      <c r="R336" s="981"/>
      <c r="S336" s="981"/>
      <c r="T336" s="981"/>
      <c r="U336" s="981"/>
      <c r="V336" s="982"/>
      <c r="W336" s="980">
        <f>B336+I336-P336</f>
        <v>6472967</v>
      </c>
      <c r="X336" s="981"/>
      <c r="Y336" s="981"/>
      <c r="Z336" s="981"/>
      <c r="AA336" s="981"/>
      <c r="AB336" s="981"/>
      <c r="AC336" s="982"/>
      <c r="AD336" s="130"/>
      <c r="AE336" s="81"/>
      <c r="AF336" s="81"/>
      <c r="AG336" s="81"/>
      <c r="AH336" s="81"/>
      <c r="AI336" s="81"/>
      <c r="AJ336" s="81"/>
      <c r="AK336" s="81"/>
      <c r="AL336" s="81"/>
      <c r="AM336" s="81"/>
      <c r="AN336" s="81"/>
      <c r="AO336" s="81"/>
      <c r="AP336" s="81"/>
      <c r="AQ336" s="81"/>
      <c r="AR336" s="81"/>
      <c r="AS336" s="81"/>
      <c r="AT336" s="81"/>
      <c r="AU336" s="81"/>
      <c r="AV336" s="81"/>
    </row>
    <row r="337" spans="1:48" s="4" customFormat="1" ht="20.100000000000001" customHeight="1">
      <c r="A337" s="81"/>
      <c r="B337" s="81"/>
      <c r="C337" s="7"/>
      <c r="D337" s="7"/>
      <c r="E337" s="7"/>
      <c r="F337" s="7"/>
      <c r="G337" s="7"/>
      <c r="H337" s="7"/>
      <c r="I337" s="5"/>
      <c r="J337" s="7"/>
      <c r="K337" s="7"/>
      <c r="L337" s="7"/>
      <c r="M337" s="7"/>
      <c r="N337" s="7"/>
      <c r="O337" s="7"/>
      <c r="P337" s="5"/>
      <c r="Q337" s="7"/>
      <c r="R337" s="7"/>
      <c r="S337" s="7"/>
      <c r="T337" s="7"/>
      <c r="U337" s="7"/>
      <c r="V337" s="7"/>
      <c r="W337" s="5"/>
      <c r="X337" s="7"/>
      <c r="Y337" s="7"/>
      <c r="Z337" s="7"/>
      <c r="AA337" s="7"/>
      <c r="AB337" s="7"/>
      <c r="AC337" s="7"/>
      <c r="AD337" s="5"/>
      <c r="AE337" s="81"/>
      <c r="AF337" s="81"/>
      <c r="AG337" s="81"/>
      <c r="AH337" s="81"/>
      <c r="AI337" s="81"/>
      <c r="AJ337" s="81"/>
      <c r="AK337" s="81"/>
      <c r="AL337" s="81"/>
      <c r="AM337" s="81"/>
      <c r="AN337" s="81"/>
      <c r="AO337" s="81"/>
      <c r="AP337" s="81"/>
      <c r="AQ337" s="81"/>
      <c r="AR337" s="81"/>
      <c r="AS337" s="81"/>
      <c r="AT337" s="81"/>
      <c r="AU337" s="81"/>
      <c r="AV337" s="81"/>
    </row>
    <row r="338" spans="1:48" s="4" customFormat="1" ht="20.100000000000001" customHeight="1">
      <c r="A338" s="81"/>
      <c r="B338" s="130" t="s">
        <v>106</v>
      </c>
      <c r="C338" s="130"/>
      <c r="D338" s="130"/>
      <c r="E338" s="130"/>
      <c r="F338" s="130"/>
      <c r="G338" s="130"/>
      <c r="H338" s="130"/>
      <c r="I338" s="130"/>
      <c r="J338" s="130"/>
      <c r="K338" s="130"/>
      <c r="L338" s="130"/>
      <c r="M338" s="130"/>
      <c r="N338" s="43"/>
      <c r="O338" s="43"/>
      <c r="P338" s="43"/>
      <c r="Q338" s="43"/>
      <c r="R338" s="43"/>
      <c r="S338" s="43"/>
      <c r="T338" s="43"/>
      <c r="U338" s="43"/>
      <c r="V338" s="43"/>
      <c r="W338" s="43"/>
      <c r="X338" s="43"/>
      <c r="Y338" s="43"/>
      <c r="Z338" s="43"/>
      <c r="AA338" s="43"/>
      <c r="AB338" s="43"/>
      <c r="AC338" s="43"/>
      <c r="AD338" s="43"/>
      <c r="AE338" s="43"/>
      <c r="AF338" s="43"/>
      <c r="AG338" s="43"/>
      <c r="AH338" s="43"/>
      <c r="AI338" s="43"/>
      <c r="AJ338" s="43"/>
      <c r="AK338" s="43"/>
      <c r="AL338" s="43"/>
      <c r="AM338" s="43"/>
      <c r="AN338" s="43"/>
      <c r="AO338" s="43"/>
      <c r="AP338" s="43"/>
      <c r="AQ338" s="43"/>
      <c r="AR338" s="43"/>
      <c r="AS338" s="43"/>
      <c r="AT338" s="43"/>
      <c r="AU338" s="43"/>
      <c r="AV338" s="43"/>
    </row>
    <row r="339" spans="1:48" s="4" customFormat="1" ht="20.100000000000001" customHeight="1">
      <c r="A339" s="81"/>
      <c r="B339" s="129" t="s">
        <v>107</v>
      </c>
      <c r="C339" s="129"/>
      <c r="D339" s="129"/>
      <c r="E339" s="129"/>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c r="AC339" s="129"/>
      <c r="AD339" s="129"/>
      <c r="AE339" s="129"/>
      <c r="AF339" s="129"/>
      <c r="AG339" s="129"/>
      <c r="AH339" s="129"/>
      <c r="AI339" s="129"/>
      <c r="AJ339" s="129"/>
      <c r="AK339" s="129"/>
      <c r="AL339" s="129"/>
      <c r="AM339" s="129"/>
      <c r="AN339" s="129"/>
      <c r="AO339" s="129"/>
      <c r="AP339" s="129"/>
      <c r="AQ339" s="129"/>
      <c r="AR339" s="129"/>
      <c r="AS339" s="129"/>
      <c r="AT339" s="129"/>
      <c r="AU339" s="129"/>
      <c r="AV339" s="129"/>
    </row>
    <row r="340" spans="1:48" s="4" customFormat="1" ht="18" customHeight="1">
      <c r="A340" s="82" t="s">
        <v>361</v>
      </c>
      <c r="B340" s="129"/>
      <c r="C340" s="129"/>
      <c r="D340" s="129"/>
      <c r="E340" s="129"/>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c r="AC340" s="129"/>
      <c r="AD340" s="129"/>
      <c r="AE340" s="129"/>
      <c r="AF340" s="129"/>
      <c r="AG340" s="129"/>
      <c r="AH340" s="129"/>
      <c r="AI340" s="129"/>
      <c r="AJ340" s="129"/>
      <c r="AK340" s="129"/>
      <c r="AL340" s="129"/>
      <c r="AM340" s="129"/>
      <c r="AN340" s="129"/>
      <c r="AO340" s="129"/>
      <c r="AP340" s="129"/>
      <c r="AQ340" s="129"/>
      <c r="AR340" s="129"/>
      <c r="AS340" s="129"/>
      <c r="AT340" s="129"/>
      <c r="AU340" s="129"/>
      <c r="AV340" s="129"/>
    </row>
    <row r="341" spans="1:48" s="4" customFormat="1" ht="18" customHeight="1">
      <c r="A341" s="82" t="s">
        <v>277</v>
      </c>
      <c r="B341" s="130"/>
      <c r="C341" s="130"/>
      <c r="D341" s="946" t="s">
        <v>375</v>
      </c>
      <c r="E341" s="946"/>
      <c r="F341" s="946"/>
      <c r="G341" s="946"/>
      <c r="H341" s="946"/>
      <c r="I341" s="946"/>
      <c r="J341" s="946"/>
      <c r="K341" s="946"/>
      <c r="L341" s="946"/>
      <c r="M341" s="946"/>
      <c r="N341" s="946"/>
      <c r="O341" s="946"/>
      <c r="P341" s="946"/>
      <c r="Q341" s="946"/>
      <c r="R341" s="946"/>
      <c r="S341" s="946"/>
      <c r="T341" s="946"/>
      <c r="U341" s="946"/>
      <c r="V341" s="946"/>
      <c r="W341" s="946"/>
      <c r="X341" s="946"/>
      <c r="Y341" s="946"/>
      <c r="Z341" s="946"/>
      <c r="AA341" s="946"/>
      <c r="AB341" s="946"/>
      <c r="AC341" s="946"/>
      <c r="AD341" s="946"/>
      <c r="AE341" s="946"/>
      <c r="AF341" s="946"/>
      <c r="AG341" s="946"/>
      <c r="AH341" s="946"/>
      <c r="AI341" s="946"/>
      <c r="AJ341" s="946"/>
      <c r="AK341" s="946"/>
      <c r="AL341" s="946"/>
      <c r="AM341" s="946"/>
      <c r="AN341" s="946"/>
      <c r="AO341" s="946"/>
      <c r="AP341" s="946"/>
      <c r="AQ341" s="946"/>
      <c r="AR341" s="946"/>
      <c r="AS341" s="946"/>
      <c r="AT341" s="946"/>
      <c r="AU341" s="946"/>
      <c r="AV341" s="946"/>
    </row>
    <row r="342" spans="1:48" s="4" customFormat="1" ht="18" customHeight="1">
      <c r="A342" s="81" t="s">
        <v>278</v>
      </c>
      <c r="B342" s="129"/>
      <c r="C342" s="129"/>
      <c r="D342" s="988" t="s">
        <v>374</v>
      </c>
      <c r="E342" s="988"/>
      <c r="F342" s="988"/>
      <c r="G342" s="988"/>
      <c r="H342" s="988"/>
      <c r="I342" s="988"/>
      <c r="J342" s="988"/>
      <c r="K342" s="988"/>
      <c r="L342" s="988"/>
      <c r="M342" s="988"/>
      <c r="N342" s="988"/>
      <c r="O342" s="988"/>
      <c r="P342" s="988"/>
      <c r="Q342" s="988"/>
      <c r="R342" s="988"/>
      <c r="S342" s="988"/>
      <c r="T342" s="988"/>
      <c r="U342" s="988"/>
      <c r="V342" s="988"/>
      <c r="W342" s="988"/>
      <c r="X342" s="988"/>
      <c r="Y342" s="988"/>
      <c r="Z342" s="988"/>
      <c r="AA342" s="988"/>
      <c r="AB342" s="988"/>
      <c r="AC342" s="988"/>
      <c r="AD342" s="988"/>
      <c r="AE342" s="988"/>
      <c r="AF342" s="988"/>
      <c r="AG342" s="988"/>
      <c r="AH342" s="988"/>
      <c r="AI342" s="988"/>
      <c r="AJ342" s="988"/>
      <c r="AK342" s="988"/>
      <c r="AL342" s="988"/>
      <c r="AM342" s="988"/>
      <c r="AN342" s="988"/>
      <c r="AO342" s="988"/>
      <c r="AP342" s="988"/>
      <c r="AQ342" s="988"/>
      <c r="AR342" s="988"/>
      <c r="AS342" s="988"/>
      <c r="AT342" s="988"/>
      <c r="AU342" s="988"/>
      <c r="AV342" s="988"/>
    </row>
    <row r="343" spans="1:48" s="130" customFormat="1" ht="18" customHeight="1">
      <c r="A343" s="129" t="s">
        <v>363</v>
      </c>
      <c r="B343" s="129"/>
      <c r="C343" s="129"/>
      <c r="D343" s="129"/>
      <c r="E343" s="129"/>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c r="AC343" s="129"/>
      <c r="AD343" s="129"/>
      <c r="AE343" s="129"/>
      <c r="AF343" s="129"/>
      <c r="AG343" s="129"/>
      <c r="AH343" s="129"/>
      <c r="AI343" s="129"/>
      <c r="AJ343" s="129"/>
      <c r="AK343" s="129"/>
      <c r="AL343" s="129"/>
      <c r="AM343" s="129"/>
      <c r="AN343" s="129"/>
      <c r="AO343" s="129"/>
      <c r="AP343" s="129"/>
      <c r="AQ343" s="129"/>
      <c r="AR343" s="129"/>
      <c r="AS343" s="129"/>
      <c r="AT343" s="129"/>
      <c r="AU343" s="129"/>
      <c r="AV343" s="129"/>
    </row>
    <row r="344" spans="1:48" s="117" customFormat="1" ht="18" customHeight="1">
      <c r="B344" s="129"/>
      <c r="C344" s="129"/>
      <c r="D344" s="988" t="s">
        <v>376</v>
      </c>
      <c r="E344" s="988"/>
      <c r="F344" s="988"/>
      <c r="G344" s="988"/>
      <c r="H344" s="988"/>
      <c r="I344" s="988"/>
      <c r="J344" s="988"/>
      <c r="K344" s="988"/>
      <c r="L344" s="988"/>
      <c r="M344" s="988"/>
      <c r="N344" s="988"/>
      <c r="O344" s="988"/>
      <c r="P344" s="988"/>
      <c r="Q344" s="988"/>
      <c r="R344" s="988"/>
      <c r="S344" s="988"/>
      <c r="T344" s="988"/>
      <c r="U344" s="988"/>
      <c r="V344" s="988"/>
      <c r="W344" s="988"/>
      <c r="X344" s="988"/>
      <c r="Y344" s="988"/>
      <c r="Z344" s="988"/>
      <c r="AA344" s="988"/>
      <c r="AB344" s="988"/>
      <c r="AC344" s="988"/>
      <c r="AD344" s="988"/>
      <c r="AE344" s="988"/>
      <c r="AF344" s="988"/>
      <c r="AG344" s="988"/>
      <c r="AH344" s="988"/>
      <c r="AI344" s="988"/>
      <c r="AJ344" s="988"/>
      <c r="AK344" s="988"/>
      <c r="AL344" s="988"/>
      <c r="AM344" s="988"/>
      <c r="AN344" s="988"/>
      <c r="AO344" s="988"/>
      <c r="AP344" s="988"/>
      <c r="AQ344" s="988"/>
      <c r="AR344" s="988"/>
      <c r="AS344" s="988"/>
      <c r="AT344" s="988"/>
      <c r="AU344" s="988"/>
      <c r="AV344" s="988"/>
    </row>
    <row r="345" spans="1:48" s="4" customFormat="1" ht="18" customHeight="1">
      <c r="A345" s="82" t="s">
        <v>362</v>
      </c>
      <c r="B345" s="121"/>
      <c r="C345" s="121"/>
      <c r="D345" s="121"/>
      <c r="E345" s="121"/>
      <c r="F345" s="121"/>
      <c r="G345" s="121"/>
      <c r="H345" s="121"/>
      <c r="I345" s="121"/>
      <c r="J345" s="121"/>
      <c r="K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c r="AP345" s="121"/>
      <c r="AQ345" s="121"/>
      <c r="AR345" s="121"/>
      <c r="AS345" s="121"/>
      <c r="AT345" s="121"/>
      <c r="AU345" s="121"/>
      <c r="AV345" s="121"/>
    </row>
    <row r="346" spans="1:48" s="4" customFormat="1" ht="18" customHeight="1">
      <c r="A346" s="82" t="s">
        <v>280</v>
      </c>
      <c r="B346" s="43"/>
      <c r="C346" s="43"/>
      <c r="D346" s="988" t="s">
        <v>364</v>
      </c>
      <c r="E346" s="988"/>
      <c r="F346" s="988"/>
      <c r="G346" s="988"/>
      <c r="H346" s="988"/>
      <c r="I346" s="988"/>
      <c r="J346" s="988"/>
      <c r="K346" s="988"/>
      <c r="L346" s="988"/>
      <c r="M346" s="988"/>
      <c r="N346" s="988"/>
      <c r="O346" s="988"/>
      <c r="P346" s="988"/>
      <c r="Q346" s="988"/>
      <c r="R346" s="988"/>
      <c r="S346" s="988"/>
      <c r="T346" s="988"/>
      <c r="U346" s="988"/>
      <c r="V346" s="988"/>
      <c r="W346" s="988"/>
      <c r="X346" s="988"/>
      <c r="Y346" s="988"/>
      <c r="Z346" s="988"/>
      <c r="AA346" s="988"/>
      <c r="AB346" s="988"/>
      <c r="AC346" s="988"/>
      <c r="AD346" s="988"/>
      <c r="AE346" s="988"/>
      <c r="AF346" s="988"/>
      <c r="AG346" s="988"/>
      <c r="AH346" s="988"/>
      <c r="AI346" s="988"/>
      <c r="AJ346" s="988"/>
      <c r="AK346" s="988"/>
      <c r="AL346" s="988"/>
      <c r="AM346" s="988"/>
      <c r="AN346" s="988"/>
      <c r="AO346" s="988"/>
      <c r="AP346" s="988"/>
      <c r="AQ346" s="988"/>
      <c r="AR346" s="988"/>
      <c r="AS346" s="988"/>
      <c r="AT346" s="988"/>
      <c r="AU346" s="988"/>
      <c r="AV346" s="988"/>
    </row>
    <row r="347" spans="1:48" s="117" customFormat="1" ht="18" customHeight="1">
      <c r="A347" s="82"/>
      <c r="B347" s="123"/>
      <c r="C347" s="123"/>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122"/>
      <c r="AH347" s="122"/>
      <c r="AI347" s="122"/>
      <c r="AJ347" s="122"/>
      <c r="AK347" s="122"/>
      <c r="AL347" s="122"/>
      <c r="AM347" s="122"/>
      <c r="AN347" s="122"/>
      <c r="AO347" s="122"/>
      <c r="AP347" s="122"/>
      <c r="AQ347" s="122"/>
      <c r="AR347" s="122"/>
      <c r="AS347" s="122"/>
      <c r="AT347" s="122"/>
      <c r="AU347" s="122"/>
      <c r="AV347" s="122"/>
    </row>
    <row r="348" spans="1:48" s="4" customFormat="1" ht="18" customHeight="1">
      <c r="A348" s="81" t="s">
        <v>279</v>
      </c>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c r="AA348" s="82"/>
      <c r="AB348" s="82"/>
      <c r="AC348" s="82"/>
      <c r="AD348" s="82"/>
      <c r="AE348" s="82"/>
      <c r="AF348" s="82"/>
      <c r="AG348" s="82"/>
      <c r="AH348" s="82"/>
      <c r="AI348" s="82"/>
      <c r="AJ348" s="82"/>
      <c r="AK348" s="82"/>
      <c r="AL348" s="82"/>
      <c r="AM348" s="82"/>
      <c r="AN348" s="82"/>
      <c r="AO348" s="82"/>
      <c r="AP348" s="82"/>
      <c r="AQ348" s="82"/>
      <c r="AR348" s="82"/>
      <c r="AS348" s="82"/>
      <c r="AT348" s="82"/>
      <c r="AU348" s="82"/>
      <c r="AV348" s="82"/>
    </row>
    <row r="349" spans="1:48" ht="18" customHeight="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row>
    <row r="350" spans="1:48" ht="18" customHeight="1">
      <c r="B350" s="763" t="s">
        <v>310</v>
      </c>
      <c r="C350" s="763"/>
      <c r="D350" s="763"/>
      <c r="E350" s="763"/>
      <c r="F350" s="763"/>
      <c r="G350" s="763"/>
      <c r="H350" s="763"/>
      <c r="I350" s="763"/>
      <c r="J350" s="763"/>
      <c r="K350" s="763"/>
      <c r="L350" s="763"/>
      <c r="M350" s="763"/>
      <c r="N350" s="763"/>
      <c r="O350" s="763"/>
      <c r="P350" s="763"/>
      <c r="Q350" s="763"/>
      <c r="R350" s="763"/>
      <c r="S350" s="763"/>
      <c r="T350" s="763"/>
      <c r="U350" s="763"/>
      <c r="V350" s="763"/>
      <c r="W350" s="763"/>
      <c r="X350" s="763"/>
      <c r="Y350" s="763"/>
      <c r="Z350" s="763"/>
      <c r="AA350" s="763"/>
      <c r="AB350" s="763"/>
      <c r="AC350" s="763"/>
      <c r="AD350" s="763"/>
      <c r="AE350" s="763"/>
      <c r="AF350" s="763"/>
      <c r="AG350" s="763"/>
      <c r="AH350" s="763"/>
      <c r="AI350" s="763"/>
      <c r="AJ350" s="763"/>
      <c r="AK350" s="763"/>
      <c r="AL350" s="763"/>
      <c r="AM350" s="763"/>
      <c r="AN350" s="763"/>
      <c r="AO350" s="763"/>
      <c r="AP350" s="763"/>
      <c r="AQ350" s="763"/>
      <c r="AR350" s="763"/>
      <c r="AS350" s="763"/>
      <c r="AT350" s="763"/>
      <c r="AU350" s="763"/>
    </row>
    <row r="351" spans="1:48" ht="18" customHeight="1">
      <c r="B351" s="763"/>
      <c r="C351" s="763"/>
      <c r="D351" s="763"/>
      <c r="E351" s="763"/>
      <c r="F351" s="763"/>
      <c r="G351" s="763"/>
      <c r="H351" s="763"/>
      <c r="I351" s="763"/>
      <c r="J351" s="763"/>
      <c r="K351" s="763"/>
      <c r="L351" s="763"/>
      <c r="M351" s="763"/>
      <c r="N351" s="763"/>
      <c r="O351" s="763"/>
      <c r="P351" s="763"/>
      <c r="Q351" s="763"/>
      <c r="R351" s="763"/>
      <c r="S351" s="763"/>
      <c r="T351" s="763"/>
      <c r="U351" s="763"/>
      <c r="V351" s="763"/>
      <c r="W351" s="763"/>
      <c r="X351" s="763"/>
      <c r="Y351" s="763"/>
      <c r="Z351" s="763"/>
      <c r="AA351" s="763"/>
      <c r="AB351" s="763"/>
      <c r="AC351" s="763"/>
      <c r="AD351" s="763"/>
      <c r="AE351" s="763"/>
      <c r="AF351" s="763"/>
      <c r="AG351" s="763"/>
      <c r="AH351" s="763"/>
      <c r="AI351" s="763"/>
      <c r="AJ351" s="763"/>
      <c r="AK351" s="763"/>
      <c r="AL351" s="763"/>
      <c r="AM351" s="763"/>
      <c r="AN351" s="763"/>
      <c r="AO351" s="763"/>
      <c r="AP351" s="763"/>
      <c r="AQ351" s="763"/>
      <c r="AR351" s="763"/>
      <c r="AS351" s="763"/>
      <c r="AT351" s="763"/>
      <c r="AU351" s="763"/>
    </row>
    <row r="352" spans="1:48" ht="18" customHeight="1">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478" t="s">
        <v>109</v>
      </c>
      <c r="AP352" s="478"/>
      <c r="AQ352" s="478"/>
      <c r="AR352" s="478"/>
      <c r="AS352" s="478"/>
      <c r="AT352" s="478"/>
      <c r="AU352" s="478"/>
    </row>
    <row r="353" spans="2:47" ht="18" customHeight="1">
      <c r="B353" s="764" t="s">
        <v>148</v>
      </c>
      <c r="C353" s="764"/>
      <c r="D353" s="764"/>
      <c r="E353" s="764"/>
      <c r="F353" s="764"/>
      <c r="G353" s="764"/>
      <c r="H353" s="764"/>
      <c r="I353" s="764"/>
      <c r="J353" s="764" t="s">
        <v>149</v>
      </c>
      <c r="K353" s="764"/>
      <c r="L353" s="764"/>
      <c r="M353" s="764"/>
      <c r="N353" s="764"/>
      <c r="O353" s="764"/>
      <c r="P353" s="764"/>
      <c r="Q353" s="764"/>
      <c r="R353" s="764" t="s">
        <v>161</v>
      </c>
      <c r="S353" s="764"/>
      <c r="T353" s="764"/>
      <c r="U353" s="764"/>
      <c r="V353" s="764"/>
      <c r="W353" s="764"/>
      <c r="X353" s="764"/>
      <c r="Y353" s="764"/>
      <c r="Z353" s="764" t="s">
        <v>150</v>
      </c>
      <c r="AA353" s="764"/>
      <c r="AB353" s="764"/>
      <c r="AC353" s="764"/>
      <c r="AD353" s="764"/>
      <c r="AE353" s="764"/>
      <c r="AF353" s="764"/>
      <c r="AG353" s="764"/>
      <c r="AH353" s="764" t="s">
        <v>162</v>
      </c>
      <c r="AI353" s="764"/>
      <c r="AJ353" s="764"/>
      <c r="AK353" s="764"/>
      <c r="AL353" s="764"/>
      <c r="AM353" s="765"/>
      <c r="AN353" s="508" t="s">
        <v>160</v>
      </c>
      <c r="AO353" s="508"/>
      <c r="AP353" s="508"/>
      <c r="AQ353" s="508"/>
      <c r="AR353" s="508"/>
      <c r="AS353" s="508"/>
      <c r="AT353" s="508"/>
      <c r="AU353" s="508"/>
    </row>
    <row r="354" spans="2:47" ht="18" customHeight="1">
      <c r="B354" s="764"/>
      <c r="C354" s="764"/>
      <c r="D354" s="764"/>
      <c r="E354" s="764"/>
      <c r="F354" s="764"/>
      <c r="G354" s="764"/>
      <c r="H354" s="764"/>
      <c r="I354" s="764"/>
      <c r="J354" s="764"/>
      <c r="K354" s="764"/>
      <c r="L354" s="764"/>
      <c r="M354" s="764"/>
      <c r="N354" s="764"/>
      <c r="O354" s="764"/>
      <c r="P354" s="764"/>
      <c r="Q354" s="764"/>
      <c r="R354" s="764"/>
      <c r="S354" s="764"/>
      <c r="T354" s="764"/>
      <c r="U354" s="764"/>
      <c r="V354" s="764"/>
      <c r="W354" s="764"/>
      <c r="X354" s="764"/>
      <c r="Y354" s="764"/>
      <c r="Z354" s="764"/>
      <c r="AA354" s="764"/>
      <c r="AB354" s="764"/>
      <c r="AC354" s="764"/>
      <c r="AD354" s="764"/>
      <c r="AE354" s="764"/>
      <c r="AF354" s="764"/>
      <c r="AG354" s="764"/>
      <c r="AH354" s="764"/>
      <c r="AI354" s="764"/>
      <c r="AJ354" s="764"/>
      <c r="AK354" s="764"/>
      <c r="AL354" s="764"/>
      <c r="AM354" s="765"/>
      <c r="AN354" s="508"/>
      <c r="AO354" s="508"/>
      <c r="AP354" s="508"/>
      <c r="AQ354" s="508"/>
      <c r="AR354" s="508"/>
      <c r="AS354" s="508"/>
      <c r="AT354" s="508"/>
      <c r="AU354" s="508"/>
    </row>
    <row r="355" spans="2:47" ht="18" customHeight="1">
      <c r="B355" s="774" t="s">
        <v>151</v>
      </c>
      <c r="C355" s="758"/>
      <c r="D355" s="758"/>
      <c r="E355" s="758"/>
      <c r="F355" s="758"/>
      <c r="G355" s="758"/>
      <c r="H355" s="758"/>
      <c r="I355" s="775"/>
      <c r="J355" s="785"/>
      <c r="K355" s="785"/>
      <c r="L355" s="785"/>
      <c r="M355" s="785"/>
      <c r="N355" s="785"/>
      <c r="O355" s="785"/>
      <c r="P355" s="785"/>
      <c r="Q355" s="785"/>
      <c r="R355" s="785"/>
      <c r="S355" s="785"/>
      <c r="T355" s="785"/>
      <c r="U355" s="785"/>
      <c r="V355" s="785"/>
      <c r="W355" s="785"/>
      <c r="X355" s="785"/>
      <c r="Y355" s="785"/>
      <c r="Z355" s="786"/>
      <c r="AA355" s="786"/>
      <c r="AB355" s="786"/>
      <c r="AC355" s="786"/>
      <c r="AD355" s="786"/>
      <c r="AE355" s="786"/>
      <c r="AF355" s="786"/>
      <c r="AG355" s="786"/>
      <c r="AH355" s="947">
        <f>AH356+AH364</f>
        <v>156531075</v>
      </c>
      <c r="AI355" s="947"/>
      <c r="AJ355" s="947"/>
      <c r="AK355" s="947"/>
      <c r="AL355" s="947"/>
      <c r="AM355" s="947"/>
      <c r="AN355" s="778"/>
      <c r="AO355" s="778"/>
      <c r="AP355" s="778"/>
      <c r="AQ355" s="778"/>
      <c r="AR355" s="778"/>
      <c r="AS355" s="778"/>
      <c r="AT355" s="778"/>
      <c r="AU355" s="778"/>
    </row>
    <row r="356" spans="2:47" ht="18" customHeight="1">
      <c r="B356" s="768"/>
      <c r="C356" s="769"/>
      <c r="D356" s="769"/>
      <c r="E356" s="769"/>
      <c r="F356" s="769"/>
      <c r="G356" s="769"/>
      <c r="H356" s="769"/>
      <c r="I356" s="770"/>
      <c r="J356" s="774" t="s">
        <v>152</v>
      </c>
      <c r="K356" s="758"/>
      <c r="L356" s="758"/>
      <c r="M356" s="758"/>
      <c r="N356" s="758"/>
      <c r="O356" s="758"/>
      <c r="P356" s="758"/>
      <c r="Q356" s="775"/>
      <c r="R356" s="779"/>
      <c r="S356" s="780"/>
      <c r="T356" s="780"/>
      <c r="U356" s="780"/>
      <c r="V356" s="780"/>
      <c r="W356" s="780"/>
      <c r="X356" s="780"/>
      <c r="Y356" s="780"/>
      <c r="Z356" s="781"/>
      <c r="AA356" s="782"/>
      <c r="AB356" s="782"/>
      <c r="AC356" s="782"/>
      <c r="AD356" s="782"/>
      <c r="AE356" s="782"/>
      <c r="AF356" s="782"/>
      <c r="AG356" s="782"/>
      <c r="AH356" s="949">
        <f>AH357+AH359</f>
        <v>112795621</v>
      </c>
      <c r="AI356" s="950"/>
      <c r="AJ356" s="950"/>
      <c r="AK356" s="950"/>
      <c r="AL356" s="950"/>
      <c r="AM356" s="950"/>
      <c r="AN356" s="778"/>
      <c r="AO356" s="778"/>
      <c r="AP356" s="778"/>
      <c r="AQ356" s="778"/>
      <c r="AR356" s="778"/>
      <c r="AS356" s="778"/>
      <c r="AT356" s="778"/>
      <c r="AU356" s="778"/>
    </row>
    <row r="357" spans="2:47" ht="18" customHeight="1">
      <c r="B357" s="768"/>
      <c r="C357" s="769"/>
      <c r="D357" s="769"/>
      <c r="E357" s="769"/>
      <c r="F357" s="769"/>
      <c r="G357" s="769"/>
      <c r="H357" s="769"/>
      <c r="I357" s="770"/>
      <c r="J357" s="771"/>
      <c r="K357" s="772"/>
      <c r="L357" s="772"/>
      <c r="M357" s="772"/>
      <c r="N357" s="772"/>
      <c r="O357" s="772"/>
      <c r="P357" s="772"/>
      <c r="Q357" s="773"/>
      <c r="R357" s="774" t="s">
        <v>153</v>
      </c>
      <c r="S357" s="758"/>
      <c r="T357" s="758"/>
      <c r="U357" s="758"/>
      <c r="V357" s="758"/>
      <c r="W357" s="758"/>
      <c r="X357" s="758"/>
      <c r="Y357" s="775"/>
      <c r="Z357" s="508"/>
      <c r="AA357" s="508"/>
      <c r="AB357" s="508"/>
      <c r="AC357" s="508"/>
      <c r="AD357" s="508"/>
      <c r="AE357" s="508"/>
      <c r="AF357" s="508"/>
      <c r="AG357" s="508"/>
      <c r="AH357" s="947">
        <f>AH358</f>
        <v>112274080</v>
      </c>
      <c r="AI357" s="947"/>
      <c r="AJ357" s="947"/>
      <c r="AK357" s="947"/>
      <c r="AL357" s="947"/>
      <c r="AM357" s="948"/>
      <c r="AN357" s="778"/>
      <c r="AO357" s="778"/>
      <c r="AP357" s="778"/>
      <c r="AQ357" s="778"/>
      <c r="AR357" s="778"/>
      <c r="AS357" s="778"/>
      <c r="AT357" s="778"/>
      <c r="AU357" s="778"/>
    </row>
    <row r="358" spans="2:47" ht="18" customHeight="1">
      <c r="B358" s="768"/>
      <c r="C358" s="769"/>
      <c r="D358" s="769"/>
      <c r="E358" s="769"/>
      <c r="F358" s="769"/>
      <c r="G358" s="769"/>
      <c r="H358" s="769"/>
      <c r="I358" s="770"/>
      <c r="J358" s="771"/>
      <c r="K358" s="772"/>
      <c r="L358" s="772"/>
      <c r="M358" s="772"/>
      <c r="N358" s="772"/>
      <c r="O358" s="772"/>
      <c r="P358" s="772"/>
      <c r="Q358" s="773"/>
      <c r="R358" s="790"/>
      <c r="S358" s="791"/>
      <c r="T358" s="791"/>
      <c r="U358" s="791"/>
      <c r="V358" s="791"/>
      <c r="W358" s="791"/>
      <c r="X358" s="791"/>
      <c r="Y358" s="792"/>
      <c r="Z358" s="787" t="s">
        <v>154</v>
      </c>
      <c r="AA358" s="787"/>
      <c r="AB358" s="787"/>
      <c r="AC358" s="787"/>
      <c r="AD358" s="787"/>
      <c r="AE358" s="787"/>
      <c r="AF358" s="787"/>
      <c r="AG358" s="787"/>
      <c r="AH358" s="951">
        <v>112274080</v>
      </c>
      <c r="AI358" s="951"/>
      <c r="AJ358" s="951"/>
      <c r="AK358" s="951"/>
      <c r="AL358" s="951"/>
      <c r="AM358" s="952"/>
      <c r="AN358" s="778"/>
      <c r="AO358" s="778"/>
      <c r="AP358" s="778"/>
      <c r="AQ358" s="778"/>
      <c r="AR358" s="778"/>
      <c r="AS358" s="778"/>
      <c r="AT358" s="778"/>
      <c r="AU358" s="778"/>
    </row>
    <row r="359" spans="2:47" ht="18" customHeight="1">
      <c r="B359" s="768"/>
      <c r="C359" s="769"/>
      <c r="D359" s="769"/>
      <c r="E359" s="769"/>
      <c r="F359" s="769"/>
      <c r="G359" s="769"/>
      <c r="H359" s="769"/>
      <c r="I359" s="770"/>
      <c r="J359" s="771"/>
      <c r="K359" s="772"/>
      <c r="L359" s="772"/>
      <c r="M359" s="772"/>
      <c r="N359" s="772"/>
      <c r="O359" s="772"/>
      <c r="P359" s="772"/>
      <c r="Q359" s="773"/>
      <c r="R359" s="774" t="s">
        <v>155</v>
      </c>
      <c r="S359" s="758"/>
      <c r="T359" s="758"/>
      <c r="U359" s="758"/>
      <c r="V359" s="758"/>
      <c r="W359" s="758"/>
      <c r="X359" s="758"/>
      <c r="Y359" s="775"/>
      <c r="Z359" s="787"/>
      <c r="AA359" s="787"/>
      <c r="AB359" s="787"/>
      <c r="AC359" s="787"/>
      <c r="AD359" s="787"/>
      <c r="AE359" s="787"/>
      <c r="AF359" s="787"/>
      <c r="AG359" s="787"/>
      <c r="AH359" s="947">
        <f>SUM(AH360:AM363)</f>
        <v>521541</v>
      </c>
      <c r="AI359" s="947"/>
      <c r="AJ359" s="947"/>
      <c r="AK359" s="947"/>
      <c r="AL359" s="947"/>
      <c r="AM359" s="948"/>
      <c r="AN359" s="778"/>
      <c r="AO359" s="778"/>
      <c r="AP359" s="778"/>
      <c r="AQ359" s="778"/>
      <c r="AR359" s="778"/>
      <c r="AS359" s="778"/>
      <c r="AT359" s="778"/>
      <c r="AU359" s="778"/>
    </row>
    <row r="360" spans="2:47" ht="18" customHeight="1">
      <c r="B360" s="768"/>
      <c r="C360" s="769"/>
      <c r="D360" s="769"/>
      <c r="E360" s="769"/>
      <c r="F360" s="769"/>
      <c r="G360" s="769"/>
      <c r="H360" s="769"/>
      <c r="I360" s="770"/>
      <c r="J360" s="771"/>
      <c r="K360" s="772"/>
      <c r="L360" s="772"/>
      <c r="M360" s="772"/>
      <c r="N360" s="772"/>
      <c r="O360" s="772"/>
      <c r="P360" s="772"/>
      <c r="Q360" s="773"/>
      <c r="R360" s="771"/>
      <c r="S360" s="772"/>
      <c r="T360" s="772"/>
      <c r="U360" s="772"/>
      <c r="V360" s="772"/>
      <c r="W360" s="772"/>
      <c r="X360" s="772"/>
      <c r="Y360" s="773"/>
      <c r="Z360" s="787" t="s">
        <v>156</v>
      </c>
      <c r="AA360" s="787"/>
      <c r="AB360" s="787"/>
      <c r="AC360" s="787"/>
      <c r="AD360" s="787"/>
      <c r="AE360" s="787"/>
      <c r="AF360" s="787"/>
      <c r="AG360" s="787"/>
      <c r="AH360" s="951">
        <v>63900</v>
      </c>
      <c r="AI360" s="951"/>
      <c r="AJ360" s="951"/>
      <c r="AK360" s="951"/>
      <c r="AL360" s="951"/>
      <c r="AM360" s="952"/>
      <c r="AN360" s="778"/>
      <c r="AO360" s="778"/>
      <c r="AP360" s="778"/>
      <c r="AQ360" s="778"/>
      <c r="AR360" s="778"/>
      <c r="AS360" s="778"/>
      <c r="AT360" s="778"/>
      <c r="AU360" s="778"/>
    </row>
    <row r="361" spans="2:47" ht="18" customHeight="1">
      <c r="B361" s="768"/>
      <c r="C361" s="769"/>
      <c r="D361" s="769"/>
      <c r="E361" s="769"/>
      <c r="F361" s="769"/>
      <c r="G361" s="769"/>
      <c r="H361" s="769"/>
      <c r="I361" s="770"/>
      <c r="J361" s="771"/>
      <c r="K361" s="772"/>
      <c r="L361" s="772"/>
      <c r="M361" s="772"/>
      <c r="N361" s="772"/>
      <c r="O361" s="772"/>
      <c r="P361" s="772"/>
      <c r="Q361" s="773"/>
      <c r="R361" s="771"/>
      <c r="S361" s="772"/>
      <c r="T361" s="772"/>
      <c r="U361" s="772"/>
      <c r="V361" s="772"/>
      <c r="W361" s="772"/>
      <c r="X361" s="772"/>
      <c r="Y361" s="773"/>
      <c r="Z361" s="787" t="s">
        <v>157</v>
      </c>
      <c r="AA361" s="787"/>
      <c r="AB361" s="787"/>
      <c r="AC361" s="787"/>
      <c r="AD361" s="787"/>
      <c r="AE361" s="787"/>
      <c r="AF361" s="787"/>
      <c r="AG361" s="787"/>
      <c r="AH361" s="951">
        <v>0</v>
      </c>
      <c r="AI361" s="951"/>
      <c r="AJ361" s="951"/>
      <c r="AK361" s="951"/>
      <c r="AL361" s="951"/>
      <c r="AM361" s="952"/>
      <c r="AN361" s="778"/>
      <c r="AO361" s="778"/>
      <c r="AP361" s="778"/>
      <c r="AQ361" s="778"/>
      <c r="AR361" s="778"/>
      <c r="AS361" s="778"/>
      <c r="AT361" s="778"/>
      <c r="AU361" s="778"/>
    </row>
    <row r="362" spans="2:47" ht="18" customHeight="1">
      <c r="B362" s="768"/>
      <c r="C362" s="769"/>
      <c r="D362" s="769"/>
      <c r="E362" s="769"/>
      <c r="F362" s="769"/>
      <c r="G362" s="769"/>
      <c r="H362" s="769"/>
      <c r="I362" s="770"/>
      <c r="J362" s="771"/>
      <c r="K362" s="772"/>
      <c r="L362" s="772"/>
      <c r="M362" s="772"/>
      <c r="N362" s="772"/>
      <c r="O362" s="772"/>
      <c r="P362" s="772"/>
      <c r="Q362" s="773"/>
      <c r="R362" s="771"/>
      <c r="S362" s="772"/>
      <c r="T362" s="772"/>
      <c r="U362" s="772"/>
      <c r="V362" s="772"/>
      <c r="W362" s="772"/>
      <c r="X362" s="772"/>
      <c r="Y362" s="773"/>
      <c r="Z362" s="787" t="s">
        <v>158</v>
      </c>
      <c r="AA362" s="787"/>
      <c r="AB362" s="787"/>
      <c r="AC362" s="787"/>
      <c r="AD362" s="787"/>
      <c r="AE362" s="787"/>
      <c r="AF362" s="787"/>
      <c r="AG362" s="787"/>
      <c r="AH362" s="951">
        <v>369000</v>
      </c>
      <c r="AI362" s="951"/>
      <c r="AJ362" s="951"/>
      <c r="AK362" s="951"/>
      <c r="AL362" s="951"/>
      <c r="AM362" s="952"/>
      <c r="AN362" s="778"/>
      <c r="AO362" s="778"/>
      <c r="AP362" s="778"/>
      <c r="AQ362" s="778"/>
      <c r="AR362" s="778"/>
      <c r="AS362" s="778"/>
      <c r="AT362" s="778"/>
      <c r="AU362" s="778"/>
    </row>
    <row r="363" spans="2:47" ht="18" customHeight="1">
      <c r="B363" s="768"/>
      <c r="C363" s="769"/>
      <c r="D363" s="769"/>
      <c r="E363" s="769"/>
      <c r="F363" s="769"/>
      <c r="G363" s="769"/>
      <c r="H363" s="769"/>
      <c r="I363" s="770"/>
      <c r="J363" s="771"/>
      <c r="K363" s="772"/>
      <c r="L363" s="772"/>
      <c r="M363" s="772"/>
      <c r="N363" s="772"/>
      <c r="O363" s="772"/>
      <c r="P363" s="772"/>
      <c r="Q363" s="773"/>
      <c r="R363" s="793"/>
      <c r="S363" s="794"/>
      <c r="T363" s="794"/>
      <c r="U363" s="794"/>
      <c r="V363" s="794"/>
      <c r="W363" s="794"/>
      <c r="X363" s="794"/>
      <c r="Y363" s="795"/>
      <c r="Z363" s="787" t="s">
        <v>159</v>
      </c>
      <c r="AA363" s="787"/>
      <c r="AB363" s="787"/>
      <c r="AC363" s="787"/>
      <c r="AD363" s="787"/>
      <c r="AE363" s="787"/>
      <c r="AF363" s="787"/>
      <c r="AG363" s="787"/>
      <c r="AH363" s="951">
        <v>88641</v>
      </c>
      <c r="AI363" s="951"/>
      <c r="AJ363" s="951"/>
      <c r="AK363" s="951"/>
      <c r="AL363" s="951"/>
      <c r="AM363" s="952"/>
      <c r="AN363" s="778"/>
      <c r="AO363" s="778"/>
      <c r="AP363" s="778"/>
      <c r="AQ363" s="778"/>
      <c r="AR363" s="778"/>
      <c r="AS363" s="778"/>
      <c r="AT363" s="778"/>
      <c r="AU363" s="778"/>
    </row>
    <row r="364" spans="2:47" ht="18" customHeight="1">
      <c r="B364" s="768"/>
      <c r="C364" s="769"/>
      <c r="D364" s="769"/>
      <c r="E364" s="769"/>
      <c r="F364" s="769"/>
      <c r="G364" s="769"/>
      <c r="H364" s="769"/>
      <c r="I364" s="770"/>
      <c r="J364" s="774" t="s">
        <v>163</v>
      </c>
      <c r="K364" s="758"/>
      <c r="L364" s="758"/>
      <c r="M364" s="758"/>
      <c r="N364" s="758"/>
      <c r="O364" s="758"/>
      <c r="P364" s="758"/>
      <c r="Q364" s="775"/>
      <c r="R364" s="800"/>
      <c r="S364" s="800"/>
      <c r="T364" s="800"/>
      <c r="U364" s="800"/>
      <c r="V364" s="800"/>
      <c r="W364" s="800"/>
      <c r="X364" s="800"/>
      <c r="Y364" s="800"/>
      <c r="Z364" s="591"/>
      <c r="AA364" s="592"/>
      <c r="AB364" s="592"/>
      <c r="AC364" s="592"/>
      <c r="AD364" s="592"/>
      <c r="AE364" s="592"/>
      <c r="AF364" s="592"/>
      <c r="AG364" s="593"/>
      <c r="AH364" s="951">
        <f>AH365+AH367+AH369+AH371+AH373</f>
        <v>43735454</v>
      </c>
      <c r="AI364" s="951"/>
      <c r="AJ364" s="951"/>
      <c r="AK364" s="951"/>
      <c r="AL364" s="951"/>
      <c r="AM364" s="951"/>
      <c r="AN364" s="778"/>
      <c r="AO364" s="778"/>
      <c r="AP364" s="778"/>
      <c r="AQ364" s="778"/>
      <c r="AR364" s="778"/>
      <c r="AS364" s="778"/>
      <c r="AT364" s="778"/>
      <c r="AU364" s="778"/>
    </row>
    <row r="365" spans="2:47" ht="18" customHeight="1">
      <c r="B365" s="768"/>
      <c r="C365" s="769"/>
      <c r="D365" s="769"/>
      <c r="E365" s="769"/>
      <c r="F365" s="769"/>
      <c r="G365" s="769"/>
      <c r="H365" s="769"/>
      <c r="I365" s="770"/>
      <c r="J365" s="771"/>
      <c r="K365" s="772"/>
      <c r="L365" s="772"/>
      <c r="M365" s="772"/>
      <c r="N365" s="772"/>
      <c r="O365" s="772"/>
      <c r="P365" s="772"/>
      <c r="Q365" s="773"/>
      <c r="R365" s="799" t="s">
        <v>164</v>
      </c>
      <c r="S365" s="799"/>
      <c r="T365" s="799"/>
      <c r="U365" s="799"/>
      <c r="V365" s="799"/>
      <c r="W365" s="799"/>
      <c r="X365" s="799"/>
      <c r="Y365" s="799"/>
      <c r="Z365" s="508"/>
      <c r="AA365" s="508"/>
      <c r="AB365" s="508"/>
      <c r="AC365" s="508"/>
      <c r="AD365" s="508"/>
      <c r="AE365" s="508"/>
      <c r="AF365" s="508"/>
      <c r="AG365" s="508"/>
      <c r="AH365" s="947">
        <f>AH366</f>
        <v>500</v>
      </c>
      <c r="AI365" s="947"/>
      <c r="AJ365" s="947"/>
      <c r="AK365" s="947"/>
      <c r="AL365" s="947"/>
      <c r="AM365" s="947"/>
      <c r="AN365" s="778"/>
      <c r="AO365" s="778"/>
      <c r="AP365" s="778"/>
      <c r="AQ365" s="778"/>
      <c r="AR365" s="778"/>
      <c r="AS365" s="778"/>
      <c r="AT365" s="778"/>
      <c r="AU365" s="778"/>
    </row>
    <row r="366" spans="2:47" ht="18" customHeight="1">
      <c r="B366" s="768"/>
      <c r="C366" s="769"/>
      <c r="D366" s="769"/>
      <c r="E366" s="769"/>
      <c r="F366" s="769"/>
      <c r="G366" s="769"/>
      <c r="H366" s="769"/>
      <c r="I366" s="770"/>
      <c r="J366" s="771"/>
      <c r="K366" s="772"/>
      <c r="L366" s="772"/>
      <c r="M366" s="772"/>
      <c r="N366" s="772"/>
      <c r="O366" s="772"/>
      <c r="P366" s="772"/>
      <c r="Q366" s="773"/>
      <c r="R366" s="796"/>
      <c r="S366" s="796"/>
      <c r="T366" s="796"/>
      <c r="U366" s="796"/>
      <c r="V366" s="796"/>
      <c r="W366" s="796"/>
      <c r="X366" s="796"/>
      <c r="Y366" s="796"/>
      <c r="Z366" s="797" t="s">
        <v>165</v>
      </c>
      <c r="AA366" s="797"/>
      <c r="AB366" s="797"/>
      <c r="AC366" s="797"/>
      <c r="AD366" s="797"/>
      <c r="AE366" s="797"/>
      <c r="AF366" s="797"/>
      <c r="AG366" s="797"/>
      <c r="AH366" s="951">
        <v>500</v>
      </c>
      <c r="AI366" s="951"/>
      <c r="AJ366" s="951"/>
      <c r="AK366" s="951"/>
      <c r="AL366" s="951"/>
      <c r="AM366" s="951"/>
      <c r="AN366" s="778"/>
      <c r="AO366" s="778"/>
      <c r="AP366" s="778"/>
      <c r="AQ366" s="778"/>
      <c r="AR366" s="778"/>
      <c r="AS366" s="778"/>
      <c r="AT366" s="778"/>
      <c r="AU366" s="778"/>
    </row>
    <row r="367" spans="2:47" ht="18" customHeight="1">
      <c r="B367" s="768"/>
      <c r="C367" s="769"/>
      <c r="D367" s="769"/>
      <c r="E367" s="769"/>
      <c r="F367" s="769"/>
      <c r="G367" s="769"/>
      <c r="H367" s="769"/>
      <c r="I367" s="770"/>
      <c r="J367" s="771"/>
      <c r="K367" s="772"/>
      <c r="L367" s="772"/>
      <c r="M367" s="772"/>
      <c r="N367" s="772"/>
      <c r="O367" s="772"/>
      <c r="P367" s="772"/>
      <c r="Q367" s="773"/>
      <c r="R367" s="187" t="s">
        <v>166</v>
      </c>
      <c r="S367" s="188"/>
      <c r="T367" s="188"/>
      <c r="U367" s="188"/>
      <c r="V367" s="188"/>
      <c r="W367" s="188"/>
      <c r="X367" s="188"/>
      <c r="Y367" s="189"/>
      <c r="Z367" s="797"/>
      <c r="AA367" s="797"/>
      <c r="AB367" s="797"/>
      <c r="AC367" s="797"/>
      <c r="AD367" s="797"/>
      <c r="AE367" s="797"/>
      <c r="AF367" s="797"/>
      <c r="AG367" s="797"/>
      <c r="AH367" s="947">
        <f>AH368</f>
        <v>16471709</v>
      </c>
      <c r="AI367" s="947"/>
      <c r="AJ367" s="947"/>
      <c r="AK367" s="947"/>
      <c r="AL367" s="947"/>
      <c r="AM367" s="947"/>
      <c r="AN367" s="778"/>
      <c r="AO367" s="778"/>
      <c r="AP367" s="778"/>
      <c r="AQ367" s="778"/>
      <c r="AR367" s="778"/>
      <c r="AS367" s="778"/>
      <c r="AT367" s="778"/>
      <c r="AU367" s="778"/>
    </row>
    <row r="368" spans="2:47" ht="18" customHeight="1">
      <c r="B368" s="768"/>
      <c r="C368" s="769"/>
      <c r="D368" s="769"/>
      <c r="E368" s="769"/>
      <c r="F368" s="769"/>
      <c r="G368" s="769"/>
      <c r="H368" s="769"/>
      <c r="I368" s="770"/>
      <c r="J368" s="771"/>
      <c r="K368" s="772"/>
      <c r="L368" s="772"/>
      <c r="M368" s="772"/>
      <c r="N368" s="772"/>
      <c r="O368" s="772"/>
      <c r="P368" s="772"/>
      <c r="Q368" s="773"/>
      <c r="R368" s="190"/>
      <c r="S368" s="191"/>
      <c r="T368" s="191"/>
      <c r="U368" s="191"/>
      <c r="V368" s="191"/>
      <c r="W368" s="191"/>
      <c r="X368" s="191"/>
      <c r="Y368" s="192"/>
      <c r="Z368" s="797" t="s">
        <v>167</v>
      </c>
      <c r="AA368" s="797"/>
      <c r="AB368" s="797"/>
      <c r="AC368" s="797"/>
      <c r="AD368" s="797"/>
      <c r="AE368" s="797"/>
      <c r="AF368" s="797"/>
      <c r="AG368" s="797"/>
      <c r="AH368" s="951">
        <v>16471709</v>
      </c>
      <c r="AI368" s="951"/>
      <c r="AJ368" s="951"/>
      <c r="AK368" s="951"/>
      <c r="AL368" s="951"/>
      <c r="AM368" s="951"/>
      <c r="AN368" s="778"/>
      <c r="AO368" s="778"/>
      <c r="AP368" s="778"/>
      <c r="AQ368" s="778"/>
      <c r="AR368" s="778"/>
      <c r="AS368" s="778"/>
      <c r="AT368" s="778"/>
      <c r="AU368" s="778"/>
    </row>
    <row r="369" spans="2:47" ht="18" customHeight="1">
      <c r="B369" s="106"/>
      <c r="C369" s="107"/>
      <c r="D369" s="107"/>
      <c r="E369" s="107"/>
      <c r="F369" s="107"/>
      <c r="G369" s="107"/>
      <c r="H369" s="107"/>
      <c r="I369" s="108"/>
      <c r="J369" s="109"/>
      <c r="K369" s="110"/>
      <c r="L369" s="110"/>
      <c r="M369" s="110"/>
      <c r="N369" s="110"/>
      <c r="O369" s="110"/>
      <c r="P369" s="110"/>
      <c r="Q369" s="111"/>
      <c r="R369" s="190"/>
      <c r="S369" s="191"/>
      <c r="T369" s="191"/>
      <c r="U369" s="191"/>
      <c r="V369" s="191"/>
      <c r="W369" s="191"/>
      <c r="X369" s="191"/>
      <c r="Y369" s="192"/>
      <c r="Z369" s="797"/>
      <c r="AA369" s="797"/>
      <c r="AB369" s="797"/>
      <c r="AC369" s="797"/>
      <c r="AD369" s="797"/>
      <c r="AE369" s="797"/>
      <c r="AF369" s="797"/>
      <c r="AG369" s="797"/>
      <c r="AH369" s="947">
        <f>AH370</f>
        <v>2843027</v>
      </c>
      <c r="AI369" s="947"/>
      <c r="AJ369" s="947"/>
      <c r="AK369" s="947"/>
      <c r="AL369" s="947"/>
      <c r="AM369" s="947"/>
      <c r="AN369" s="778"/>
      <c r="AO369" s="778"/>
      <c r="AP369" s="778"/>
      <c r="AQ369" s="778"/>
      <c r="AR369" s="778"/>
      <c r="AS369" s="778"/>
      <c r="AT369" s="778"/>
      <c r="AU369" s="778"/>
    </row>
    <row r="370" spans="2:47" ht="18" customHeight="1">
      <c r="B370" s="106"/>
      <c r="C370" s="107"/>
      <c r="D370" s="107"/>
      <c r="E370" s="107"/>
      <c r="F370" s="107"/>
      <c r="G370" s="107"/>
      <c r="H370" s="107"/>
      <c r="I370" s="108"/>
      <c r="J370" s="109"/>
      <c r="K370" s="110"/>
      <c r="L370" s="110"/>
      <c r="M370" s="110"/>
      <c r="N370" s="110"/>
      <c r="O370" s="110"/>
      <c r="P370" s="110"/>
      <c r="Q370" s="111"/>
      <c r="R370" s="193"/>
      <c r="S370" s="194"/>
      <c r="T370" s="194"/>
      <c r="U370" s="194"/>
      <c r="V370" s="194"/>
      <c r="W370" s="194"/>
      <c r="X370" s="194"/>
      <c r="Y370" s="195"/>
      <c r="Z370" s="797" t="s">
        <v>158</v>
      </c>
      <c r="AA370" s="797"/>
      <c r="AB370" s="797"/>
      <c r="AC370" s="797"/>
      <c r="AD370" s="797"/>
      <c r="AE370" s="797"/>
      <c r="AF370" s="797"/>
      <c r="AG370" s="797"/>
      <c r="AH370" s="951">
        <v>2843027</v>
      </c>
      <c r="AI370" s="951"/>
      <c r="AJ370" s="951"/>
      <c r="AK370" s="951"/>
      <c r="AL370" s="951"/>
      <c r="AM370" s="951"/>
      <c r="AN370" s="778"/>
      <c r="AO370" s="778"/>
      <c r="AP370" s="778"/>
      <c r="AQ370" s="778"/>
      <c r="AR370" s="778"/>
      <c r="AS370" s="778"/>
      <c r="AT370" s="778"/>
      <c r="AU370" s="778"/>
    </row>
    <row r="371" spans="2:47" ht="18" customHeight="1">
      <c r="B371" s="768"/>
      <c r="C371" s="769"/>
      <c r="D371" s="769"/>
      <c r="E371" s="769"/>
      <c r="F371" s="769"/>
      <c r="G371" s="769"/>
      <c r="H371" s="769"/>
      <c r="I371" s="770"/>
      <c r="J371" s="771"/>
      <c r="K371" s="772"/>
      <c r="L371" s="772"/>
      <c r="M371" s="772"/>
      <c r="N371" s="772"/>
      <c r="O371" s="772"/>
      <c r="P371" s="772"/>
      <c r="Q371" s="773"/>
      <c r="R371" s="801" t="s">
        <v>377</v>
      </c>
      <c r="S371" s="801"/>
      <c r="T371" s="801"/>
      <c r="U371" s="801"/>
      <c r="V371" s="801"/>
      <c r="W371" s="801"/>
      <c r="X371" s="801"/>
      <c r="Y371" s="801"/>
      <c r="Z371" s="797"/>
      <c r="AA371" s="797"/>
      <c r="AB371" s="797"/>
      <c r="AC371" s="797"/>
      <c r="AD371" s="797"/>
      <c r="AE371" s="797"/>
      <c r="AF371" s="797"/>
      <c r="AG371" s="797"/>
      <c r="AH371" s="947">
        <f>SUM(AH372:AH372)</f>
        <v>614170</v>
      </c>
      <c r="AI371" s="947"/>
      <c r="AJ371" s="947"/>
      <c r="AK371" s="947"/>
      <c r="AL371" s="947"/>
      <c r="AM371" s="947"/>
      <c r="AN371" s="778"/>
      <c r="AO371" s="778"/>
      <c r="AP371" s="778"/>
      <c r="AQ371" s="778"/>
      <c r="AR371" s="778"/>
      <c r="AS371" s="778"/>
      <c r="AT371" s="778"/>
      <c r="AU371" s="778"/>
    </row>
    <row r="372" spans="2:47" ht="18" customHeight="1">
      <c r="B372" s="768"/>
      <c r="C372" s="769"/>
      <c r="D372" s="769"/>
      <c r="E372" s="769"/>
      <c r="F372" s="769"/>
      <c r="G372" s="769"/>
      <c r="H372" s="769"/>
      <c r="I372" s="770"/>
      <c r="J372" s="771"/>
      <c r="K372" s="772"/>
      <c r="L372" s="772"/>
      <c r="M372" s="772"/>
      <c r="N372" s="772"/>
      <c r="O372" s="772"/>
      <c r="P372" s="772"/>
      <c r="Q372" s="773"/>
      <c r="R372" s="802"/>
      <c r="S372" s="802"/>
      <c r="T372" s="802"/>
      <c r="U372" s="802"/>
      <c r="V372" s="802"/>
      <c r="W372" s="802"/>
      <c r="X372" s="802"/>
      <c r="Y372" s="802"/>
      <c r="Z372" s="797" t="s">
        <v>168</v>
      </c>
      <c r="AA372" s="797"/>
      <c r="AB372" s="797"/>
      <c r="AC372" s="797"/>
      <c r="AD372" s="797"/>
      <c r="AE372" s="797"/>
      <c r="AF372" s="797"/>
      <c r="AG372" s="797"/>
      <c r="AH372" s="951">
        <v>614170</v>
      </c>
      <c r="AI372" s="951"/>
      <c r="AJ372" s="951"/>
      <c r="AK372" s="951"/>
      <c r="AL372" s="951"/>
      <c r="AM372" s="951"/>
      <c r="AN372" s="778"/>
      <c r="AO372" s="778"/>
      <c r="AP372" s="778"/>
      <c r="AQ372" s="778"/>
      <c r="AR372" s="778"/>
      <c r="AS372" s="778"/>
      <c r="AT372" s="778"/>
      <c r="AU372" s="778"/>
    </row>
    <row r="373" spans="2:47" ht="18" customHeight="1">
      <c r="B373" s="768"/>
      <c r="C373" s="769"/>
      <c r="D373" s="769"/>
      <c r="E373" s="769"/>
      <c r="F373" s="769"/>
      <c r="G373" s="769"/>
      <c r="H373" s="769"/>
      <c r="I373" s="770"/>
      <c r="J373" s="771"/>
      <c r="K373" s="772"/>
      <c r="L373" s="772"/>
      <c r="M373" s="772"/>
      <c r="N373" s="772"/>
      <c r="O373" s="772"/>
      <c r="P373" s="772"/>
      <c r="Q373" s="773"/>
      <c r="R373" s="799" t="s">
        <v>378</v>
      </c>
      <c r="S373" s="799"/>
      <c r="T373" s="799"/>
      <c r="U373" s="799"/>
      <c r="V373" s="799"/>
      <c r="W373" s="799"/>
      <c r="X373" s="799"/>
      <c r="Y373" s="799"/>
      <c r="Z373" s="508"/>
      <c r="AA373" s="508"/>
      <c r="AB373" s="508"/>
      <c r="AC373" s="508"/>
      <c r="AD373" s="508"/>
      <c r="AE373" s="508"/>
      <c r="AF373" s="508"/>
      <c r="AG373" s="508"/>
      <c r="AH373" s="947">
        <f>AH374</f>
        <v>23806048</v>
      </c>
      <c r="AI373" s="947"/>
      <c r="AJ373" s="947"/>
      <c r="AK373" s="947"/>
      <c r="AL373" s="947"/>
      <c r="AM373" s="947"/>
      <c r="AN373" s="778"/>
      <c r="AO373" s="778"/>
      <c r="AP373" s="778"/>
      <c r="AQ373" s="778"/>
      <c r="AR373" s="778"/>
      <c r="AS373" s="778"/>
      <c r="AT373" s="778"/>
      <c r="AU373" s="778"/>
    </row>
    <row r="374" spans="2:47" ht="18" customHeight="1">
      <c r="B374" s="790"/>
      <c r="C374" s="791"/>
      <c r="D374" s="791"/>
      <c r="E374" s="791"/>
      <c r="F374" s="791"/>
      <c r="G374" s="791"/>
      <c r="H374" s="791"/>
      <c r="I374" s="792"/>
      <c r="J374" s="793"/>
      <c r="K374" s="794"/>
      <c r="L374" s="794"/>
      <c r="M374" s="794"/>
      <c r="N374" s="794"/>
      <c r="O374" s="794"/>
      <c r="P374" s="794"/>
      <c r="Q374" s="795"/>
      <c r="R374" s="796"/>
      <c r="S374" s="796"/>
      <c r="T374" s="796"/>
      <c r="U374" s="796"/>
      <c r="V374" s="796"/>
      <c r="W374" s="796"/>
      <c r="X374" s="796"/>
      <c r="Y374" s="796"/>
      <c r="Z374" s="797" t="s">
        <v>169</v>
      </c>
      <c r="AA374" s="797"/>
      <c r="AB374" s="797"/>
      <c r="AC374" s="797"/>
      <c r="AD374" s="797"/>
      <c r="AE374" s="797"/>
      <c r="AF374" s="797"/>
      <c r="AG374" s="797"/>
      <c r="AH374" s="951">
        <v>23806048</v>
      </c>
      <c r="AI374" s="951"/>
      <c r="AJ374" s="951"/>
      <c r="AK374" s="951"/>
      <c r="AL374" s="951"/>
      <c r="AM374" s="951"/>
      <c r="AN374" s="778"/>
      <c r="AO374" s="778"/>
      <c r="AP374" s="778"/>
      <c r="AQ374" s="778"/>
      <c r="AR374" s="778"/>
      <c r="AS374" s="778"/>
      <c r="AT374" s="778"/>
      <c r="AU374" s="778"/>
    </row>
    <row r="375" spans="2:47" ht="18" customHeight="1">
      <c r="B375" s="59"/>
      <c r="C375" s="59"/>
      <c r="D375" s="59"/>
      <c r="E375" s="59"/>
      <c r="F375" s="59"/>
      <c r="G375" s="59"/>
      <c r="H375" s="59"/>
      <c r="I375" s="59"/>
      <c r="J375" s="60"/>
      <c r="K375" s="60"/>
      <c r="L375" s="60"/>
      <c r="M375" s="60"/>
      <c r="N375" s="60"/>
      <c r="O375" s="60"/>
      <c r="P375" s="60"/>
      <c r="Q375" s="60"/>
      <c r="R375" s="59"/>
      <c r="S375" s="59"/>
      <c r="T375" s="59"/>
      <c r="U375" s="59"/>
      <c r="V375" s="59"/>
      <c r="W375" s="59"/>
      <c r="X375" s="59"/>
      <c r="Y375" s="59"/>
      <c r="Z375" s="22"/>
      <c r="AA375" s="22"/>
      <c r="AB375" s="22"/>
      <c r="AC375" s="22"/>
      <c r="AD375" s="22"/>
      <c r="AE375" s="22"/>
      <c r="AF375" s="22"/>
      <c r="AG375" s="22"/>
      <c r="AH375" s="17"/>
      <c r="AI375" s="17"/>
      <c r="AJ375" s="17"/>
      <c r="AK375" s="17"/>
      <c r="AL375" s="17"/>
      <c r="AM375" s="17"/>
      <c r="AN375" s="18"/>
      <c r="AO375" s="18"/>
      <c r="AP375" s="18"/>
      <c r="AQ375" s="18"/>
      <c r="AR375" s="18"/>
      <c r="AS375" s="18"/>
      <c r="AT375" s="18"/>
      <c r="AU375" s="16"/>
    </row>
    <row r="376" spans="2:47" ht="18" customHeight="1">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478" t="s">
        <v>109</v>
      </c>
      <c r="AP376" s="478"/>
      <c r="AQ376" s="478"/>
      <c r="AR376" s="478"/>
      <c r="AS376" s="478"/>
      <c r="AT376" s="478"/>
      <c r="AU376" s="478"/>
    </row>
    <row r="377" spans="2:47" ht="18" customHeight="1">
      <c r="B377" s="764" t="s">
        <v>148</v>
      </c>
      <c r="C377" s="764"/>
      <c r="D377" s="764"/>
      <c r="E377" s="764"/>
      <c r="F377" s="764"/>
      <c r="G377" s="764"/>
      <c r="H377" s="764"/>
      <c r="I377" s="764"/>
      <c r="J377" s="764" t="s">
        <v>149</v>
      </c>
      <c r="K377" s="764"/>
      <c r="L377" s="764"/>
      <c r="M377" s="764"/>
      <c r="N377" s="764"/>
      <c r="O377" s="764"/>
      <c r="P377" s="764"/>
      <c r="Q377" s="764"/>
      <c r="R377" s="764" t="s">
        <v>161</v>
      </c>
      <c r="S377" s="764"/>
      <c r="T377" s="764"/>
      <c r="U377" s="764"/>
      <c r="V377" s="764"/>
      <c r="W377" s="764"/>
      <c r="X377" s="764"/>
      <c r="Y377" s="764"/>
      <c r="Z377" s="764" t="s">
        <v>150</v>
      </c>
      <c r="AA377" s="764"/>
      <c r="AB377" s="764"/>
      <c r="AC377" s="764"/>
      <c r="AD377" s="764"/>
      <c r="AE377" s="764"/>
      <c r="AF377" s="764"/>
      <c r="AG377" s="764"/>
      <c r="AH377" s="764" t="s">
        <v>162</v>
      </c>
      <c r="AI377" s="764"/>
      <c r="AJ377" s="764"/>
      <c r="AK377" s="764"/>
      <c r="AL377" s="764"/>
      <c r="AM377" s="765"/>
      <c r="AN377" s="508" t="s">
        <v>160</v>
      </c>
      <c r="AO377" s="508"/>
      <c r="AP377" s="508"/>
      <c r="AQ377" s="508"/>
      <c r="AR377" s="508"/>
      <c r="AS377" s="508"/>
      <c r="AT377" s="508"/>
      <c r="AU377" s="508"/>
    </row>
    <row r="378" spans="2:47" ht="18" customHeight="1">
      <c r="B378" s="764"/>
      <c r="C378" s="764"/>
      <c r="D378" s="764"/>
      <c r="E378" s="764"/>
      <c r="F378" s="764"/>
      <c r="G378" s="764"/>
      <c r="H378" s="764"/>
      <c r="I378" s="764"/>
      <c r="J378" s="764"/>
      <c r="K378" s="764"/>
      <c r="L378" s="764"/>
      <c r="M378" s="764"/>
      <c r="N378" s="764"/>
      <c r="O378" s="764"/>
      <c r="P378" s="764"/>
      <c r="Q378" s="764"/>
      <c r="R378" s="764"/>
      <c r="S378" s="764"/>
      <c r="T378" s="764"/>
      <c r="U378" s="764"/>
      <c r="V378" s="764"/>
      <c r="W378" s="764"/>
      <c r="X378" s="764"/>
      <c r="Y378" s="764"/>
      <c r="Z378" s="764"/>
      <c r="AA378" s="764"/>
      <c r="AB378" s="764"/>
      <c r="AC378" s="764"/>
      <c r="AD378" s="764"/>
      <c r="AE378" s="764"/>
      <c r="AF378" s="764"/>
      <c r="AG378" s="764"/>
      <c r="AH378" s="764"/>
      <c r="AI378" s="764"/>
      <c r="AJ378" s="764"/>
      <c r="AK378" s="764"/>
      <c r="AL378" s="764"/>
      <c r="AM378" s="765"/>
      <c r="AN378" s="508"/>
      <c r="AO378" s="508"/>
      <c r="AP378" s="508"/>
      <c r="AQ378" s="508"/>
      <c r="AR378" s="508"/>
      <c r="AS378" s="508"/>
      <c r="AT378" s="508"/>
      <c r="AU378" s="508"/>
    </row>
    <row r="379" spans="2:47" ht="18" customHeight="1">
      <c r="B379" s="774" t="s">
        <v>170</v>
      </c>
      <c r="C379" s="758"/>
      <c r="D379" s="758"/>
      <c r="E379" s="758"/>
      <c r="F379" s="758"/>
      <c r="G379" s="758"/>
      <c r="H379" s="758"/>
      <c r="I379" s="775"/>
      <c r="J379" s="804"/>
      <c r="K379" s="805"/>
      <c r="L379" s="805"/>
      <c r="M379" s="805"/>
      <c r="N379" s="805"/>
      <c r="O379" s="805"/>
      <c r="P379" s="805"/>
      <c r="Q379" s="806"/>
      <c r="R379" s="787"/>
      <c r="S379" s="787"/>
      <c r="T379" s="787"/>
      <c r="U379" s="787"/>
      <c r="V379" s="787"/>
      <c r="W379" s="787"/>
      <c r="X379" s="787"/>
      <c r="Y379" s="787"/>
      <c r="Z379" s="803"/>
      <c r="AA379" s="803"/>
      <c r="AB379" s="803"/>
      <c r="AC379" s="803"/>
      <c r="AD379" s="803"/>
      <c r="AE379" s="803"/>
      <c r="AF379" s="803"/>
      <c r="AG379" s="803"/>
      <c r="AH379" s="947">
        <f>AH380+AH430+AH438</f>
        <v>144179527</v>
      </c>
      <c r="AI379" s="947"/>
      <c r="AJ379" s="947"/>
      <c r="AK379" s="947"/>
      <c r="AL379" s="947"/>
      <c r="AM379" s="947"/>
      <c r="AN379" s="778"/>
      <c r="AO379" s="778"/>
      <c r="AP379" s="778"/>
      <c r="AQ379" s="778"/>
      <c r="AR379" s="778"/>
      <c r="AS379" s="778"/>
      <c r="AT379" s="778"/>
      <c r="AU379" s="778"/>
    </row>
    <row r="380" spans="2:47" ht="18" customHeight="1">
      <c r="B380" s="768"/>
      <c r="C380" s="769"/>
      <c r="D380" s="769"/>
      <c r="E380" s="769"/>
      <c r="F380" s="769"/>
      <c r="G380" s="769"/>
      <c r="H380" s="769"/>
      <c r="I380" s="770"/>
      <c r="J380" s="768" t="s">
        <v>171</v>
      </c>
      <c r="K380" s="769"/>
      <c r="L380" s="769"/>
      <c r="M380" s="769"/>
      <c r="N380" s="769"/>
      <c r="O380" s="769"/>
      <c r="P380" s="769"/>
      <c r="Q380" s="770"/>
      <c r="R380" s="787"/>
      <c r="S380" s="787"/>
      <c r="T380" s="787"/>
      <c r="U380" s="787"/>
      <c r="V380" s="787"/>
      <c r="W380" s="787"/>
      <c r="X380" s="787"/>
      <c r="Y380" s="787"/>
      <c r="Z380" s="803"/>
      <c r="AA380" s="803"/>
      <c r="AB380" s="803"/>
      <c r="AC380" s="803"/>
      <c r="AD380" s="803"/>
      <c r="AE380" s="803"/>
      <c r="AF380" s="803"/>
      <c r="AG380" s="803"/>
      <c r="AH380" s="947">
        <f>AH381+AH399+AH405+AH427</f>
        <v>136454824</v>
      </c>
      <c r="AI380" s="947"/>
      <c r="AJ380" s="947"/>
      <c r="AK380" s="947"/>
      <c r="AL380" s="947"/>
      <c r="AM380" s="947"/>
      <c r="AN380" s="778"/>
      <c r="AO380" s="778"/>
      <c r="AP380" s="778"/>
      <c r="AQ380" s="778"/>
      <c r="AR380" s="778"/>
      <c r="AS380" s="778"/>
      <c r="AT380" s="778"/>
      <c r="AU380" s="778"/>
    </row>
    <row r="381" spans="2:47" ht="18" customHeight="1">
      <c r="B381" s="768"/>
      <c r="C381" s="769"/>
      <c r="D381" s="769"/>
      <c r="E381" s="769"/>
      <c r="F381" s="769"/>
      <c r="G381" s="769"/>
      <c r="H381" s="769"/>
      <c r="I381" s="770"/>
      <c r="J381" s="768"/>
      <c r="K381" s="769"/>
      <c r="L381" s="769"/>
      <c r="M381" s="769"/>
      <c r="N381" s="769"/>
      <c r="O381" s="769"/>
      <c r="P381" s="769"/>
      <c r="Q381" s="770"/>
      <c r="R381" s="774" t="s">
        <v>172</v>
      </c>
      <c r="S381" s="758"/>
      <c r="T381" s="758"/>
      <c r="U381" s="758"/>
      <c r="V381" s="758"/>
      <c r="W381" s="758"/>
      <c r="X381" s="758"/>
      <c r="Y381" s="775"/>
      <c r="Z381" s="803"/>
      <c r="AA381" s="803"/>
      <c r="AB381" s="803"/>
      <c r="AC381" s="803"/>
      <c r="AD381" s="803"/>
      <c r="AE381" s="803"/>
      <c r="AF381" s="803"/>
      <c r="AG381" s="803"/>
      <c r="AH381" s="947">
        <f>SUM(AH382:AM398)</f>
        <v>21002326</v>
      </c>
      <c r="AI381" s="947"/>
      <c r="AJ381" s="947"/>
      <c r="AK381" s="947"/>
      <c r="AL381" s="947"/>
      <c r="AM381" s="947"/>
      <c r="AN381" s="778"/>
      <c r="AO381" s="778"/>
      <c r="AP381" s="778"/>
      <c r="AQ381" s="778"/>
      <c r="AR381" s="778"/>
      <c r="AS381" s="778"/>
      <c r="AT381" s="778"/>
      <c r="AU381" s="778"/>
    </row>
    <row r="382" spans="2:47" ht="18" customHeight="1">
      <c r="B382" s="768"/>
      <c r="C382" s="769"/>
      <c r="D382" s="769"/>
      <c r="E382" s="769"/>
      <c r="F382" s="769"/>
      <c r="G382" s="769"/>
      <c r="H382" s="769"/>
      <c r="I382" s="770"/>
      <c r="J382" s="768"/>
      <c r="K382" s="769"/>
      <c r="L382" s="769"/>
      <c r="M382" s="769"/>
      <c r="N382" s="769"/>
      <c r="O382" s="769"/>
      <c r="P382" s="769"/>
      <c r="Q382" s="770"/>
      <c r="R382" s="807"/>
      <c r="S382" s="807"/>
      <c r="T382" s="807"/>
      <c r="U382" s="807"/>
      <c r="V382" s="807"/>
      <c r="W382" s="807"/>
      <c r="X382" s="807"/>
      <c r="Y382" s="807"/>
      <c r="Z382" s="808" t="s">
        <v>175</v>
      </c>
      <c r="AA382" s="808"/>
      <c r="AB382" s="808"/>
      <c r="AC382" s="808"/>
      <c r="AD382" s="808"/>
      <c r="AE382" s="808"/>
      <c r="AF382" s="808"/>
      <c r="AG382" s="808"/>
      <c r="AH382" s="951">
        <v>68307</v>
      </c>
      <c r="AI382" s="951"/>
      <c r="AJ382" s="951"/>
      <c r="AK382" s="951"/>
      <c r="AL382" s="951"/>
      <c r="AM382" s="951"/>
      <c r="AN382" s="778"/>
      <c r="AO382" s="778"/>
      <c r="AP382" s="778"/>
      <c r="AQ382" s="778"/>
      <c r="AR382" s="778"/>
      <c r="AS382" s="778"/>
      <c r="AT382" s="778"/>
      <c r="AU382" s="778"/>
    </row>
    <row r="383" spans="2:47" ht="18" customHeight="1">
      <c r="B383" s="768"/>
      <c r="C383" s="769"/>
      <c r="D383" s="769"/>
      <c r="E383" s="769"/>
      <c r="F383" s="769"/>
      <c r="G383" s="769"/>
      <c r="H383" s="769"/>
      <c r="I383" s="770"/>
      <c r="J383" s="768"/>
      <c r="K383" s="769"/>
      <c r="L383" s="769"/>
      <c r="M383" s="769"/>
      <c r="N383" s="769"/>
      <c r="O383" s="769"/>
      <c r="P383" s="769"/>
      <c r="Q383" s="770"/>
      <c r="R383" s="807"/>
      <c r="S383" s="807"/>
      <c r="T383" s="807"/>
      <c r="U383" s="807"/>
      <c r="V383" s="807"/>
      <c r="W383" s="807"/>
      <c r="X383" s="807"/>
      <c r="Y383" s="807"/>
      <c r="Z383" s="808" t="s">
        <v>176</v>
      </c>
      <c r="AA383" s="808"/>
      <c r="AB383" s="808"/>
      <c r="AC383" s="808"/>
      <c r="AD383" s="808"/>
      <c r="AE383" s="808"/>
      <c r="AF383" s="808"/>
      <c r="AG383" s="808"/>
      <c r="AH383" s="951">
        <v>0</v>
      </c>
      <c r="AI383" s="951"/>
      <c r="AJ383" s="951"/>
      <c r="AK383" s="951"/>
      <c r="AL383" s="951"/>
      <c r="AM383" s="951"/>
      <c r="AN383" s="778"/>
      <c r="AO383" s="778"/>
      <c r="AP383" s="778"/>
      <c r="AQ383" s="778"/>
      <c r="AR383" s="778"/>
      <c r="AS383" s="778"/>
      <c r="AT383" s="778"/>
      <c r="AU383" s="778"/>
    </row>
    <row r="384" spans="2:47" ht="18" customHeight="1">
      <c r="B384" s="768"/>
      <c r="C384" s="769"/>
      <c r="D384" s="769"/>
      <c r="E384" s="769"/>
      <c r="F384" s="769"/>
      <c r="G384" s="769"/>
      <c r="H384" s="769"/>
      <c r="I384" s="770"/>
      <c r="J384" s="768"/>
      <c r="K384" s="769"/>
      <c r="L384" s="769"/>
      <c r="M384" s="769"/>
      <c r="N384" s="769"/>
      <c r="O384" s="769"/>
      <c r="P384" s="769"/>
      <c r="Q384" s="770"/>
      <c r="R384" s="807"/>
      <c r="S384" s="807"/>
      <c r="T384" s="807"/>
      <c r="U384" s="807"/>
      <c r="V384" s="807"/>
      <c r="W384" s="807"/>
      <c r="X384" s="807"/>
      <c r="Y384" s="807"/>
      <c r="Z384" s="808" t="s">
        <v>177</v>
      </c>
      <c r="AA384" s="808"/>
      <c r="AB384" s="808"/>
      <c r="AC384" s="808"/>
      <c r="AD384" s="808"/>
      <c r="AE384" s="808"/>
      <c r="AF384" s="808"/>
      <c r="AG384" s="808"/>
      <c r="AH384" s="951">
        <v>173535</v>
      </c>
      <c r="AI384" s="951"/>
      <c r="AJ384" s="951"/>
      <c r="AK384" s="951"/>
      <c r="AL384" s="951"/>
      <c r="AM384" s="951"/>
      <c r="AN384" s="778"/>
      <c r="AO384" s="778"/>
      <c r="AP384" s="778"/>
      <c r="AQ384" s="778"/>
      <c r="AR384" s="778"/>
      <c r="AS384" s="778"/>
      <c r="AT384" s="778"/>
      <c r="AU384" s="778"/>
    </row>
    <row r="385" spans="2:47" ht="18" customHeight="1">
      <c r="B385" s="768"/>
      <c r="C385" s="769"/>
      <c r="D385" s="769"/>
      <c r="E385" s="769"/>
      <c r="F385" s="769"/>
      <c r="G385" s="769"/>
      <c r="H385" s="769"/>
      <c r="I385" s="770"/>
      <c r="J385" s="768"/>
      <c r="K385" s="769"/>
      <c r="L385" s="769"/>
      <c r="M385" s="769"/>
      <c r="N385" s="769"/>
      <c r="O385" s="769"/>
      <c r="P385" s="769"/>
      <c r="Q385" s="770"/>
      <c r="R385" s="807"/>
      <c r="S385" s="807"/>
      <c r="T385" s="807"/>
      <c r="U385" s="807"/>
      <c r="V385" s="807"/>
      <c r="W385" s="807"/>
      <c r="X385" s="807"/>
      <c r="Y385" s="807"/>
      <c r="Z385" s="808" t="s">
        <v>179</v>
      </c>
      <c r="AA385" s="808"/>
      <c r="AB385" s="808"/>
      <c r="AC385" s="808"/>
      <c r="AD385" s="808"/>
      <c r="AE385" s="808"/>
      <c r="AF385" s="808"/>
      <c r="AG385" s="808"/>
      <c r="AH385" s="951">
        <v>118797</v>
      </c>
      <c r="AI385" s="951"/>
      <c r="AJ385" s="951"/>
      <c r="AK385" s="951"/>
      <c r="AL385" s="951"/>
      <c r="AM385" s="951"/>
      <c r="AN385" s="778"/>
      <c r="AO385" s="778"/>
      <c r="AP385" s="778"/>
      <c r="AQ385" s="778"/>
      <c r="AR385" s="778"/>
      <c r="AS385" s="778"/>
      <c r="AT385" s="778"/>
      <c r="AU385" s="778"/>
    </row>
    <row r="386" spans="2:47" ht="18" customHeight="1">
      <c r="B386" s="790"/>
      <c r="C386" s="791"/>
      <c r="D386" s="791"/>
      <c r="E386" s="791"/>
      <c r="F386" s="791"/>
      <c r="G386" s="791"/>
      <c r="H386" s="791"/>
      <c r="I386" s="792"/>
      <c r="J386" s="790"/>
      <c r="K386" s="791"/>
      <c r="L386" s="791"/>
      <c r="M386" s="791"/>
      <c r="N386" s="791"/>
      <c r="O386" s="791"/>
      <c r="P386" s="791"/>
      <c r="Q386" s="792"/>
      <c r="R386" s="796"/>
      <c r="S386" s="796"/>
      <c r="T386" s="796"/>
      <c r="U386" s="796"/>
      <c r="V386" s="796"/>
      <c r="W386" s="796"/>
      <c r="X386" s="796"/>
      <c r="Y386" s="796"/>
      <c r="Z386" s="808" t="s">
        <v>180</v>
      </c>
      <c r="AA386" s="808"/>
      <c r="AB386" s="808"/>
      <c r="AC386" s="808"/>
      <c r="AD386" s="808"/>
      <c r="AE386" s="808"/>
      <c r="AF386" s="808"/>
      <c r="AG386" s="808"/>
      <c r="AH386" s="951">
        <v>9280412</v>
      </c>
      <c r="AI386" s="951"/>
      <c r="AJ386" s="951"/>
      <c r="AK386" s="951"/>
      <c r="AL386" s="951"/>
      <c r="AM386" s="951"/>
      <c r="AN386" s="778"/>
      <c r="AO386" s="778"/>
      <c r="AP386" s="778"/>
      <c r="AQ386" s="778"/>
      <c r="AR386" s="778"/>
      <c r="AS386" s="778"/>
      <c r="AT386" s="778"/>
      <c r="AU386" s="778"/>
    </row>
    <row r="387" spans="2:47" ht="18" customHeight="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809"/>
      <c r="AP387" s="809"/>
      <c r="AQ387" s="809"/>
      <c r="AR387" s="809"/>
      <c r="AS387" s="809"/>
      <c r="AT387" s="809"/>
    </row>
    <row r="388" spans="2:47" ht="18" customHeight="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68"/>
      <c r="AP388" s="68"/>
      <c r="AQ388" s="68"/>
      <c r="AR388" s="68"/>
      <c r="AS388" s="68"/>
      <c r="AT388" s="68"/>
    </row>
    <row r="389" spans="2:47" ht="18" customHeight="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478" t="s">
        <v>109</v>
      </c>
      <c r="AP389" s="478"/>
      <c r="AQ389" s="478"/>
      <c r="AR389" s="478"/>
      <c r="AS389" s="478"/>
      <c r="AT389" s="478"/>
      <c r="AU389" s="478"/>
    </row>
    <row r="390" spans="2:47" ht="18" customHeight="1">
      <c r="B390" s="764" t="s">
        <v>148</v>
      </c>
      <c r="C390" s="764"/>
      <c r="D390" s="764"/>
      <c r="E390" s="764"/>
      <c r="F390" s="764"/>
      <c r="G390" s="764"/>
      <c r="H390" s="764"/>
      <c r="I390" s="764"/>
      <c r="J390" s="764" t="s">
        <v>149</v>
      </c>
      <c r="K390" s="764"/>
      <c r="L390" s="764"/>
      <c r="M390" s="764"/>
      <c r="N390" s="764"/>
      <c r="O390" s="764"/>
      <c r="P390" s="764"/>
      <c r="Q390" s="764"/>
      <c r="R390" s="764" t="s">
        <v>161</v>
      </c>
      <c r="S390" s="764"/>
      <c r="T390" s="764"/>
      <c r="U390" s="764"/>
      <c r="V390" s="764"/>
      <c r="W390" s="764"/>
      <c r="X390" s="764"/>
      <c r="Y390" s="764"/>
      <c r="Z390" s="764" t="s">
        <v>150</v>
      </c>
      <c r="AA390" s="764"/>
      <c r="AB390" s="764"/>
      <c r="AC390" s="764"/>
      <c r="AD390" s="764"/>
      <c r="AE390" s="764"/>
      <c r="AF390" s="764"/>
      <c r="AG390" s="764"/>
      <c r="AH390" s="764" t="s">
        <v>162</v>
      </c>
      <c r="AI390" s="764"/>
      <c r="AJ390" s="764"/>
      <c r="AK390" s="764"/>
      <c r="AL390" s="764"/>
      <c r="AM390" s="765"/>
      <c r="AN390" s="508" t="s">
        <v>160</v>
      </c>
      <c r="AO390" s="508"/>
      <c r="AP390" s="508"/>
      <c r="AQ390" s="508"/>
      <c r="AR390" s="508"/>
      <c r="AS390" s="508"/>
      <c r="AT390" s="508"/>
      <c r="AU390" s="508"/>
    </row>
    <row r="391" spans="2:47" ht="18" customHeight="1">
      <c r="B391" s="764"/>
      <c r="C391" s="764"/>
      <c r="D391" s="764"/>
      <c r="E391" s="764"/>
      <c r="F391" s="764"/>
      <c r="G391" s="764"/>
      <c r="H391" s="764"/>
      <c r="I391" s="764"/>
      <c r="J391" s="764"/>
      <c r="K391" s="764"/>
      <c r="L391" s="764"/>
      <c r="M391" s="764"/>
      <c r="N391" s="764"/>
      <c r="O391" s="764"/>
      <c r="P391" s="764"/>
      <c r="Q391" s="764"/>
      <c r="R391" s="764"/>
      <c r="S391" s="764"/>
      <c r="T391" s="764"/>
      <c r="U391" s="764"/>
      <c r="V391" s="764"/>
      <c r="W391" s="764"/>
      <c r="X391" s="764"/>
      <c r="Y391" s="764"/>
      <c r="Z391" s="764"/>
      <c r="AA391" s="764"/>
      <c r="AB391" s="764"/>
      <c r="AC391" s="764"/>
      <c r="AD391" s="764"/>
      <c r="AE391" s="764"/>
      <c r="AF391" s="764"/>
      <c r="AG391" s="764"/>
      <c r="AH391" s="764"/>
      <c r="AI391" s="764"/>
      <c r="AJ391" s="764"/>
      <c r="AK391" s="764"/>
      <c r="AL391" s="764"/>
      <c r="AM391" s="765"/>
      <c r="AN391" s="508"/>
      <c r="AO391" s="508"/>
      <c r="AP391" s="508"/>
      <c r="AQ391" s="508"/>
      <c r="AR391" s="508"/>
      <c r="AS391" s="508"/>
      <c r="AT391" s="508"/>
      <c r="AU391" s="508"/>
    </row>
    <row r="392" spans="2:47" ht="18" customHeight="1">
      <c r="B392" s="768"/>
      <c r="C392" s="769"/>
      <c r="D392" s="769"/>
      <c r="E392" s="769"/>
      <c r="F392" s="769"/>
      <c r="G392" s="769"/>
      <c r="H392" s="769"/>
      <c r="I392" s="770"/>
      <c r="J392" s="768"/>
      <c r="K392" s="769"/>
      <c r="L392" s="769"/>
      <c r="M392" s="769"/>
      <c r="N392" s="769"/>
      <c r="O392" s="769"/>
      <c r="P392" s="769"/>
      <c r="Q392" s="770"/>
      <c r="R392" s="807"/>
      <c r="S392" s="807"/>
      <c r="T392" s="807"/>
      <c r="U392" s="807"/>
      <c r="V392" s="807"/>
      <c r="W392" s="807"/>
      <c r="X392" s="807"/>
      <c r="Y392" s="807"/>
      <c r="Z392" s="808" t="s">
        <v>156</v>
      </c>
      <c r="AA392" s="808"/>
      <c r="AB392" s="808"/>
      <c r="AC392" s="808"/>
      <c r="AD392" s="808"/>
      <c r="AE392" s="808"/>
      <c r="AF392" s="808"/>
      <c r="AG392" s="808"/>
      <c r="AH392" s="951">
        <v>992800</v>
      </c>
      <c r="AI392" s="951"/>
      <c r="AJ392" s="951"/>
      <c r="AK392" s="951"/>
      <c r="AL392" s="951"/>
      <c r="AM392" s="951"/>
      <c r="AN392" s="778"/>
      <c r="AO392" s="778"/>
      <c r="AP392" s="778"/>
      <c r="AQ392" s="778"/>
      <c r="AR392" s="778"/>
      <c r="AS392" s="778"/>
      <c r="AT392" s="778"/>
      <c r="AU392" s="778"/>
    </row>
    <row r="393" spans="2:47" ht="18" customHeight="1">
      <c r="B393" s="768"/>
      <c r="C393" s="769"/>
      <c r="D393" s="769"/>
      <c r="E393" s="769"/>
      <c r="F393" s="769"/>
      <c r="G393" s="769"/>
      <c r="H393" s="769"/>
      <c r="I393" s="770"/>
      <c r="J393" s="768"/>
      <c r="K393" s="769"/>
      <c r="L393" s="769"/>
      <c r="M393" s="769"/>
      <c r="N393" s="769"/>
      <c r="O393" s="769"/>
      <c r="P393" s="769"/>
      <c r="Q393" s="770"/>
      <c r="R393" s="807"/>
      <c r="S393" s="807"/>
      <c r="T393" s="807"/>
      <c r="U393" s="807"/>
      <c r="V393" s="807"/>
      <c r="W393" s="807"/>
      <c r="X393" s="807"/>
      <c r="Y393" s="807"/>
      <c r="Z393" s="808" t="s">
        <v>181</v>
      </c>
      <c r="AA393" s="808"/>
      <c r="AB393" s="808"/>
      <c r="AC393" s="808"/>
      <c r="AD393" s="808"/>
      <c r="AE393" s="808"/>
      <c r="AF393" s="808"/>
      <c r="AG393" s="808"/>
      <c r="AH393" s="951">
        <v>1260689</v>
      </c>
      <c r="AI393" s="951"/>
      <c r="AJ393" s="951"/>
      <c r="AK393" s="951"/>
      <c r="AL393" s="951"/>
      <c r="AM393" s="951"/>
      <c r="AN393" s="778"/>
      <c r="AO393" s="778"/>
      <c r="AP393" s="778"/>
      <c r="AQ393" s="778"/>
      <c r="AR393" s="778"/>
      <c r="AS393" s="778"/>
      <c r="AT393" s="778"/>
      <c r="AU393" s="778"/>
    </row>
    <row r="394" spans="2:47" ht="18" customHeight="1">
      <c r="B394" s="768"/>
      <c r="C394" s="769"/>
      <c r="D394" s="769"/>
      <c r="E394" s="769"/>
      <c r="F394" s="769"/>
      <c r="G394" s="769"/>
      <c r="H394" s="769"/>
      <c r="I394" s="770"/>
      <c r="J394" s="768"/>
      <c r="K394" s="769"/>
      <c r="L394" s="769"/>
      <c r="M394" s="769"/>
      <c r="N394" s="769"/>
      <c r="O394" s="769"/>
      <c r="P394" s="769"/>
      <c r="Q394" s="770"/>
      <c r="R394" s="807"/>
      <c r="S394" s="807"/>
      <c r="T394" s="807"/>
      <c r="U394" s="807"/>
      <c r="V394" s="807"/>
      <c r="W394" s="807"/>
      <c r="X394" s="807"/>
      <c r="Y394" s="807"/>
      <c r="Z394" s="808" t="s">
        <v>182</v>
      </c>
      <c r="AA394" s="808"/>
      <c r="AB394" s="808"/>
      <c r="AC394" s="808"/>
      <c r="AD394" s="808"/>
      <c r="AE394" s="808"/>
      <c r="AF394" s="808"/>
      <c r="AG394" s="808"/>
      <c r="AH394" s="951">
        <v>520963</v>
      </c>
      <c r="AI394" s="951"/>
      <c r="AJ394" s="951"/>
      <c r="AK394" s="951"/>
      <c r="AL394" s="951"/>
      <c r="AM394" s="951"/>
      <c r="AN394" s="778"/>
      <c r="AO394" s="778"/>
      <c r="AP394" s="778"/>
      <c r="AQ394" s="778"/>
      <c r="AR394" s="778"/>
      <c r="AS394" s="778"/>
      <c r="AT394" s="778"/>
      <c r="AU394" s="778"/>
    </row>
    <row r="395" spans="2:47" ht="18" customHeight="1">
      <c r="B395" s="768"/>
      <c r="C395" s="769"/>
      <c r="D395" s="769"/>
      <c r="E395" s="769"/>
      <c r="F395" s="769"/>
      <c r="G395" s="769"/>
      <c r="H395" s="769"/>
      <c r="I395" s="770"/>
      <c r="J395" s="768"/>
      <c r="K395" s="769"/>
      <c r="L395" s="769"/>
      <c r="M395" s="769"/>
      <c r="N395" s="769"/>
      <c r="O395" s="769"/>
      <c r="P395" s="769"/>
      <c r="Q395" s="770"/>
      <c r="R395" s="807"/>
      <c r="S395" s="807"/>
      <c r="T395" s="807"/>
      <c r="U395" s="807"/>
      <c r="V395" s="807"/>
      <c r="W395" s="807"/>
      <c r="X395" s="807"/>
      <c r="Y395" s="807"/>
      <c r="Z395" s="808" t="s">
        <v>183</v>
      </c>
      <c r="AA395" s="808"/>
      <c r="AB395" s="808"/>
      <c r="AC395" s="808"/>
      <c r="AD395" s="808"/>
      <c r="AE395" s="808"/>
      <c r="AF395" s="808"/>
      <c r="AG395" s="808"/>
      <c r="AH395" s="951">
        <v>5909411</v>
      </c>
      <c r="AI395" s="951"/>
      <c r="AJ395" s="951"/>
      <c r="AK395" s="951"/>
      <c r="AL395" s="951"/>
      <c r="AM395" s="951"/>
      <c r="AN395" s="778"/>
      <c r="AO395" s="778"/>
      <c r="AP395" s="778"/>
      <c r="AQ395" s="778"/>
      <c r="AR395" s="778"/>
      <c r="AS395" s="778"/>
      <c r="AT395" s="778"/>
      <c r="AU395" s="778"/>
    </row>
    <row r="396" spans="2:47" ht="18" customHeight="1">
      <c r="B396" s="768"/>
      <c r="C396" s="769"/>
      <c r="D396" s="769"/>
      <c r="E396" s="769"/>
      <c r="F396" s="769"/>
      <c r="G396" s="769"/>
      <c r="H396" s="769"/>
      <c r="I396" s="770"/>
      <c r="J396" s="768"/>
      <c r="K396" s="769"/>
      <c r="L396" s="769"/>
      <c r="M396" s="769"/>
      <c r="N396" s="769"/>
      <c r="O396" s="769"/>
      <c r="P396" s="769"/>
      <c r="Q396" s="770"/>
      <c r="R396" s="807"/>
      <c r="S396" s="807"/>
      <c r="T396" s="807"/>
      <c r="U396" s="807"/>
      <c r="V396" s="807"/>
      <c r="W396" s="807"/>
      <c r="X396" s="807"/>
      <c r="Y396" s="807"/>
      <c r="Z396" s="808" t="s">
        <v>184</v>
      </c>
      <c r="AA396" s="808"/>
      <c r="AB396" s="808"/>
      <c r="AC396" s="808"/>
      <c r="AD396" s="808"/>
      <c r="AE396" s="808"/>
      <c r="AF396" s="808"/>
      <c r="AG396" s="808"/>
      <c r="AH396" s="951">
        <v>1870003</v>
      </c>
      <c r="AI396" s="951"/>
      <c r="AJ396" s="951"/>
      <c r="AK396" s="951"/>
      <c r="AL396" s="951"/>
      <c r="AM396" s="951"/>
      <c r="AN396" s="778"/>
      <c r="AO396" s="778"/>
      <c r="AP396" s="778"/>
      <c r="AQ396" s="778"/>
      <c r="AR396" s="778"/>
      <c r="AS396" s="778"/>
      <c r="AT396" s="778"/>
      <c r="AU396" s="778"/>
    </row>
    <row r="397" spans="2:47" ht="18" customHeight="1">
      <c r="B397" s="768"/>
      <c r="C397" s="769"/>
      <c r="D397" s="769"/>
      <c r="E397" s="769"/>
      <c r="F397" s="769"/>
      <c r="G397" s="769"/>
      <c r="H397" s="769"/>
      <c r="I397" s="770"/>
      <c r="J397" s="768"/>
      <c r="K397" s="769"/>
      <c r="L397" s="769"/>
      <c r="M397" s="769"/>
      <c r="N397" s="769"/>
      <c r="O397" s="769"/>
      <c r="P397" s="769"/>
      <c r="Q397" s="770"/>
      <c r="R397" s="807"/>
      <c r="S397" s="807"/>
      <c r="T397" s="807"/>
      <c r="U397" s="807"/>
      <c r="V397" s="807"/>
      <c r="W397" s="807"/>
      <c r="X397" s="807"/>
      <c r="Y397" s="807"/>
      <c r="Z397" s="808" t="s">
        <v>185</v>
      </c>
      <c r="AA397" s="808"/>
      <c r="AB397" s="808"/>
      <c r="AC397" s="808"/>
      <c r="AD397" s="808"/>
      <c r="AE397" s="808"/>
      <c r="AF397" s="808"/>
      <c r="AG397" s="808"/>
      <c r="AH397" s="951">
        <v>535454</v>
      </c>
      <c r="AI397" s="951"/>
      <c r="AJ397" s="951"/>
      <c r="AK397" s="951"/>
      <c r="AL397" s="951"/>
      <c r="AM397" s="951"/>
      <c r="AN397" s="778"/>
      <c r="AO397" s="778"/>
      <c r="AP397" s="778"/>
      <c r="AQ397" s="778"/>
      <c r="AR397" s="778"/>
      <c r="AS397" s="778"/>
      <c r="AT397" s="778"/>
      <c r="AU397" s="778"/>
    </row>
    <row r="398" spans="2:47" ht="18" customHeight="1">
      <c r="B398" s="768"/>
      <c r="C398" s="769"/>
      <c r="D398" s="769"/>
      <c r="E398" s="769"/>
      <c r="F398" s="769"/>
      <c r="G398" s="769"/>
      <c r="H398" s="769"/>
      <c r="I398" s="770"/>
      <c r="J398" s="768"/>
      <c r="K398" s="769"/>
      <c r="L398" s="769"/>
      <c r="M398" s="769"/>
      <c r="N398" s="769"/>
      <c r="O398" s="769"/>
      <c r="P398" s="769"/>
      <c r="Q398" s="770"/>
      <c r="R398" s="807"/>
      <c r="S398" s="807"/>
      <c r="T398" s="807"/>
      <c r="U398" s="807"/>
      <c r="V398" s="807"/>
      <c r="W398" s="807"/>
      <c r="X398" s="807"/>
      <c r="Y398" s="807"/>
      <c r="Z398" s="808" t="s">
        <v>186</v>
      </c>
      <c r="AA398" s="808"/>
      <c r="AB398" s="808"/>
      <c r="AC398" s="808"/>
      <c r="AD398" s="808"/>
      <c r="AE398" s="808"/>
      <c r="AF398" s="808"/>
      <c r="AG398" s="808"/>
      <c r="AH398" s="951">
        <v>271955</v>
      </c>
      <c r="AI398" s="951"/>
      <c r="AJ398" s="951"/>
      <c r="AK398" s="951"/>
      <c r="AL398" s="951"/>
      <c r="AM398" s="951"/>
      <c r="AN398" s="778"/>
      <c r="AO398" s="778"/>
      <c r="AP398" s="778"/>
      <c r="AQ398" s="778"/>
      <c r="AR398" s="778"/>
      <c r="AS398" s="778"/>
      <c r="AT398" s="778"/>
      <c r="AU398" s="778"/>
    </row>
    <row r="399" spans="2:47" ht="18" customHeight="1">
      <c r="B399" s="768"/>
      <c r="C399" s="769"/>
      <c r="D399" s="769"/>
      <c r="E399" s="769"/>
      <c r="F399" s="769"/>
      <c r="G399" s="769"/>
      <c r="H399" s="769"/>
      <c r="I399" s="770"/>
      <c r="J399" s="768"/>
      <c r="K399" s="769"/>
      <c r="L399" s="769"/>
      <c r="M399" s="769"/>
      <c r="N399" s="769"/>
      <c r="O399" s="769"/>
      <c r="P399" s="769"/>
      <c r="Q399" s="770"/>
      <c r="R399" s="774" t="s">
        <v>187</v>
      </c>
      <c r="S399" s="758"/>
      <c r="T399" s="758"/>
      <c r="U399" s="758"/>
      <c r="V399" s="758"/>
      <c r="W399" s="758"/>
      <c r="X399" s="758"/>
      <c r="Y399" s="775"/>
      <c r="Z399" s="803"/>
      <c r="AA399" s="803"/>
      <c r="AB399" s="803"/>
      <c r="AC399" s="803"/>
      <c r="AD399" s="803"/>
      <c r="AE399" s="803"/>
      <c r="AF399" s="803"/>
      <c r="AG399" s="803"/>
      <c r="AH399" s="947">
        <f>SUM(AH400:AM404)</f>
        <v>7750269</v>
      </c>
      <c r="AI399" s="947"/>
      <c r="AJ399" s="947"/>
      <c r="AK399" s="947"/>
      <c r="AL399" s="947"/>
      <c r="AM399" s="947"/>
      <c r="AN399" s="778"/>
      <c r="AO399" s="778"/>
      <c r="AP399" s="778"/>
      <c r="AQ399" s="778"/>
      <c r="AR399" s="778"/>
      <c r="AS399" s="778"/>
      <c r="AT399" s="778"/>
      <c r="AU399" s="778"/>
    </row>
    <row r="400" spans="2:47" ht="18" customHeight="1">
      <c r="B400" s="768"/>
      <c r="C400" s="769"/>
      <c r="D400" s="769"/>
      <c r="E400" s="769"/>
      <c r="F400" s="769"/>
      <c r="G400" s="769"/>
      <c r="H400" s="769"/>
      <c r="I400" s="770"/>
      <c r="J400" s="768"/>
      <c r="K400" s="769"/>
      <c r="L400" s="769"/>
      <c r="M400" s="769"/>
      <c r="N400" s="769"/>
      <c r="O400" s="769"/>
      <c r="P400" s="769"/>
      <c r="Q400" s="770"/>
      <c r="R400" s="807"/>
      <c r="S400" s="807"/>
      <c r="T400" s="807"/>
      <c r="U400" s="807"/>
      <c r="V400" s="807"/>
      <c r="W400" s="807"/>
      <c r="X400" s="807"/>
      <c r="Y400" s="807"/>
      <c r="Z400" s="808" t="s">
        <v>175</v>
      </c>
      <c r="AA400" s="808"/>
      <c r="AB400" s="808"/>
      <c r="AC400" s="808"/>
      <c r="AD400" s="808"/>
      <c r="AE400" s="808"/>
      <c r="AF400" s="808"/>
      <c r="AG400" s="808"/>
      <c r="AH400" s="951">
        <v>8043</v>
      </c>
      <c r="AI400" s="951"/>
      <c r="AJ400" s="951"/>
      <c r="AK400" s="951"/>
      <c r="AL400" s="951"/>
      <c r="AM400" s="951"/>
      <c r="AN400" s="778"/>
      <c r="AO400" s="778"/>
      <c r="AP400" s="778"/>
      <c r="AQ400" s="778"/>
      <c r="AR400" s="778"/>
      <c r="AS400" s="778"/>
      <c r="AT400" s="778"/>
      <c r="AU400" s="778"/>
    </row>
    <row r="401" spans="2:47" ht="18" customHeight="1">
      <c r="B401" s="768"/>
      <c r="C401" s="769"/>
      <c r="D401" s="769"/>
      <c r="E401" s="769"/>
      <c r="F401" s="769"/>
      <c r="G401" s="769"/>
      <c r="H401" s="769"/>
      <c r="I401" s="770"/>
      <c r="J401" s="768"/>
      <c r="K401" s="769"/>
      <c r="L401" s="769"/>
      <c r="M401" s="769"/>
      <c r="N401" s="769"/>
      <c r="O401" s="769"/>
      <c r="P401" s="769"/>
      <c r="Q401" s="770"/>
      <c r="R401" s="807"/>
      <c r="S401" s="807"/>
      <c r="T401" s="807"/>
      <c r="U401" s="807"/>
      <c r="V401" s="807"/>
      <c r="W401" s="807"/>
      <c r="X401" s="807"/>
      <c r="Y401" s="807"/>
      <c r="Z401" s="808" t="s">
        <v>180</v>
      </c>
      <c r="AA401" s="808"/>
      <c r="AB401" s="808"/>
      <c r="AC401" s="808"/>
      <c r="AD401" s="808"/>
      <c r="AE401" s="808"/>
      <c r="AF401" s="808"/>
      <c r="AG401" s="808"/>
      <c r="AH401" s="951">
        <v>1232074</v>
      </c>
      <c r="AI401" s="951"/>
      <c r="AJ401" s="951"/>
      <c r="AK401" s="951"/>
      <c r="AL401" s="951"/>
      <c r="AM401" s="951"/>
      <c r="AN401" s="778"/>
      <c r="AO401" s="778"/>
      <c r="AP401" s="778"/>
      <c r="AQ401" s="778"/>
      <c r="AR401" s="778"/>
      <c r="AS401" s="778"/>
      <c r="AT401" s="778"/>
      <c r="AU401" s="778"/>
    </row>
    <row r="402" spans="2:47" ht="18" customHeight="1">
      <c r="B402" s="768"/>
      <c r="C402" s="769"/>
      <c r="D402" s="769"/>
      <c r="E402" s="769"/>
      <c r="F402" s="769"/>
      <c r="G402" s="769"/>
      <c r="H402" s="769"/>
      <c r="I402" s="770"/>
      <c r="J402" s="768"/>
      <c r="K402" s="769"/>
      <c r="L402" s="769"/>
      <c r="M402" s="769"/>
      <c r="N402" s="769"/>
      <c r="O402" s="769"/>
      <c r="P402" s="769"/>
      <c r="Q402" s="770"/>
      <c r="R402" s="807"/>
      <c r="S402" s="807"/>
      <c r="T402" s="807"/>
      <c r="U402" s="807"/>
      <c r="V402" s="807"/>
      <c r="W402" s="807"/>
      <c r="X402" s="807"/>
      <c r="Y402" s="807"/>
      <c r="Z402" s="808" t="s">
        <v>188</v>
      </c>
      <c r="AA402" s="808"/>
      <c r="AB402" s="808"/>
      <c r="AC402" s="808"/>
      <c r="AD402" s="808"/>
      <c r="AE402" s="808"/>
      <c r="AF402" s="808"/>
      <c r="AG402" s="808"/>
      <c r="AH402" s="951">
        <v>3400</v>
      </c>
      <c r="AI402" s="951"/>
      <c r="AJ402" s="951"/>
      <c r="AK402" s="951"/>
      <c r="AL402" s="951"/>
      <c r="AM402" s="951"/>
      <c r="AN402" s="778"/>
      <c r="AO402" s="778"/>
      <c r="AP402" s="778"/>
      <c r="AQ402" s="778"/>
      <c r="AR402" s="778"/>
      <c r="AS402" s="778"/>
      <c r="AT402" s="778"/>
      <c r="AU402" s="778"/>
    </row>
    <row r="403" spans="2:47" ht="18" customHeight="1">
      <c r="B403" s="768"/>
      <c r="C403" s="769"/>
      <c r="D403" s="769"/>
      <c r="E403" s="769"/>
      <c r="F403" s="769"/>
      <c r="G403" s="769"/>
      <c r="H403" s="769"/>
      <c r="I403" s="770"/>
      <c r="J403" s="768"/>
      <c r="K403" s="769"/>
      <c r="L403" s="769"/>
      <c r="M403" s="769"/>
      <c r="N403" s="769"/>
      <c r="O403" s="769"/>
      <c r="P403" s="769"/>
      <c r="Q403" s="770"/>
      <c r="R403" s="807"/>
      <c r="S403" s="807"/>
      <c r="T403" s="807"/>
      <c r="U403" s="807"/>
      <c r="V403" s="807"/>
      <c r="W403" s="807"/>
      <c r="X403" s="807"/>
      <c r="Y403" s="807"/>
      <c r="Z403" s="808" t="s">
        <v>182</v>
      </c>
      <c r="AA403" s="808"/>
      <c r="AB403" s="808"/>
      <c r="AC403" s="808"/>
      <c r="AD403" s="808"/>
      <c r="AE403" s="808"/>
      <c r="AF403" s="808"/>
      <c r="AG403" s="808"/>
      <c r="AH403" s="951">
        <v>6310537</v>
      </c>
      <c r="AI403" s="951"/>
      <c r="AJ403" s="951"/>
      <c r="AK403" s="951"/>
      <c r="AL403" s="951"/>
      <c r="AM403" s="951"/>
      <c r="AN403" s="778"/>
      <c r="AO403" s="778"/>
      <c r="AP403" s="778"/>
      <c r="AQ403" s="778"/>
      <c r="AR403" s="778"/>
      <c r="AS403" s="778"/>
      <c r="AT403" s="778"/>
      <c r="AU403" s="778"/>
    </row>
    <row r="404" spans="2:47" ht="18" customHeight="1">
      <c r="B404" s="768"/>
      <c r="C404" s="769"/>
      <c r="D404" s="769"/>
      <c r="E404" s="769"/>
      <c r="F404" s="769"/>
      <c r="G404" s="769"/>
      <c r="H404" s="769"/>
      <c r="I404" s="770"/>
      <c r="J404" s="768"/>
      <c r="K404" s="769"/>
      <c r="L404" s="769"/>
      <c r="M404" s="769"/>
      <c r="N404" s="769"/>
      <c r="O404" s="769"/>
      <c r="P404" s="769"/>
      <c r="Q404" s="770"/>
      <c r="R404" s="807"/>
      <c r="S404" s="807"/>
      <c r="T404" s="807"/>
      <c r="U404" s="807"/>
      <c r="V404" s="807"/>
      <c r="W404" s="807"/>
      <c r="X404" s="807"/>
      <c r="Y404" s="807"/>
      <c r="Z404" s="808" t="s">
        <v>183</v>
      </c>
      <c r="AA404" s="808"/>
      <c r="AB404" s="808"/>
      <c r="AC404" s="808"/>
      <c r="AD404" s="808"/>
      <c r="AE404" s="808"/>
      <c r="AF404" s="808"/>
      <c r="AG404" s="808"/>
      <c r="AH404" s="951">
        <v>196215</v>
      </c>
      <c r="AI404" s="951"/>
      <c r="AJ404" s="951"/>
      <c r="AK404" s="951"/>
      <c r="AL404" s="951"/>
      <c r="AM404" s="951"/>
      <c r="AN404" s="778"/>
      <c r="AO404" s="778"/>
      <c r="AP404" s="778"/>
      <c r="AQ404" s="778"/>
      <c r="AR404" s="778"/>
      <c r="AS404" s="778"/>
      <c r="AT404" s="778"/>
      <c r="AU404" s="778"/>
    </row>
    <row r="405" spans="2:47" ht="18" customHeight="1">
      <c r="B405" s="768"/>
      <c r="C405" s="769"/>
      <c r="D405" s="769"/>
      <c r="E405" s="769"/>
      <c r="F405" s="769"/>
      <c r="G405" s="769"/>
      <c r="H405" s="769"/>
      <c r="I405" s="770"/>
      <c r="J405" s="768"/>
      <c r="K405" s="769"/>
      <c r="L405" s="769"/>
      <c r="M405" s="769"/>
      <c r="N405" s="769"/>
      <c r="O405" s="769"/>
      <c r="P405" s="769"/>
      <c r="Q405" s="770"/>
      <c r="R405" s="774" t="s">
        <v>189</v>
      </c>
      <c r="S405" s="758"/>
      <c r="T405" s="758"/>
      <c r="U405" s="758"/>
      <c r="V405" s="758"/>
      <c r="W405" s="758"/>
      <c r="X405" s="758"/>
      <c r="Y405" s="775"/>
      <c r="Z405" s="808"/>
      <c r="AA405" s="808"/>
      <c r="AB405" s="808"/>
      <c r="AC405" s="808"/>
      <c r="AD405" s="808"/>
      <c r="AE405" s="808"/>
      <c r="AF405" s="808"/>
      <c r="AG405" s="808"/>
      <c r="AH405" s="947">
        <f>SUM(AH406:AM421)</f>
        <v>22321622</v>
      </c>
      <c r="AI405" s="947"/>
      <c r="AJ405" s="947"/>
      <c r="AK405" s="947"/>
      <c r="AL405" s="947"/>
      <c r="AM405" s="947"/>
      <c r="AN405" s="778"/>
      <c r="AO405" s="778"/>
      <c r="AP405" s="778"/>
      <c r="AQ405" s="778"/>
      <c r="AR405" s="778"/>
      <c r="AS405" s="778"/>
      <c r="AT405" s="778"/>
      <c r="AU405" s="778"/>
    </row>
    <row r="406" spans="2:47" ht="18" customHeight="1">
      <c r="B406" s="768"/>
      <c r="C406" s="769"/>
      <c r="D406" s="769"/>
      <c r="E406" s="769"/>
      <c r="F406" s="769"/>
      <c r="G406" s="769"/>
      <c r="H406" s="769"/>
      <c r="I406" s="770"/>
      <c r="J406" s="768"/>
      <c r="K406" s="769"/>
      <c r="L406" s="769"/>
      <c r="M406" s="769"/>
      <c r="N406" s="769"/>
      <c r="O406" s="769"/>
      <c r="P406" s="769"/>
      <c r="Q406" s="770"/>
      <c r="R406" s="807"/>
      <c r="S406" s="807"/>
      <c r="T406" s="807"/>
      <c r="U406" s="807"/>
      <c r="V406" s="807"/>
      <c r="W406" s="807"/>
      <c r="X406" s="807"/>
      <c r="Y406" s="807"/>
      <c r="Z406" s="808" t="s">
        <v>173</v>
      </c>
      <c r="AA406" s="808"/>
      <c r="AB406" s="808"/>
      <c r="AC406" s="808"/>
      <c r="AD406" s="808"/>
      <c r="AE406" s="808"/>
      <c r="AF406" s="808"/>
      <c r="AG406" s="808"/>
      <c r="AH406" s="951">
        <v>7380300</v>
      </c>
      <c r="AI406" s="951"/>
      <c r="AJ406" s="951"/>
      <c r="AK406" s="951"/>
      <c r="AL406" s="951"/>
      <c r="AM406" s="951"/>
      <c r="AN406" s="778"/>
      <c r="AO406" s="778"/>
      <c r="AP406" s="778"/>
      <c r="AQ406" s="778"/>
      <c r="AR406" s="778"/>
      <c r="AS406" s="778"/>
      <c r="AT406" s="778"/>
      <c r="AU406" s="778"/>
    </row>
    <row r="407" spans="2:47" ht="18" customHeight="1">
      <c r="B407" s="768"/>
      <c r="C407" s="769"/>
      <c r="D407" s="769"/>
      <c r="E407" s="769"/>
      <c r="F407" s="769"/>
      <c r="G407" s="769"/>
      <c r="H407" s="769"/>
      <c r="I407" s="770"/>
      <c r="J407" s="768"/>
      <c r="K407" s="769"/>
      <c r="L407" s="769"/>
      <c r="M407" s="769"/>
      <c r="N407" s="769"/>
      <c r="O407" s="769"/>
      <c r="P407" s="769"/>
      <c r="Q407" s="770"/>
      <c r="R407" s="807"/>
      <c r="S407" s="807"/>
      <c r="T407" s="807"/>
      <c r="U407" s="807"/>
      <c r="V407" s="807"/>
      <c r="W407" s="807"/>
      <c r="X407" s="807"/>
      <c r="Y407" s="807"/>
      <c r="Z407" s="808" t="s">
        <v>174</v>
      </c>
      <c r="AA407" s="808"/>
      <c r="AB407" s="808"/>
      <c r="AC407" s="808"/>
      <c r="AD407" s="808"/>
      <c r="AE407" s="808"/>
      <c r="AF407" s="808"/>
      <c r="AG407" s="808"/>
      <c r="AH407" s="951">
        <v>5291953</v>
      </c>
      <c r="AI407" s="951"/>
      <c r="AJ407" s="951"/>
      <c r="AK407" s="951"/>
      <c r="AL407" s="951"/>
      <c r="AM407" s="951"/>
      <c r="AN407" s="778"/>
      <c r="AO407" s="778"/>
      <c r="AP407" s="778"/>
      <c r="AQ407" s="778"/>
      <c r="AR407" s="778"/>
      <c r="AS407" s="778"/>
      <c r="AT407" s="778"/>
      <c r="AU407" s="778"/>
    </row>
    <row r="408" spans="2:47" ht="18" customHeight="1">
      <c r="B408" s="768"/>
      <c r="C408" s="769"/>
      <c r="D408" s="769"/>
      <c r="E408" s="769"/>
      <c r="F408" s="769"/>
      <c r="G408" s="769"/>
      <c r="H408" s="769"/>
      <c r="I408" s="770"/>
      <c r="J408" s="768"/>
      <c r="K408" s="769"/>
      <c r="L408" s="769"/>
      <c r="M408" s="769"/>
      <c r="N408" s="769"/>
      <c r="O408" s="769"/>
      <c r="P408" s="769"/>
      <c r="Q408" s="770"/>
      <c r="R408" s="807"/>
      <c r="S408" s="807"/>
      <c r="T408" s="807"/>
      <c r="U408" s="807"/>
      <c r="V408" s="807"/>
      <c r="W408" s="807"/>
      <c r="X408" s="807"/>
      <c r="Y408" s="807"/>
      <c r="Z408" s="808" t="s">
        <v>190</v>
      </c>
      <c r="AA408" s="808"/>
      <c r="AB408" s="808"/>
      <c r="AC408" s="808"/>
      <c r="AD408" s="808"/>
      <c r="AE408" s="808"/>
      <c r="AF408" s="808"/>
      <c r="AG408" s="808"/>
      <c r="AH408" s="951">
        <v>3825412</v>
      </c>
      <c r="AI408" s="951"/>
      <c r="AJ408" s="951"/>
      <c r="AK408" s="951"/>
      <c r="AL408" s="951"/>
      <c r="AM408" s="951"/>
      <c r="AN408" s="778"/>
      <c r="AO408" s="778"/>
      <c r="AP408" s="778"/>
      <c r="AQ408" s="778"/>
      <c r="AR408" s="778"/>
      <c r="AS408" s="778"/>
      <c r="AT408" s="778"/>
      <c r="AU408" s="778"/>
    </row>
    <row r="409" spans="2:47" ht="18" customHeight="1">
      <c r="B409" s="768"/>
      <c r="C409" s="769"/>
      <c r="D409" s="769"/>
      <c r="E409" s="769"/>
      <c r="F409" s="769"/>
      <c r="G409" s="769"/>
      <c r="H409" s="769"/>
      <c r="I409" s="770"/>
      <c r="J409" s="768"/>
      <c r="K409" s="769"/>
      <c r="L409" s="769"/>
      <c r="M409" s="769"/>
      <c r="N409" s="769"/>
      <c r="O409" s="769"/>
      <c r="P409" s="769"/>
      <c r="Q409" s="770"/>
      <c r="R409" s="807"/>
      <c r="S409" s="807"/>
      <c r="T409" s="807"/>
      <c r="U409" s="807"/>
      <c r="V409" s="807"/>
      <c r="W409" s="807"/>
      <c r="X409" s="807"/>
      <c r="Y409" s="807"/>
      <c r="Z409" s="808" t="s">
        <v>175</v>
      </c>
      <c r="AA409" s="808"/>
      <c r="AB409" s="808"/>
      <c r="AC409" s="808"/>
      <c r="AD409" s="808"/>
      <c r="AE409" s="808"/>
      <c r="AF409" s="808"/>
      <c r="AG409" s="808"/>
      <c r="AH409" s="951">
        <v>109010</v>
      </c>
      <c r="AI409" s="951"/>
      <c r="AJ409" s="951"/>
      <c r="AK409" s="951"/>
      <c r="AL409" s="951"/>
      <c r="AM409" s="951"/>
      <c r="AN409" s="778"/>
      <c r="AO409" s="778"/>
      <c r="AP409" s="778"/>
      <c r="AQ409" s="778"/>
      <c r="AR409" s="778"/>
      <c r="AS409" s="778"/>
      <c r="AT409" s="778"/>
      <c r="AU409" s="778"/>
    </row>
    <row r="410" spans="2:47" ht="18" customHeight="1">
      <c r="B410" s="768"/>
      <c r="C410" s="769"/>
      <c r="D410" s="769"/>
      <c r="E410" s="769"/>
      <c r="F410" s="769"/>
      <c r="G410" s="769"/>
      <c r="H410" s="769"/>
      <c r="I410" s="770"/>
      <c r="J410" s="768"/>
      <c r="K410" s="769"/>
      <c r="L410" s="769"/>
      <c r="M410" s="769"/>
      <c r="N410" s="769"/>
      <c r="O410" s="769"/>
      <c r="P410" s="769"/>
      <c r="Q410" s="770"/>
      <c r="R410" s="807"/>
      <c r="S410" s="807"/>
      <c r="T410" s="807"/>
      <c r="U410" s="807"/>
      <c r="V410" s="807"/>
      <c r="W410" s="807"/>
      <c r="X410" s="807"/>
      <c r="Y410" s="807"/>
      <c r="Z410" s="808" t="s">
        <v>176</v>
      </c>
      <c r="AA410" s="808"/>
      <c r="AB410" s="808"/>
      <c r="AC410" s="808"/>
      <c r="AD410" s="808"/>
      <c r="AE410" s="808"/>
      <c r="AF410" s="808"/>
      <c r="AG410" s="808"/>
      <c r="AH410" s="951">
        <v>59920</v>
      </c>
      <c r="AI410" s="951"/>
      <c r="AJ410" s="951"/>
      <c r="AK410" s="951"/>
      <c r="AL410" s="951"/>
      <c r="AM410" s="951"/>
      <c r="AN410" s="778"/>
      <c r="AO410" s="778"/>
      <c r="AP410" s="778"/>
      <c r="AQ410" s="778"/>
      <c r="AR410" s="778"/>
      <c r="AS410" s="778"/>
      <c r="AT410" s="778"/>
      <c r="AU410" s="778"/>
    </row>
    <row r="411" spans="2:47" ht="18" customHeight="1">
      <c r="B411" s="768"/>
      <c r="C411" s="769"/>
      <c r="D411" s="769"/>
      <c r="E411" s="769"/>
      <c r="F411" s="769"/>
      <c r="G411" s="769"/>
      <c r="H411" s="769"/>
      <c r="I411" s="770"/>
      <c r="J411" s="768"/>
      <c r="K411" s="769"/>
      <c r="L411" s="769"/>
      <c r="M411" s="769"/>
      <c r="N411" s="769"/>
      <c r="O411" s="769"/>
      <c r="P411" s="769"/>
      <c r="Q411" s="770"/>
      <c r="R411" s="807"/>
      <c r="S411" s="807"/>
      <c r="T411" s="807"/>
      <c r="U411" s="807"/>
      <c r="V411" s="807"/>
      <c r="W411" s="807"/>
      <c r="X411" s="807"/>
      <c r="Y411" s="807"/>
      <c r="Z411" s="808" t="s">
        <v>178</v>
      </c>
      <c r="AA411" s="808"/>
      <c r="AB411" s="808"/>
      <c r="AC411" s="808"/>
      <c r="AD411" s="808"/>
      <c r="AE411" s="808"/>
      <c r="AF411" s="808"/>
      <c r="AG411" s="808"/>
      <c r="AH411" s="951">
        <v>678200</v>
      </c>
      <c r="AI411" s="951"/>
      <c r="AJ411" s="951"/>
      <c r="AK411" s="951"/>
      <c r="AL411" s="951"/>
      <c r="AM411" s="951"/>
      <c r="AN411" s="778"/>
      <c r="AO411" s="778"/>
      <c r="AP411" s="778"/>
      <c r="AQ411" s="778"/>
      <c r="AR411" s="778"/>
      <c r="AS411" s="778"/>
      <c r="AT411" s="778"/>
      <c r="AU411" s="778"/>
    </row>
    <row r="412" spans="2:47" ht="18" customHeight="1">
      <c r="B412" s="768"/>
      <c r="C412" s="769"/>
      <c r="D412" s="769"/>
      <c r="E412" s="769"/>
      <c r="F412" s="769"/>
      <c r="G412" s="769"/>
      <c r="H412" s="769"/>
      <c r="I412" s="770"/>
      <c r="J412" s="768"/>
      <c r="K412" s="769"/>
      <c r="L412" s="769"/>
      <c r="M412" s="769"/>
      <c r="N412" s="769"/>
      <c r="O412" s="769"/>
      <c r="P412" s="769"/>
      <c r="Q412" s="770"/>
      <c r="R412" s="807"/>
      <c r="S412" s="807"/>
      <c r="T412" s="807"/>
      <c r="U412" s="807"/>
      <c r="V412" s="807"/>
      <c r="W412" s="807"/>
      <c r="X412" s="807"/>
      <c r="Y412" s="807"/>
      <c r="Z412" s="808" t="s">
        <v>179</v>
      </c>
      <c r="AA412" s="808"/>
      <c r="AB412" s="808"/>
      <c r="AC412" s="808"/>
      <c r="AD412" s="808"/>
      <c r="AE412" s="808"/>
      <c r="AF412" s="808"/>
      <c r="AG412" s="808"/>
      <c r="AH412" s="951">
        <v>260909</v>
      </c>
      <c r="AI412" s="951"/>
      <c r="AJ412" s="951"/>
      <c r="AK412" s="951"/>
      <c r="AL412" s="951"/>
      <c r="AM412" s="951"/>
      <c r="AN412" s="778"/>
      <c r="AO412" s="778"/>
      <c r="AP412" s="778"/>
      <c r="AQ412" s="778"/>
      <c r="AR412" s="778"/>
      <c r="AS412" s="778"/>
      <c r="AT412" s="778"/>
      <c r="AU412" s="778"/>
    </row>
    <row r="413" spans="2:47" ht="18" customHeight="1">
      <c r="B413" s="768"/>
      <c r="C413" s="769"/>
      <c r="D413" s="769"/>
      <c r="E413" s="769"/>
      <c r="F413" s="769"/>
      <c r="G413" s="769"/>
      <c r="H413" s="769"/>
      <c r="I413" s="770"/>
      <c r="J413" s="768"/>
      <c r="K413" s="769"/>
      <c r="L413" s="769"/>
      <c r="M413" s="769"/>
      <c r="N413" s="769"/>
      <c r="O413" s="769"/>
      <c r="P413" s="769"/>
      <c r="Q413" s="770"/>
      <c r="R413" s="807"/>
      <c r="S413" s="807"/>
      <c r="T413" s="807"/>
      <c r="U413" s="807"/>
      <c r="V413" s="807"/>
      <c r="W413" s="807"/>
      <c r="X413" s="807"/>
      <c r="Y413" s="807"/>
      <c r="Z413" s="808" t="s">
        <v>180</v>
      </c>
      <c r="AA413" s="808"/>
      <c r="AB413" s="808"/>
      <c r="AC413" s="808"/>
      <c r="AD413" s="808"/>
      <c r="AE413" s="808"/>
      <c r="AF413" s="808"/>
      <c r="AG413" s="808"/>
      <c r="AH413" s="951">
        <v>2273510</v>
      </c>
      <c r="AI413" s="951"/>
      <c r="AJ413" s="951"/>
      <c r="AK413" s="951"/>
      <c r="AL413" s="951"/>
      <c r="AM413" s="951"/>
      <c r="AN413" s="778"/>
      <c r="AO413" s="778"/>
      <c r="AP413" s="778"/>
      <c r="AQ413" s="778"/>
      <c r="AR413" s="778"/>
      <c r="AS413" s="778"/>
      <c r="AT413" s="778"/>
      <c r="AU413" s="778"/>
    </row>
    <row r="414" spans="2:47" ht="18" customHeight="1">
      <c r="B414" s="768"/>
      <c r="C414" s="769"/>
      <c r="D414" s="769"/>
      <c r="E414" s="769"/>
      <c r="F414" s="769"/>
      <c r="G414" s="769"/>
      <c r="H414" s="769"/>
      <c r="I414" s="770"/>
      <c r="J414" s="768"/>
      <c r="K414" s="769"/>
      <c r="L414" s="769"/>
      <c r="M414" s="769"/>
      <c r="N414" s="769"/>
      <c r="O414" s="769"/>
      <c r="P414" s="769"/>
      <c r="Q414" s="770"/>
      <c r="R414" s="807"/>
      <c r="S414" s="807"/>
      <c r="T414" s="807"/>
      <c r="U414" s="807"/>
      <c r="V414" s="807"/>
      <c r="W414" s="807"/>
      <c r="X414" s="807"/>
      <c r="Y414" s="807"/>
      <c r="Z414" s="808" t="s">
        <v>156</v>
      </c>
      <c r="AA414" s="808"/>
      <c r="AB414" s="808"/>
      <c r="AC414" s="808"/>
      <c r="AD414" s="808"/>
      <c r="AE414" s="808"/>
      <c r="AF414" s="808"/>
      <c r="AG414" s="808"/>
      <c r="AH414" s="951">
        <v>576538</v>
      </c>
      <c r="AI414" s="951"/>
      <c r="AJ414" s="951"/>
      <c r="AK414" s="951"/>
      <c r="AL414" s="951"/>
      <c r="AM414" s="951"/>
      <c r="AN414" s="778"/>
      <c r="AO414" s="778"/>
      <c r="AP414" s="778"/>
      <c r="AQ414" s="778"/>
      <c r="AR414" s="778"/>
      <c r="AS414" s="778"/>
      <c r="AT414" s="778"/>
      <c r="AU414" s="778"/>
    </row>
    <row r="415" spans="2:47" ht="18" customHeight="1">
      <c r="B415" s="151"/>
      <c r="C415" s="152"/>
      <c r="D415" s="152"/>
      <c r="E415" s="152"/>
      <c r="F415" s="152"/>
      <c r="G415" s="152"/>
      <c r="H415" s="152"/>
      <c r="I415" s="153"/>
      <c r="J415" s="151"/>
      <c r="K415" s="152"/>
      <c r="L415" s="152"/>
      <c r="M415" s="152"/>
      <c r="N415" s="152"/>
      <c r="O415" s="152"/>
      <c r="P415" s="152"/>
      <c r="Q415" s="153"/>
      <c r="R415" s="807"/>
      <c r="S415" s="807"/>
      <c r="T415" s="807"/>
      <c r="U415" s="807"/>
      <c r="V415" s="807"/>
      <c r="W415" s="807"/>
      <c r="X415" s="807"/>
      <c r="Y415" s="807"/>
      <c r="Z415" s="811" t="s">
        <v>181</v>
      </c>
      <c r="AA415" s="812"/>
      <c r="AB415" s="812"/>
      <c r="AC415" s="812"/>
      <c r="AD415" s="812"/>
      <c r="AE415" s="812"/>
      <c r="AF415" s="812"/>
      <c r="AG415" s="813"/>
      <c r="AH415" s="953">
        <v>439440</v>
      </c>
      <c r="AI415" s="954"/>
      <c r="AJ415" s="954"/>
      <c r="AK415" s="954"/>
      <c r="AL415" s="954"/>
      <c r="AM415" s="955"/>
      <c r="AN415" s="817"/>
      <c r="AO415" s="818"/>
      <c r="AP415" s="818"/>
      <c r="AQ415" s="818"/>
      <c r="AR415" s="818"/>
      <c r="AS415" s="818"/>
      <c r="AT415" s="818"/>
      <c r="AU415" s="819"/>
    </row>
    <row r="416" spans="2:47" ht="18" customHeight="1">
      <c r="B416" s="768"/>
      <c r="C416" s="769"/>
      <c r="D416" s="769"/>
      <c r="E416" s="769"/>
      <c r="F416" s="769"/>
      <c r="G416" s="769"/>
      <c r="H416" s="769"/>
      <c r="I416" s="770"/>
      <c r="J416" s="768"/>
      <c r="K416" s="769"/>
      <c r="L416" s="769"/>
      <c r="M416" s="769"/>
      <c r="N416" s="769"/>
      <c r="O416" s="769"/>
      <c r="P416" s="769"/>
      <c r="Q416" s="770"/>
      <c r="R416" s="807"/>
      <c r="S416" s="807"/>
      <c r="T416" s="807"/>
      <c r="U416" s="807"/>
      <c r="V416" s="807"/>
      <c r="W416" s="807"/>
      <c r="X416" s="807"/>
      <c r="Y416" s="807"/>
      <c r="Z416" s="808" t="s">
        <v>182</v>
      </c>
      <c r="AA416" s="808"/>
      <c r="AB416" s="808"/>
      <c r="AC416" s="808"/>
      <c r="AD416" s="808"/>
      <c r="AE416" s="808"/>
      <c r="AF416" s="808"/>
      <c r="AG416" s="808"/>
      <c r="AH416" s="951">
        <v>37920</v>
      </c>
      <c r="AI416" s="951"/>
      <c r="AJ416" s="951"/>
      <c r="AK416" s="951"/>
      <c r="AL416" s="951"/>
      <c r="AM416" s="951"/>
      <c r="AN416" s="778"/>
      <c r="AO416" s="778"/>
      <c r="AP416" s="778"/>
      <c r="AQ416" s="778"/>
      <c r="AR416" s="778"/>
      <c r="AS416" s="778"/>
      <c r="AT416" s="778"/>
      <c r="AU416" s="778"/>
    </row>
    <row r="417" spans="2:47" ht="18" customHeight="1">
      <c r="B417" s="768"/>
      <c r="C417" s="769"/>
      <c r="D417" s="769"/>
      <c r="E417" s="769"/>
      <c r="F417" s="769"/>
      <c r="G417" s="769"/>
      <c r="H417" s="769"/>
      <c r="I417" s="770"/>
      <c r="J417" s="768"/>
      <c r="K417" s="769"/>
      <c r="L417" s="769"/>
      <c r="M417" s="769"/>
      <c r="N417" s="769"/>
      <c r="O417" s="769"/>
      <c r="P417" s="769"/>
      <c r="Q417" s="770"/>
      <c r="R417" s="807"/>
      <c r="S417" s="807"/>
      <c r="T417" s="807"/>
      <c r="U417" s="807"/>
      <c r="V417" s="807"/>
      <c r="W417" s="807"/>
      <c r="X417" s="807"/>
      <c r="Y417" s="807"/>
      <c r="Z417" s="808" t="s">
        <v>185</v>
      </c>
      <c r="AA417" s="808"/>
      <c r="AB417" s="808"/>
      <c r="AC417" s="808"/>
      <c r="AD417" s="808"/>
      <c r="AE417" s="808"/>
      <c r="AF417" s="808"/>
      <c r="AG417" s="808"/>
      <c r="AH417" s="951">
        <v>2800</v>
      </c>
      <c r="AI417" s="951"/>
      <c r="AJ417" s="951"/>
      <c r="AK417" s="951"/>
      <c r="AL417" s="951"/>
      <c r="AM417" s="951"/>
      <c r="AN417" s="778"/>
      <c r="AO417" s="778"/>
      <c r="AP417" s="778"/>
      <c r="AQ417" s="778"/>
      <c r="AR417" s="778"/>
      <c r="AS417" s="778"/>
      <c r="AT417" s="778"/>
      <c r="AU417" s="778"/>
    </row>
    <row r="418" spans="2:47" ht="18" customHeight="1">
      <c r="B418" s="768"/>
      <c r="C418" s="769"/>
      <c r="D418" s="769"/>
      <c r="E418" s="769"/>
      <c r="F418" s="769"/>
      <c r="G418" s="769"/>
      <c r="H418" s="769"/>
      <c r="I418" s="770"/>
      <c r="J418" s="768"/>
      <c r="K418" s="769"/>
      <c r="L418" s="769"/>
      <c r="M418" s="769"/>
      <c r="N418" s="769"/>
      <c r="O418" s="769"/>
      <c r="P418" s="769"/>
      <c r="Q418" s="770"/>
      <c r="R418" s="807"/>
      <c r="S418" s="807"/>
      <c r="T418" s="807"/>
      <c r="U418" s="807"/>
      <c r="V418" s="807"/>
      <c r="W418" s="807"/>
      <c r="X418" s="807"/>
      <c r="Y418" s="807"/>
      <c r="Z418" s="808" t="s">
        <v>191</v>
      </c>
      <c r="AA418" s="808"/>
      <c r="AB418" s="808"/>
      <c r="AC418" s="808"/>
      <c r="AD418" s="808"/>
      <c r="AE418" s="808"/>
      <c r="AF418" s="808"/>
      <c r="AG418" s="808"/>
      <c r="AH418" s="951">
        <v>48420</v>
      </c>
      <c r="AI418" s="951"/>
      <c r="AJ418" s="951"/>
      <c r="AK418" s="951"/>
      <c r="AL418" s="951"/>
      <c r="AM418" s="951"/>
      <c r="AN418" s="778"/>
      <c r="AO418" s="778"/>
      <c r="AP418" s="778"/>
      <c r="AQ418" s="778"/>
      <c r="AR418" s="778"/>
      <c r="AS418" s="778"/>
      <c r="AT418" s="778"/>
      <c r="AU418" s="778"/>
    </row>
    <row r="419" spans="2:47" ht="18" customHeight="1">
      <c r="B419" s="768"/>
      <c r="C419" s="769"/>
      <c r="D419" s="769"/>
      <c r="E419" s="769"/>
      <c r="F419" s="769"/>
      <c r="G419" s="769"/>
      <c r="H419" s="769"/>
      <c r="I419" s="770"/>
      <c r="J419" s="768"/>
      <c r="K419" s="769"/>
      <c r="L419" s="769"/>
      <c r="M419" s="769"/>
      <c r="N419" s="769"/>
      <c r="O419" s="769"/>
      <c r="P419" s="769"/>
      <c r="Q419" s="770"/>
      <c r="R419" s="807"/>
      <c r="S419" s="807"/>
      <c r="T419" s="807"/>
      <c r="U419" s="807"/>
      <c r="V419" s="807"/>
      <c r="W419" s="807"/>
      <c r="X419" s="807"/>
      <c r="Y419" s="807"/>
      <c r="Z419" s="808" t="s">
        <v>192</v>
      </c>
      <c r="AA419" s="808"/>
      <c r="AB419" s="808"/>
      <c r="AC419" s="808"/>
      <c r="AD419" s="808"/>
      <c r="AE419" s="808"/>
      <c r="AF419" s="808"/>
      <c r="AG419" s="808"/>
      <c r="AH419" s="951">
        <v>34690</v>
      </c>
      <c r="AI419" s="951"/>
      <c r="AJ419" s="951"/>
      <c r="AK419" s="951"/>
      <c r="AL419" s="951"/>
      <c r="AM419" s="951"/>
      <c r="AN419" s="778"/>
      <c r="AO419" s="778"/>
      <c r="AP419" s="778"/>
      <c r="AQ419" s="778"/>
      <c r="AR419" s="778"/>
      <c r="AS419" s="778"/>
      <c r="AT419" s="778"/>
      <c r="AU419" s="778"/>
    </row>
    <row r="420" spans="2:47" ht="18" customHeight="1">
      <c r="B420" s="768"/>
      <c r="C420" s="769"/>
      <c r="D420" s="769"/>
      <c r="E420" s="769"/>
      <c r="F420" s="769"/>
      <c r="G420" s="769"/>
      <c r="H420" s="769"/>
      <c r="I420" s="770"/>
      <c r="J420" s="768"/>
      <c r="K420" s="769"/>
      <c r="L420" s="769"/>
      <c r="M420" s="769"/>
      <c r="N420" s="769"/>
      <c r="O420" s="769"/>
      <c r="P420" s="769"/>
      <c r="Q420" s="770"/>
      <c r="R420" s="807"/>
      <c r="S420" s="807"/>
      <c r="T420" s="807"/>
      <c r="U420" s="807"/>
      <c r="V420" s="807"/>
      <c r="W420" s="807"/>
      <c r="X420" s="807"/>
      <c r="Y420" s="807"/>
      <c r="Z420" s="808" t="s">
        <v>193</v>
      </c>
      <c r="AA420" s="808"/>
      <c r="AB420" s="808"/>
      <c r="AC420" s="808"/>
      <c r="AD420" s="808"/>
      <c r="AE420" s="808"/>
      <c r="AF420" s="808"/>
      <c r="AG420" s="808"/>
      <c r="AH420" s="951">
        <v>6600</v>
      </c>
      <c r="AI420" s="951"/>
      <c r="AJ420" s="951"/>
      <c r="AK420" s="951"/>
      <c r="AL420" s="951"/>
      <c r="AM420" s="951"/>
      <c r="AN420" s="778"/>
      <c r="AO420" s="778"/>
      <c r="AP420" s="778"/>
      <c r="AQ420" s="778"/>
      <c r="AR420" s="778"/>
      <c r="AS420" s="778"/>
      <c r="AT420" s="778"/>
      <c r="AU420" s="778"/>
    </row>
    <row r="421" spans="2:47" ht="18" customHeight="1">
      <c r="B421" s="790"/>
      <c r="C421" s="791"/>
      <c r="D421" s="791"/>
      <c r="E421" s="791"/>
      <c r="F421" s="791"/>
      <c r="G421" s="791"/>
      <c r="H421" s="791"/>
      <c r="I421" s="792"/>
      <c r="J421" s="790"/>
      <c r="K421" s="791"/>
      <c r="L421" s="791"/>
      <c r="M421" s="791"/>
      <c r="N421" s="791"/>
      <c r="O421" s="791"/>
      <c r="P421" s="791"/>
      <c r="Q421" s="792"/>
      <c r="R421" s="820"/>
      <c r="S421" s="820"/>
      <c r="T421" s="820"/>
      <c r="U421" s="820"/>
      <c r="V421" s="820"/>
      <c r="W421" s="820"/>
      <c r="X421" s="820"/>
      <c r="Y421" s="820"/>
      <c r="Z421" s="808" t="s">
        <v>194</v>
      </c>
      <c r="AA421" s="808"/>
      <c r="AB421" s="808"/>
      <c r="AC421" s="808"/>
      <c r="AD421" s="808"/>
      <c r="AE421" s="808"/>
      <c r="AF421" s="808"/>
      <c r="AG421" s="808"/>
      <c r="AH421" s="951">
        <v>1296000</v>
      </c>
      <c r="AI421" s="951"/>
      <c r="AJ421" s="951"/>
      <c r="AK421" s="951"/>
      <c r="AL421" s="951"/>
      <c r="AM421" s="951"/>
      <c r="AN421" s="778"/>
      <c r="AO421" s="778"/>
      <c r="AP421" s="778"/>
      <c r="AQ421" s="778"/>
      <c r="AR421" s="778"/>
      <c r="AS421" s="778"/>
      <c r="AT421" s="778"/>
      <c r="AU421" s="778"/>
    </row>
    <row r="422" spans="2:47" ht="18" customHeight="1">
      <c r="B422" s="72"/>
      <c r="C422" s="72"/>
      <c r="D422" s="72"/>
      <c r="E422" s="72"/>
      <c r="F422" s="72"/>
      <c r="G422" s="72"/>
      <c r="H422" s="72"/>
      <c r="I422" s="72"/>
      <c r="J422" s="72"/>
      <c r="K422" s="72"/>
      <c r="L422" s="72"/>
      <c r="M422" s="72"/>
      <c r="N422" s="72"/>
      <c r="O422" s="72"/>
      <c r="P422" s="72"/>
      <c r="Q422" s="72"/>
      <c r="R422" s="73"/>
      <c r="S422" s="73"/>
      <c r="T422" s="73"/>
      <c r="U422" s="73"/>
      <c r="V422" s="73"/>
      <c r="W422" s="73"/>
      <c r="X422" s="73"/>
      <c r="Y422" s="73"/>
      <c r="Z422" s="15"/>
      <c r="AA422" s="15"/>
      <c r="AB422" s="15"/>
      <c r="AC422" s="15"/>
      <c r="AD422" s="15"/>
      <c r="AE422" s="15"/>
      <c r="AF422" s="15"/>
      <c r="AG422" s="15"/>
      <c r="AH422" s="14"/>
      <c r="AI422" s="14"/>
      <c r="AJ422" s="14"/>
      <c r="AK422" s="14"/>
      <c r="AL422" s="14"/>
      <c r="AM422" s="14"/>
      <c r="AN422" s="16"/>
      <c r="AO422" s="16"/>
      <c r="AP422" s="16"/>
      <c r="AQ422" s="16"/>
      <c r="AR422" s="16"/>
      <c r="AS422" s="16"/>
      <c r="AT422" s="16"/>
      <c r="AU422" s="16"/>
    </row>
    <row r="423" spans="2:47" ht="18" customHeight="1">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68"/>
      <c r="AP423" s="68"/>
      <c r="AQ423" s="68"/>
      <c r="AR423" s="68"/>
      <c r="AS423" s="68"/>
      <c r="AT423" s="68"/>
    </row>
    <row r="424" spans="2:47" ht="18" customHeight="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478" t="s">
        <v>109</v>
      </c>
      <c r="AP424" s="478"/>
      <c r="AQ424" s="478"/>
      <c r="AR424" s="478"/>
      <c r="AS424" s="478"/>
      <c r="AT424" s="478"/>
      <c r="AU424" s="478"/>
    </row>
    <row r="425" spans="2:47" ht="18" customHeight="1">
      <c r="B425" s="764" t="s">
        <v>148</v>
      </c>
      <c r="C425" s="764"/>
      <c r="D425" s="764"/>
      <c r="E425" s="764"/>
      <c r="F425" s="764"/>
      <c r="G425" s="764"/>
      <c r="H425" s="764"/>
      <c r="I425" s="764"/>
      <c r="J425" s="764" t="s">
        <v>149</v>
      </c>
      <c r="K425" s="764"/>
      <c r="L425" s="764"/>
      <c r="M425" s="764"/>
      <c r="N425" s="764"/>
      <c r="O425" s="764"/>
      <c r="P425" s="764"/>
      <c r="Q425" s="764"/>
      <c r="R425" s="764" t="s">
        <v>161</v>
      </c>
      <c r="S425" s="764"/>
      <c r="T425" s="764"/>
      <c r="U425" s="764"/>
      <c r="V425" s="764"/>
      <c r="W425" s="764"/>
      <c r="X425" s="764"/>
      <c r="Y425" s="764"/>
      <c r="Z425" s="764" t="s">
        <v>150</v>
      </c>
      <c r="AA425" s="764"/>
      <c r="AB425" s="764"/>
      <c r="AC425" s="764"/>
      <c r="AD425" s="764"/>
      <c r="AE425" s="764"/>
      <c r="AF425" s="764"/>
      <c r="AG425" s="764"/>
      <c r="AH425" s="764" t="s">
        <v>162</v>
      </c>
      <c r="AI425" s="764"/>
      <c r="AJ425" s="764"/>
      <c r="AK425" s="764"/>
      <c r="AL425" s="764"/>
      <c r="AM425" s="765"/>
      <c r="AN425" s="508" t="s">
        <v>160</v>
      </c>
      <c r="AO425" s="508"/>
      <c r="AP425" s="508"/>
      <c r="AQ425" s="508"/>
      <c r="AR425" s="508"/>
      <c r="AS425" s="508"/>
      <c r="AT425" s="508"/>
      <c r="AU425" s="508"/>
    </row>
    <row r="426" spans="2:47" ht="18" customHeight="1">
      <c r="B426" s="764"/>
      <c r="C426" s="764"/>
      <c r="D426" s="764"/>
      <c r="E426" s="764"/>
      <c r="F426" s="764"/>
      <c r="G426" s="764"/>
      <c r="H426" s="764"/>
      <c r="I426" s="764"/>
      <c r="J426" s="764"/>
      <c r="K426" s="764"/>
      <c r="L426" s="764"/>
      <c r="M426" s="764"/>
      <c r="N426" s="764"/>
      <c r="O426" s="764"/>
      <c r="P426" s="764"/>
      <c r="Q426" s="764"/>
      <c r="R426" s="764"/>
      <c r="S426" s="764"/>
      <c r="T426" s="764"/>
      <c r="U426" s="764"/>
      <c r="V426" s="764"/>
      <c r="W426" s="764"/>
      <c r="X426" s="764"/>
      <c r="Y426" s="764"/>
      <c r="Z426" s="764"/>
      <c r="AA426" s="764"/>
      <c r="AB426" s="764"/>
      <c r="AC426" s="764"/>
      <c r="AD426" s="764"/>
      <c r="AE426" s="764"/>
      <c r="AF426" s="764"/>
      <c r="AG426" s="764"/>
      <c r="AH426" s="764"/>
      <c r="AI426" s="764"/>
      <c r="AJ426" s="764"/>
      <c r="AK426" s="764"/>
      <c r="AL426" s="764"/>
      <c r="AM426" s="765"/>
      <c r="AN426" s="508"/>
      <c r="AO426" s="508"/>
      <c r="AP426" s="508"/>
      <c r="AQ426" s="508"/>
      <c r="AR426" s="508"/>
      <c r="AS426" s="508"/>
      <c r="AT426" s="508"/>
      <c r="AU426" s="508"/>
    </row>
    <row r="427" spans="2:47" ht="18" customHeight="1">
      <c r="B427" s="768"/>
      <c r="C427" s="769"/>
      <c r="D427" s="769"/>
      <c r="E427" s="769"/>
      <c r="F427" s="769"/>
      <c r="G427" s="769"/>
      <c r="H427" s="769"/>
      <c r="I427" s="770"/>
      <c r="J427" s="768"/>
      <c r="K427" s="769"/>
      <c r="L427" s="769"/>
      <c r="M427" s="769"/>
      <c r="N427" s="769"/>
      <c r="O427" s="769"/>
      <c r="P427" s="769"/>
      <c r="Q427" s="770"/>
      <c r="R427" s="768" t="s">
        <v>195</v>
      </c>
      <c r="S427" s="769"/>
      <c r="T427" s="769"/>
      <c r="U427" s="769"/>
      <c r="V427" s="769"/>
      <c r="W427" s="769"/>
      <c r="X427" s="769"/>
      <c r="Y427" s="770"/>
      <c r="Z427" s="808"/>
      <c r="AA427" s="808"/>
      <c r="AB427" s="808"/>
      <c r="AC427" s="808"/>
      <c r="AD427" s="808"/>
      <c r="AE427" s="808"/>
      <c r="AF427" s="808"/>
      <c r="AG427" s="808"/>
      <c r="AH427" s="947">
        <f>SUM(AH428:AH429)</f>
        <v>85380607</v>
      </c>
      <c r="AI427" s="947"/>
      <c r="AJ427" s="947"/>
      <c r="AK427" s="947"/>
      <c r="AL427" s="947"/>
      <c r="AM427" s="947"/>
      <c r="AN427" s="778"/>
      <c r="AO427" s="778"/>
      <c r="AP427" s="778"/>
      <c r="AQ427" s="778"/>
      <c r="AR427" s="778"/>
      <c r="AS427" s="778"/>
      <c r="AT427" s="778"/>
      <c r="AU427" s="778"/>
    </row>
    <row r="428" spans="2:47" ht="18" customHeight="1">
      <c r="B428" s="768"/>
      <c r="C428" s="769"/>
      <c r="D428" s="769"/>
      <c r="E428" s="769"/>
      <c r="F428" s="769"/>
      <c r="G428" s="769"/>
      <c r="H428" s="769"/>
      <c r="I428" s="770"/>
      <c r="J428" s="768"/>
      <c r="K428" s="769"/>
      <c r="L428" s="769"/>
      <c r="M428" s="769"/>
      <c r="N428" s="769"/>
      <c r="O428" s="769"/>
      <c r="P428" s="769"/>
      <c r="Q428" s="770"/>
      <c r="R428" s="807"/>
      <c r="S428" s="807"/>
      <c r="T428" s="807"/>
      <c r="U428" s="807"/>
      <c r="V428" s="807"/>
      <c r="W428" s="807"/>
      <c r="X428" s="807"/>
      <c r="Y428" s="807"/>
      <c r="Z428" s="808" t="s">
        <v>196</v>
      </c>
      <c r="AA428" s="808"/>
      <c r="AB428" s="808"/>
      <c r="AC428" s="808"/>
      <c r="AD428" s="808"/>
      <c r="AE428" s="808"/>
      <c r="AF428" s="808"/>
      <c r="AG428" s="808"/>
      <c r="AH428" s="951">
        <v>80654242</v>
      </c>
      <c r="AI428" s="951"/>
      <c r="AJ428" s="951"/>
      <c r="AK428" s="951"/>
      <c r="AL428" s="951"/>
      <c r="AM428" s="951"/>
      <c r="AN428" s="778"/>
      <c r="AO428" s="778"/>
      <c r="AP428" s="778"/>
      <c r="AQ428" s="778"/>
      <c r="AR428" s="778"/>
      <c r="AS428" s="778"/>
      <c r="AT428" s="778"/>
      <c r="AU428" s="778"/>
    </row>
    <row r="429" spans="2:47" ht="18" customHeight="1">
      <c r="B429" s="768"/>
      <c r="C429" s="769"/>
      <c r="D429" s="769"/>
      <c r="E429" s="769"/>
      <c r="F429" s="769"/>
      <c r="G429" s="769"/>
      <c r="H429" s="769"/>
      <c r="I429" s="770"/>
      <c r="J429" s="790"/>
      <c r="K429" s="791"/>
      <c r="L429" s="791"/>
      <c r="M429" s="791"/>
      <c r="N429" s="791"/>
      <c r="O429" s="791"/>
      <c r="P429" s="791"/>
      <c r="Q429" s="792"/>
      <c r="R429" s="796"/>
      <c r="S429" s="796"/>
      <c r="T429" s="796"/>
      <c r="U429" s="796"/>
      <c r="V429" s="796"/>
      <c r="W429" s="796"/>
      <c r="X429" s="796"/>
      <c r="Y429" s="796"/>
      <c r="Z429" s="808" t="s">
        <v>197</v>
      </c>
      <c r="AA429" s="808"/>
      <c r="AB429" s="808"/>
      <c r="AC429" s="808"/>
      <c r="AD429" s="808"/>
      <c r="AE429" s="808"/>
      <c r="AF429" s="808"/>
      <c r="AG429" s="808"/>
      <c r="AH429" s="951">
        <v>4726365</v>
      </c>
      <c r="AI429" s="951"/>
      <c r="AJ429" s="951"/>
      <c r="AK429" s="951"/>
      <c r="AL429" s="951"/>
      <c r="AM429" s="951"/>
      <c r="AN429" s="778"/>
      <c r="AO429" s="778"/>
      <c r="AP429" s="778"/>
      <c r="AQ429" s="778"/>
      <c r="AR429" s="778"/>
      <c r="AS429" s="778"/>
      <c r="AT429" s="778"/>
      <c r="AU429" s="778"/>
    </row>
    <row r="430" spans="2:47" ht="18" customHeight="1">
      <c r="B430" s="768"/>
      <c r="C430" s="769"/>
      <c r="D430" s="769"/>
      <c r="E430" s="769"/>
      <c r="F430" s="769"/>
      <c r="G430" s="769"/>
      <c r="H430" s="769"/>
      <c r="I430" s="770"/>
      <c r="J430" s="768" t="s">
        <v>199</v>
      </c>
      <c r="K430" s="769"/>
      <c r="L430" s="769"/>
      <c r="M430" s="769"/>
      <c r="N430" s="769"/>
      <c r="O430" s="769"/>
      <c r="P430" s="769"/>
      <c r="Q430" s="770"/>
      <c r="R430" s="787"/>
      <c r="S430" s="787"/>
      <c r="T430" s="787"/>
      <c r="U430" s="787"/>
      <c r="V430" s="787"/>
      <c r="W430" s="787"/>
      <c r="X430" s="787"/>
      <c r="Y430" s="787"/>
      <c r="Z430" s="811"/>
      <c r="AA430" s="812"/>
      <c r="AB430" s="812"/>
      <c r="AC430" s="812"/>
      <c r="AD430" s="812"/>
      <c r="AE430" s="812"/>
      <c r="AF430" s="812"/>
      <c r="AG430" s="813"/>
      <c r="AH430" s="947">
        <f>AH431+AH434+AH436</f>
        <v>7724703</v>
      </c>
      <c r="AI430" s="947"/>
      <c r="AJ430" s="947"/>
      <c r="AK430" s="947"/>
      <c r="AL430" s="947"/>
      <c r="AM430" s="947"/>
      <c r="AN430" s="778"/>
      <c r="AO430" s="778"/>
      <c r="AP430" s="778"/>
      <c r="AQ430" s="778"/>
      <c r="AR430" s="778"/>
      <c r="AS430" s="778"/>
      <c r="AT430" s="778"/>
      <c r="AU430" s="778"/>
    </row>
    <row r="431" spans="2:47" ht="18" customHeight="1">
      <c r="B431" s="768"/>
      <c r="C431" s="769"/>
      <c r="D431" s="769"/>
      <c r="E431" s="769"/>
      <c r="F431" s="769"/>
      <c r="G431" s="769"/>
      <c r="H431" s="769"/>
      <c r="I431" s="770"/>
      <c r="J431" s="768"/>
      <c r="K431" s="769"/>
      <c r="L431" s="769"/>
      <c r="M431" s="769"/>
      <c r="N431" s="769"/>
      <c r="O431" s="769"/>
      <c r="P431" s="769"/>
      <c r="Q431" s="770"/>
      <c r="R431" s="821" t="s">
        <v>200</v>
      </c>
      <c r="S431" s="822"/>
      <c r="T431" s="822"/>
      <c r="U431" s="822"/>
      <c r="V431" s="822"/>
      <c r="W431" s="822"/>
      <c r="X431" s="822"/>
      <c r="Y431" s="823"/>
      <c r="Z431" s="824"/>
      <c r="AA431" s="825"/>
      <c r="AB431" s="825"/>
      <c r="AC431" s="825"/>
      <c r="AD431" s="825"/>
      <c r="AE431" s="825"/>
      <c r="AF431" s="825"/>
      <c r="AG431" s="826"/>
      <c r="AH431" s="947">
        <f>SUM(AH432:AH433)</f>
        <v>7421177</v>
      </c>
      <c r="AI431" s="947"/>
      <c r="AJ431" s="947"/>
      <c r="AK431" s="947"/>
      <c r="AL431" s="947"/>
      <c r="AM431" s="947"/>
      <c r="AN431" s="778"/>
      <c r="AO431" s="778"/>
      <c r="AP431" s="778"/>
      <c r="AQ431" s="778"/>
      <c r="AR431" s="778"/>
      <c r="AS431" s="778"/>
      <c r="AT431" s="778"/>
      <c r="AU431" s="778"/>
    </row>
    <row r="432" spans="2:47" ht="18" customHeight="1">
      <c r="B432" s="768"/>
      <c r="C432" s="769"/>
      <c r="D432" s="769"/>
      <c r="E432" s="769"/>
      <c r="F432" s="769"/>
      <c r="G432" s="769"/>
      <c r="H432" s="769"/>
      <c r="I432" s="770"/>
      <c r="J432" s="768"/>
      <c r="K432" s="769"/>
      <c r="L432" s="769"/>
      <c r="M432" s="769"/>
      <c r="N432" s="769"/>
      <c r="O432" s="769"/>
      <c r="P432" s="769"/>
      <c r="Q432" s="770"/>
      <c r="R432" s="821"/>
      <c r="S432" s="822"/>
      <c r="T432" s="822"/>
      <c r="U432" s="822"/>
      <c r="V432" s="822"/>
      <c r="W432" s="822"/>
      <c r="X432" s="822"/>
      <c r="Y432" s="823"/>
      <c r="Z432" s="808" t="s">
        <v>201</v>
      </c>
      <c r="AA432" s="808"/>
      <c r="AB432" s="808"/>
      <c r="AC432" s="808"/>
      <c r="AD432" s="808"/>
      <c r="AE432" s="808"/>
      <c r="AF432" s="808"/>
      <c r="AG432" s="808"/>
      <c r="AH432" s="951">
        <v>7303366</v>
      </c>
      <c r="AI432" s="951"/>
      <c r="AJ432" s="951"/>
      <c r="AK432" s="951"/>
      <c r="AL432" s="951"/>
      <c r="AM432" s="951"/>
      <c r="AN432" s="778"/>
      <c r="AO432" s="778"/>
      <c r="AP432" s="778"/>
      <c r="AQ432" s="778"/>
      <c r="AR432" s="778"/>
      <c r="AS432" s="778"/>
      <c r="AT432" s="778"/>
      <c r="AU432" s="778"/>
    </row>
    <row r="433" spans="1:47" ht="17.25" customHeight="1">
      <c r="B433" s="768"/>
      <c r="C433" s="769"/>
      <c r="D433" s="769"/>
      <c r="E433" s="769"/>
      <c r="F433" s="769"/>
      <c r="G433" s="769"/>
      <c r="H433" s="769"/>
      <c r="I433" s="770"/>
      <c r="J433" s="768"/>
      <c r="K433" s="769"/>
      <c r="L433" s="769"/>
      <c r="M433" s="769"/>
      <c r="N433" s="769"/>
      <c r="O433" s="769"/>
      <c r="P433" s="769"/>
      <c r="Q433" s="770"/>
      <c r="R433" s="790"/>
      <c r="S433" s="791"/>
      <c r="T433" s="791"/>
      <c r="U433" s="791"/>
      <c r="V433" s="791"/>
      <c r="W433" s="791"/>
      <c r="X433" s="791"/>
      <c r="Y433" s="792"/>
      <c r="Z433" s="811" t="s">
        <v>202</v>
      </c>
      <c r="AA433" s="812"/>
      <c r="AB433" s="812"/>
      <c r="AC433" s="812"/>
      <c r="AD433" s="812"/>
      <c r="AE433" s="812"/>
      <c r="AF433" s="812"/>
      <c r="AG433" s="813"/>
      <c r="AH433" s="951">
        <v>117811</v>
      </c>
      <c r="AI433" s="951"/>
      <c r="AJ433" s="951"/>
      <c r="AK433" s="951"/>
      <c r="AL433" s="951"/>
      <c r="AM433" s="951"/>
      <c r="AN433" s="778"/>
      <c r="AO433" s="778"/>
      <c r="AP433" s="778"/>
      <c r="AQ433" s="778"/>
      <c r="AR433" s="778"/>
      <c r="AS433" s="778"/>
      <c r="AT433" s="778"/>
      <c r="AU433" s="778"/>
    </row>
    <row r="434" spans="1:47" ht="18" customHeight="1">
      <c r="B434" s="768"/>
      <c r="C434" s="769"/>
      <c r="D434" s="769"/>
      <c r="E434" s="769"/>
      <c r="F434" s="769"/>
      <c r="G434" s="769"/>
      <c r="H434" s="769"/>
      <c r="I434" s="770"/>
      <c r="J434" s="768"/>
      <c r="K434" s="769"/>
      <c r="L434" s="769"/>
      <c r="M434" s="769"/>
      <c r="N434" s="769"/>
      <c r="O434" s="769"/>
      <c r="P434" s="769"/>
      <c r="Q434" s="770"/>
      <c r="R434" s="821" t="s">
        <v>203</v>
      </c>
      <c r="S434" s="822"/>
      <c r="T434" s="822"/>
      <c r="U434" s="822"/>
      <c r="V434" s="822"/>
      <c r="W434" s="822"/>
      <c r="X434" s="822"/>
      <c r="Y434" s="823"/>
      <c r="Z434" s="804"/>
      <c r="AA434" s="805"/>
      <c r="AB434" s="805"/>
      <c r="AC434" s="805"/>
      <c r="AD434" s="805"/>
      <c r="AE434" s="805"/>
      <c r="AF434" s="805"/>
      <c r="AG434" s="806"/>
      <c r="AH434" s="947">
        <f>AH435</f>
        <v>0</v>
      </c>
      <c r="AI434" s="947"/>
      <c r="AJ434" s="947"/>
      <c r="AK434" s="947"/>
      <c r="AL434" s="947"/>
      <c r="AM434" s="947"/>
      <c r="AN434" s="778"/>
      <c r="AO434" s="778"/>
      <c r="AP434" s="778"/>
      <c r="AQ434" s="778"/>
      <c r="AR434" s="778"/>
      <c r="AS434" s="778"/>
      <c r="AT434" s="778"/>
      <c r="AU434" s="778"/>
    </row>
    <row r="435" spans="1:47" ht="18" customHeight="1">
      <c r="B435" s="768"/>
      <c r="C435" s="769"/>
      <c r="D435" s="769"/>
      <c r="E435" s="769"/>
      <c r="F435" s="769"/>
      <c r="G435" s="769"/>
      <c r="H435" s="769"/>
      <c r="I435" s="770"/>
      <c r="J435" s="768"/>
      <c r="K435" s="769"/>
      <c r="L435" s="769"/>
      <c r="M435" s="769"/>
      <c r="N435" s="769"/>
      <c r="O435" s="769"/>
      <c r="P435" s="769"/>
      <c r="Q435" s="770"/>
      <c r="R435" s="827"/>
      <c r="S435" s="828"/>
      <c r="T435" s="828"/>
      <c r="U435" s="828"/>
      <c r="V435" s="828"/>
      <c r="W435" s="828"/>
      <c r="X435" s="828"/>
      <c r="Y435" s="829"/>
      <c r="Z435" s="790" t="s">
        <v>204</v>
      </c>
      <c r="AA435" s="791"/>
      <c r="AB435" s="791"/>
      <c r="AC435" s="791"/>
      <c r="AD435" s="791"/>
      <c r="AE435" s="791"/>
      <c r="AF435" s="791"/>
      <c r="AG435" s="792"/>
      <c r="AH435" s="951">
        <v>0</v>
      </c>
      <c r="AI435" s="951"/>
      <c r="AJ435" s="951"/>
      <c r="AK435" s="951"/>
      <c r="AL435" s="951"/>
      <c r="AM435" s="951"/>
      <c r="AN435" s="778"/>
      <c r="AO435" s="778"/>
      <c r="AP435" s="778"/>
      <c r="AQ435" s="778"/>
      <c r="AR435" s="778"/>
      <c r="AS435" s="778"/>
      <c r="AT435" s="778"/>
      <c r="AU435" s="778"/>
    </row>
    <row r="436" spans="1:47" ht="18" customHeight="1">
      <c r="B436" s="768"/>
      <c r="C436" s="769"/>
      <c r="D436" s="769"/>
      <c r="E436" s="769"/>
      <c r="F436" s="769"/>
      <c r="G436" s="769"/>
      <c r="H436" s="769"/>
      <c r="I436" s="770"/>
      <c r="J436" s="768"/>
      <c r="K436" s="769"/>
      <c r="L436" s="769"/>
      <c r="M436" s="769"/>
      <c r="N436" s="769"/>
      <c r="O436" s="769"/>
      <c r="P436" s="769"/>
      <c r="Q436" s="770"/>
      <c r="R436" s="768" t="s">
        <v>205</v>
      </c>
      <c r="S436" s="769"/>
      <c r="T436" s="769"/>
      <c r="U436" s="769"/>
      <c r="V436" s="769"/>
      <c r="W436" s="769"/>
      <c r="X436" s="769"/>
      <c r="Y436" s="770"/>
      <c r="Z436" s="558"/>
      <c r="AA436" s="559"/>
      <c r="AB436" s="559"/>
      <c r="AC436" s="559"/>
      <c r="AD436" s="559"/>
      <c r="AE436" s="559"/>
      <c r="AF436" s="559"/>
      <c r="AG436" s="560"/>
      <c r="AH436" s="947">
        <f>AH437</f>
        <v>303526</v>
      </c>
      <c r="AI436" s="947"/>
      <c r="AJ436" s="947"/>
      <c r="AK436" s="947"/>
      <c r="AL436" s="947"/>
      <c r="AM436" s="947"/>
      <c r="AN436" s="778"/>
      <c r="AO436" s="778"/>
      <c r="AP436" s="778"/>
      <c r="AQ436" s="778"/>
      <c r="AR436" s="778"/>
      <c r="AS436" s="778"/>
      <c r="AT436" s="778"/>
      <c r="AU436" s="778"/>
    </row>
    <row r="437" spans="1:47" ht="18" customHeight="1">
      <c r="B437" s="768"/>
      <c r="C437" s="769"/>
      <c r="D437" s="769"/>
      <c r="E437" s="769"/>
      <c r="F437" s="769"/>
      <c r="G437" s="769"/>
      <c r="H437" s="769"/>
      <c r="I437" s="770"/>
      <c r="J437" s="790"/>
      <c r="K437" s="791"/>
      <c r="L437" s="791"/>
      <c r="M437" s="791"/>
      <c r="N437" s="791"/>
      <c r="O437" s="791"/>
      <c r="P437" s="791"/>
      <c r="Q437" s="792"/>
      <c r="R437" s="790"/>
      <c r="S437" s="791"/>
      <c r="T437" s="791"/>
      <c r="U437" s="791"/>
      <c r="V437" s="791"/>
      <c r="W437" s="791"/>
      <c r="X437" s="791"/>
      <c r="Y437" s="792"/>
      <c r="Z437" s="804" t="s">
        <v>198</v>
      </c>
      <c r="AA437" s="805"/>
      <c r="AB437" s="805"/>
      <c r="AC437" s="805"/>
      <c r="AD437" s="805"/>
      <c r="AE437" s="805"/>
      <c r="AF437" s="805"/>
      <c r="AG437" s="806"/>
      <c r="AH437" s="956">
        <v>303526</v>
      </c>
      <c r="AI437" s="956"/>
      <c r="AJ437" s="956"/>
      <c r="AK437" s="956"/>
      <c r="AL437" s="956"/>
      <c r="AM437" s="956"/>
      <c r="AN437" s="778"/>
      <c r="AO437" s="778"/>
      <c r="AP437" s="778"/>
      <c r="AQ437" s="778"/>
      <c r="AR437" s="778"/>
      <c r="AS437" s="778"/>
      <c r="AT437" s="778"/>
      <c r="AU437" s="778"/>
    </row>
    <row r="438" spans="1:47" ht="18" customHeight="1">
      <c r="B438" s="768"/>
      <c r="C438" s="769"/>
      <c r="D438" s="769"/>
      <c r="E438" s="769"/>
      <c r="F438" s="769"/>
      <c r="G438" s="769"/>
      <c r="H438" s="769"/>
      <c r="I438" s="770"/>
      <c r="J438" s="768" t="s">
        <v>206</v>
      </c>
      <c r="K438" s="769"/>
      <c r="L438" s="769"/>
      <c r="M438" s="769"/>
      <c r="N438" s="769"/>
      <c r="O438" s="769"/>
      <c r="P438" s="769"/>
      <c r="Q438" s="770"/>
      <c r="R438" s="790"/>
      <c r="S438" s="791"/>
      <c r="T438" s="791"/>
      <c r="U438" s="791"/>
      <c r="V438" s="791"/>
      <c r="W438" s="791"/>
      <c r="X438" s="791"/>
      <c r="Y438" s="792"/>
      <c r="Z438" s="830"/>
      <c r="AA438" s="831"/>
      <c r="AB438" s="831"/>
      <c r="AC438" s="831"/>
      <c r="AD438" s="831"/>
      <c r="AE438" s="831"/>
      <c r="AF438" s="831"/>
      <c r="AG438" s="832"/>
      <c r="AH438" s="947">
        <f t="shared" ref="AH438:AH439" si="7">AH439</f>
        <v>0</v>
      </c>
      <c r="AI438" s="947"/>
      <c r="AJ438" s="947"/>
      <c r="AK438" s="947"/>
      <c r="AL438" s="947"/>
      <c r="AM438" s="947"/>
      <c r="AN438" s="778"/>
      <c r="AO438" s="778"/>
      <c r="AP438" s="778"/>
      <c r="AQ438" s="778"/>
      <c r="AR438" s="778"/>
      <c r="AS438" s="778"/>
      <c r="AT438" s="778"/>
      <c r="AU438" s="778"/>
    </row>
    <row r="439" spans="1:47" ht="18" customHeight="1">
      <c r="B439" s="768"/>
      <c r="C439" s="769"/>
      <c r="D439" s="769"/>
      <c r="E439" s="769"/>
      <c r="F439" s="769"/>
      <c r="G439" s="769"/>
      <c r="H439" s="769"/>
      <c r="I439" s="770"/>
      <c r="J439" s="768"/>
      <c r="K439" s="769"/>
      <c r="L439" s="769"/>
      <c r="M439" s="769"/>
      <c r="N439" s="769"/>
      <c r="O439" s="769"/>
      <c r="P439" s="769"/>
      <c r="Q439" s="770"/>
      <c r="R439" s="768" t="s">
        <v>207</v>
      </c>
      <c r="S439" s="769"/>
      <c r="T439" s="769"/>
      <c r="U439" s="769"/>
      <c r="V439" s="769"/>
      <c r="W439" s="769"/>
      <c r="X439" s="769"/>
      <c r="Y439" s="770"/>
      <c r="Z439" s="835"/>
      <c r="AA439" s="835"/>
      <c r="AB439" s="835"/>
      <c r="AC439" s="835"/>
      <c r="AD439" s="835"/>
      <c r="AE439" s="835"/>
      <c r="AF439" s="835"/>
      <c r="AG439" s="835"/>
      <c r="AH439" s="947">
        <f t="shared" si="7"/>
        <v>0</v>
      </c>
      <c r="AI439" s="947"/>
      <c r="AJ439" s="947"/>
      <c r="AK439" s="947"/>
      <c r="AL439" s="947"/>
      <c r="AM439" s="947"/>
      <c r="AN439" s="778"/>
      <c r="AO439" s="778"/>
      <c r="AP439" s="778"/>
      <c r="AQ439" s="778"/>
      <c r="AR439" s="778"/>
      <c r="AS439" s="778"/>
      <c r="AT439" s="778"/>
      <c r="AU439" s="778"/>
    </row>
    <row r="440" spans="1:47" ht="18" customHeight="1">
      <c r="B440" s="790"/>
      <c r="C440" s="791"/>
      <c r="D440" s="791"/>
      <c r="E440" s="791"/>
      <c r="F440" s="791"/>
      <c r="G440" s="791"/>
      <c r="H440" s="791"/>
      <c r="I440" s="792"/>
      <c r="J440" s="790"/>
      <c r="K440" s="791"/>
      <c r="L440" s="791"/>
      <c r="M440" s="791"/>
      <c r="N440" s="791"/>
      <c r="O440" s="791"/>
      <c r="P440" s="791"/>
      <c r="Q440" s="792"/>
      <c r="R440" s="790"/>
      <c r="S440" s="791"/>
      <c r="T440" s="791"/>
      <c r="U440" s="791"/>
      <c r="V440" s="791"/>
      <c r="W440" s="791"/>
      <c r="X440" s="791"/>
      <c r="Y440" s="792"/>
      <c r="Z440" s="824" t="s">
        <v>208</v>
      </c>
      <c r="AA440" s="825"/>
      <c r="AB440" s="825"/>
      <c r="AC440" s="825"/>
      <c r="AD440" s="825"/>
      <c r="AE440" s="825"/>
      <c r="AF440" s="825"/>
      <c r="AG440" s="826"/>
      <c r="AH440" s="956">
        <v>0</v>
      </c>
      <c r="AI440" s="956"/>
      <c r="AJ440" s="956"/>
      <c r="AK440" s="956"/>
      <c r="AL440" s="956"/>
      <c r="AM440" s="956"/>
      <c r="AN440" s="778"/>
      <c r="AO440" s="778"/>
      <c r="AP440" s="778"/>
      <c r="AQ440" s="778"/>
      <c r="AR440" s="778"/>
      <c r="AS440" s="778"/>
      <c r="AT440" s="778"/>
      <c r="AU440" s="778"/>
    </row>
    <row r="441" spans="1:47" s="2" customFormat="1" ht="18" customHeight="1">
      <c r="A441" s="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15"/>
      <c r="AA441" s="15"/>
      <c r="AB441" s="15"/>
      <c r="AC441" s="15"/>
      <c r="AD441" s="15"/>
      <c r="AE441" s="15"/>
      <c r="AF441" s="15"/>
      <c r="AG441" s="15"/>
      <c r="AH441" s="14"/>
      <c r="AI441" s="14"/>
      <c r="AJ441" s="14"/>
      <c r="AK441" s="14"/>
      <c r="AL441" s="14"/>
      <c r="AM441" s="14"/>
      <c r="AN441" s="16"/>
      <c r="AO441" s="16"/>
      <c r="AP441" s="16"/>
      <c r="AQ441" s="16"/>
      <c r="AR441" s="16"/>
      <c r="AS441" s="16"/>
      <c r="AT441" s="16"/>
    </row>
    <row r="442" spans="1:47" ht="18" customHeight="1">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478" t="s">
        <v>109</v>
      </c>
      <c r="AP442" s="478"/>
      <c r="AQ442" s="478"/>
      <c r="AR442" s="478"/>
      <c r="AS442" s="478"/>
      <c r="AT442" s="478"/>
      <c r="AU442" s="478"/>
    </row>
    <row r="443" spans="1:47" ht="18" customHeight="1">
      <c r="B443" s="764" t="s">
        <v>148</v>
      </c>
      <c r="C443" s="764"/>
      <c r="D443" s="764"/>
      <c r="E443" s="764"/>
      <c r="F443" s="764"/>
      <c r="G443" s="764"/>
      <c r="H443" s="764"/>
      <c r="I443" s="764"/>
      <c r="J443" s="764" t="s">
        <v>149</v>
      </c>
      <c r="K443" s="764"/>
      <c r="L443" s="764"/>
      <c r="M443" s="764"/>
      <c r="N443" s="764"/>
      <c r="O443" s="764"/>
      <c r="P443" s="764"/>
      <c r="Q443" s="764"/>
      <c r="R443" s="764" t="s">
        <v>161</v>
      </c>
      <c r="S443" s="764"/>
      <c r="T443" s="764"/>
      <c r="U443" s="764"/>
      <c r="V443" s="764"/>
      <c r="W443" s="764"/>
      <c r="X443" s="764"/>
      <c r="Y443" s="764"/>
      <c r="Z443" s="764" t="s">
        <v>150</v>
      </c>
      <c r="AA443" s="764"/>
      <c r="AB443" s="764"/>
      <c r="AC443" s="764"/>
      <c r="AD443" s="764"/>
      <c r="AE443" s="764"/>
      <c r="AF443" s="764"/>
      <c r="AG443" s="764"/>
      <c r="AH443" s="764" t="s">
        <v>162</v>
      </c>
      <c r="AI443" s="764"/>
      <c r="AJ443" s="764"/>
      <c r="AK443" s="764"/>
      <c r="AL443" s="764"/>
      <c r="AM443" s="765"/>
      <c r="AN443" s="508" t="s">
        <v>160</v>
      </c>
      <c r="AO443" s="508"/>
      <c r="AP443" s="508"/>
      <c r="AQ443" s="508"/>
      <c r="AR443" s="508"/>
      <c r="AS443" s="508"/>
      <c r="AT443" s="508"/>
      <c r="AU443" s="508"/>
    </row>
    <row r="444" spans="1:47" ht="18" customHeight="1">
      <c r="B444" s="764"/>
      <c r="C444" s="764"/>
      <c r="D444" s="764"/>
      <c r="E444" s="764"/>
      <c r="F444" s="764"/>
      <c r="G444" s="764"/>
      <c r="H444" s="764"/>
      <c r="I444" s="764"/>
      <c r="J444" s="764"/>
      <c r="K444" s="764"/>
      <c r="L444" s="764"/>
      <c r="M444" s="764"/>
      <c r="N444" s="764"/>
      <c r="O444" s="764"/>
      <c r="P444" s="764"/>
      <c r="Q444" s="764"/>
      <c r="R444" s="764"/>
      <c r="S444" s="764"/>
      <c r="T444" s="764"/>
      <c r="U444" s="764"/>
      <c r="V444" s="764"/>
      <c r="W444" s="764"/>
      <c r="X444" s="764"/>
      <c r="Y444" s="764"/>
      <c r="Z444" s="764"/>
      <c r="AA444" s="764"/>
      <c r="AB444" s="764"/>
      <c r="AC444" s="764"/>
      <c r="AD444" s="764"/>
      <c r="AE444" s="764"/>
      <c r="AF444" s="764"/>
      <c r="AG444" s="764"/>
      <c r="AH444" s="764"/>
      <c r="AI444" s="764"/>
      <c r="AJ444" s="764"/>
      <c r="AK444" s="764"/>
      <c r="AL444" s="764"/>
      <c r="AM444" s="765"/>
      <c r="AN444" s="508"/>
      <c r="AO444" s="508"/>
      <c r="AP444" s="508"/>
      <c r="AQ444" s="508"/>
      <c r="AR444" s="508"/>
      <c r="AS444" s="508"/>
      <c r="AT444" s="508"/>
      <c r="AU444" s="508"/>
    </row>
    <row r="445" spans="1:47" ht="18" customHeight="1">
      <c r="B445" s="768" t="s">
        <v>209</v>
      </c>
      <c r="C445" s="769"/>
      <c r="D445" s="769"/>
      <c r="E445" s="769"/>
      <c r="F445" s="769"/>
      <c r="G445" s="769"/>
      <c r="H445" s="769"/>
      <c r="I445" s="770"/>
      <c r="J445" s="804"/>
      <c r="K445" s="805"/>
      <c r="L445" s="805"/>
      <c r="M445" s="805"/>
      <c r="N445" s="805"/>
      <c r="O445" s="805"/>
      <c r="P445" s="805"/>
      <c r="Q445" s="806"/>
      <c r="R445" s="804"/>
      <c r="S445" s="805"/>
      <c r="T445" s="805"/>
      <c r="U445" s="805"/>
      <c r="V445" s="805"/>
      <c r="W445" s="805"/>
      <c r="X445" s="805"/>
      <c r="Y445" s="806"/>
      <c r="Z445" s="811"/>
      <c r="AA445" s="812"/>
      <c r="AB445" s="812"/>
      <c r="AC445" s="812"/>
      <c r="AD445" s="812"/>
      <c r="AE445" s="812"/>
      <c r="AF445" s="812"/>
      <c r="AG445" s="813"/>
      <c r="AH445" s="947">
        <f>AH446+AH451+AH454</f>
        <v>43410050</v>
      </c>
      <c r="AI445" s="947"/>
      <c r="AJ445" s="947"/>
      <c r="AK445" s="947"/>
      <c r="AL445" s="947"/>
      <c r="AM445" s="947"/>
      <c r="AN445" s="778"/>
      <c r="AO445" s="778"/>
      <c r="AP445" s="778"/>
      <c r="AQ445" s="778"/>
      <c r="AR445" s="778"/>
      <c r="AS445" s="778"/>
      <c r="AT445" s="778"/>
      <c r="AU445" s="778"/>
    </row>
    <row r="446" spans="1:47" ht="18" customHeight="1">
      <c r="B446" s="768"/>
      <c r="C446" s="769"/>
      <c r="D446" s="769"/>
      <c r="E446" s="769"/>
      <c r="F446" s="769"/>
      <c r="G446" s="769"/>
      <c r="H446" s="769"/>
      <c r="I446" s="770"/>
      <c r="J446" s="768" t="s">
        <v>210</v>
      </c>
      <c r="K446" s="769"/>
      <c r="L446" s="769"/>
      <c r="M446" s="769"/>
      <c r="N446" s="769"/>
      <c r="O446" s="769"/>
      <c r="P446" s="769"/>
      <c r="Q446" s="770"/>
      <c r="R446" s="804"/>
      <c r="S446" s="805"/>
      <c r="T446" s="805"/>
      <c r="U446" s="805"/>
      <c r="V446" s="805"/>
      <c r="W446" s="805"/>
      <c r="X446" s="805"/>
      <c r="Y446" s="806"/>
      <c r="Z446" s="811"/>
      <c r="AA446" s="812"/>
      <c r="AB446" s="812"/>
      <c r="AC446" s="812"/>
      <c r="AD446" s="812"/>
      <c r="AE446" s="812"/>
      <c r="AF446" s="812"/>
      <c r="AG446" s="813"/>
      <c r="AH446" s="947">
        <f>AH447+AH449</f>
        <v>13710050</v>
      </c>
      <c r="AI446" s="947"/>
      <c r="AJ446" s="947"/>
      <c r="AK446" s="947"/>
      <c r="AL446" s="947"/>
      <c r="AM446" s="947"/>
      <c r="AN446" s="778"/>
      <c r="AO446" s="778"/>
      <c r="AP446" s="778"/>
      <c r="AQ446" s="778"/>
      <c r="AR446" s="778"/>
      <c r="AS446" s="778"/>
      <c r="AT446" s="778"/>
      <c r="AU446" s="778"/>
    </row>
    <row r="447" spans="1:47" ht="18" customHeight="1">
      <c r="B447" s="768"/>
      <c r="C447" s="769"/>
      <c r="D447" s="769"/>
      <c r="E447" s="769"/>
      <c r="F447" s="769"/>
      <c r="G447" s="769"/>
      <c r="H447" s="769"/>
      <c r="I447" s="770"/>
      <c r="J447" s="768"/>
      <c r="K447" s="769"/>
      <c r="L447" s="769"/>
      <c r="M447" s="769"/>
      <c r="N447" s="769"/>
      <c r="O447" s="769"/>
      <c r="P447" s="769"/>
      <c r="Q447" s="770"/>
      <c r="R447" s="836" t="s">
        <v>211</v>
      </c>
      <c r="S447" s="837"/>
      <c r="T447" s="837"/>
      <c r="U447" s="837"/>
      <c r="V447" s="837"/>
      <c r="W447" s="837"/>
      <c r="X447" s="837"/>
      <c r="Y447" s="838"/>
      <c r="Z447" s="811"/>
      <c r="AA447" s="812"/>
      <c r="AB447" s="812"/>
      <c r="AC447" s="812"/>
      <c r="AD447" s="812"/>
      <c r="AE447" s="812"/>
      <c r="AF447" s="812"/>
      <c r="AG447" s="813"/>
      <c r="AH447" s="947">
        <f>AH448</f>
        <v>3506700</v>
      </c>
      <c r="AI447" s="947"/>
      <c r="AJ447" s="947"/>
      <c r="AK447" s="947"/>
      <c r="AL447" s="947"/>
      <c r="AM447" s="947"/>
      <c r="AN447" s="778"/>
      <c r="AO447" s="778"/>
      <c r="AP447" s="778"/>
      <c r="AQ447" s="778"/>
      <c r="AR447" s="778"/>
      <c r="AS447" s="778"/>
      <c r="AT447" s="778"/>
      <c r="AU447" s="778"/>
    </row>
    <row r="448" spans="1:47" ht="18" customHeight="1">
      <c r="B448" s="768"/>
      <c r="C448" s="769"/>
      <c r="D448" s="769"/>
      <c r="E448" s="769"/>
      <c r="F448" s="769"/>
      <c r="G448" s="769"/>
      <c r="H448" s="769"/>
      <c r="I448" s="770"/>
      <c r="J448" s="768"/>
      <c r="K448" s="769"/>
      <c r="L448" s="769"/>
      <c r="M448" s="769"/>
      <c r="N448" s="769"/>
      <c r="O448" s="769"/>
      <c r="P448" s="769"/>
      <c r="Q448" s="770"/>
      <c r="R448" s="827"/>
      <c r="S448" s="828"/>
      <c r="T448" s="828"/>
      <c r="U448" s="828"/>
      <c r="V448" s="828"/>
      <c r="W448" s="828"/>
      <c r="X448" s="828"/>
      <c r="Y448" s="829"/>
      <c r="Z448" s="824" t="s">
        <v>212</v>
      </c>
      <c r="AA448" s="825"/>
      <c r="AB448" s="825"/>
      <c r="AC448" s="825"/>
      <c r="AD448" s="825"/>
      <c r="AE448" s="825"/>
      <c r="AF448" s="825"/>
      <c r="AG448" s="826"/>
      <c r="AH448" s="951">
        <v>3506700</v>
      </c>
      <c r="AI448" s="951"/>
      <c r="AJ448" s="951"/>
      <c r="AK448" s="951"/>
      <c r="AL448" s="951"/>
      <c r="AM448" s="951"/>
      <c r="AN448" s="778"/>
      <c r="AO448" s="778"/>
      <c r="AP448" s="778"/>
      <c r="AQ448" s="778"/>
      <c r="AR448" s="778"/>
      <c r="AS448" s="778"/>
      <c r="AT448" s="778"/>
      <c r="AU448" s="778"/>
    </row>
    <row r="449" spans="1:47" ht="18" customHeight="1">
      <c r="B449" s="768"/>
      <c r="C449" s="769"/>
      <c r="D449" s="769"/>
      <c r="E449" s="769"/>
      <c r="F449" s="769"/>
      <c r="G449" s="769"/>
      <c r="H449" s="769"/>
      <c r="I449" s="770"/>
      <c r="J449" s="768"/>
      <c r="K449" s="769"/>
      <c r="L449" s="769"/>
      <c r="M449" s="769"/>
      <c r="N449" s="769"/>
      <c r="O449" s="769"/>
      <c r="P449" s="769"/>
      <c r="Q449" s="770"/>
      <c r="R449" s="836" t="s">
        <v>213</v>
      </c>
      <c r="S449" s="837"/>
      <c r="T449" s="837"/>
      <c r="U449" s="837"/>
      <c r="V449" s="837"/>
      <c r="W449" s="837"/>
      <c r="X449" s="837"/>
      <c r="Y449" s="838"/>
      <c r="Z449" s="839"/>
      <c r="AA449" s="840"/>
      <c r="AB449" s="840"/>
      <c r="AC449" s="840"/>
      <c r="AD449" s="840"/>
      <c r="AE449" s="840"/>
      <c r="AF449" s="840"/>
      <c r="AG449" s="841"/>
      <c r="AH449" s="947">
        <f>AH450</f>
        <v>10203350</v>
      </c>
      <c r="AI449" s="947"/>
      <c r="AJ449" s="947"/>
      <c r="AK449" s="947"/>
      <c r="AL449" s="947"/>
      <c r="AM449" s="947"/>
      <c r="AN449" s="778"/>
      <c r="AO449" s="778"/>
      <c r="AP449" s="778"/>
      <c r="AQ449" s="778"/>
      <c r="AR449" s="778"/>
      <c r="AS449" s="778"/>
      <c r="AT449" s="778"/>
      <c r="AU449" s="778"/>
    </row>
    <row r="450" spans="1:47" ht="18" customHeight="1">
      <c r="B450" s="768"/>
      <c r="C450" s="769"/>
      <c r="D450" s="769"/>
      <c r="E450" s="769"/>
      <c r="F450" s="769"/>
      <c r="G450" s="769"/>
      <c r="H450" s="769"/>
      <c r="I450" s="770"/>
      <c r="J450" s="790"/>
      <c r="K450" s="791"/>
      <c r="L450" s="791"/>
      <c r="M450" s="791"/>
      <c r="N450" s="791"/>
      <c r="O450" s="791"/>
      <c r="P450" s="791"/>
      <c r="Q450" s="792"/>
      <c r="R450" s="827"/>
      <c r="S450" s="828"/>
      <c r="T450" s="828"/>
      <c r="U450" s="828"/>
      <c r="V450" s="828"/>
      <c r="W450" s="828"/>
      <c r="X450" s="828"/>
      <c r="Y450" s="829"/>
      <c r="Z450" s="842" t="s">
        <v>212</v>
      </c>
      <c r="AA450" s="843"/>
      <c r="AB450" s="843"/>
      <c r="AC450" s="843"/>
      <c r="AD450" s="843"/>
      <c r="AE450" s="843"/>
      <c r="AF450" s="843"/>
      <c r="AG450" s="844"/>
      <c r="AH450" s="951">
        <v>10203350</v>
      </c>
      <c r="AI450" s="951"/>
      <c r="AJ450" s="951"/>
      <c r="AK450" s="951"/>
      <c r="AL450" s="951"/>
      <c r="AM450" s="951"/>
      <c r="AN450" s="778"/>
      <c r="AO450" s="778"/>
      <c r="AP450" s="778"/>
      <c r="AQ450" s="778"/>
      <c r="AR450" s="778"/>
      <c r="AS450" s="778"/>
      <c r="AT450" s="778"/>
      <c r="AU450" s="778"/>
    </row>
    <row r="451" spans="1:47" ht="18" customHeight="1">
      <c r="B451" s="768"/>
      <c r="C451" s="769"/>
      <c r="D451" s="769"/>
      <c r="E451" s="769"/>
      <c r="F451" s="769"/>
      <c r="G451" s="769"/>
      <c r="H451" s="769"/>
      <c r="I451" s="770"/>
      <c r="J451" s="768" t="s">
        <v>287</v>
      </c>
      <c r="K451" s="769"/>
      <c r="L451" s="769"/>
      <c r="M451" s="769"/>
      <c r="N451" s="769"/>
      <c r="O451" s="769"/>
      <c r="P451" s="769"/>
      <c r="Q451" s="770"/>
      <c r="R451" s="790"/>
      <c r="S451" s="791"/>
      <c r="T451" s="791"/>
      <c r="U451" s="791"/>
      <c r="V451" s="791"/>
      <c r="W451" s="791"/>
      <c r="X451" s="791"/>
      <c r="Y451" s="792"/>
      <c r="Z451" s="811"/>
      <c r="AA451" s="812"/>
      <c r="AB451" s="812"/>
      <c r="AC451" s="812"/>
      <c r="AD451" s="812"/>
      <c r="AE451" s="812"/>
      <c r="AF451" s="812"/>
      <c r="AG451" s="813"/>
      <c r="AH451" s="947">
        <f>AH452</f>
        <v>16000000</v>
      </c>
      <c r="AI451" s="947"/>
      <c r="AJ451" s="947"/>
      <c r="AK451" s="947"/>
      <c r="AL451" s="947"/>
      <c r="AM451" s="947"/>
      <c r="AN451" s="778"/>
      <c r="AO451" s="778"/>
      <c r="AP451" s="778"/>
      <c r="AQ451" s="778"/>
      <c r="AR451" s="778"/>
      <c r="AS451" s="778"/>
      <c r="AT451" s="778"/>
      <c r="AU451" s="778"/>
    </row>
    <row r="452" spans="1:47" ht="18" customHeight="1">
      <c r="B452" s="768"/>
      <c r="C452" s="769"/>
      <c r="D452" s="769"/>
      <c r="E452" s="769"/>
      <c r="F452" s="769"/>
      <c r="G452" s="769"/>
      <c r="H452" s="769"/>
      <c r="I452" s="770"/>
      <c r="J452" s="768"/>
      <c r="K452" s="769"/>
      <c r="L452" s="769"/>
      <c r="M452" s="769"/>
      <c r="N452" s="769"/>
      <c r="O452" s="769"/>
      <c r="P452" s="769"/>
      <c r="Q452" s="770"/>
      <c r="R452" s="768" t="s">
        <v>215</v>
      </c>
      <c r="S452" s="769"/>
      <c r="T452" s="769"/>
      <c r="U452" s="769"/>
      <c r="V452" s="769"/>
      <c r="W452" s="769"/>
      <c r="X452" s="769"/>
      <c r="Y452" s="770"/>
      <c r="Z452" s="824"/>
      <c r="AA452" s="825"/>
      <c r="AB452" s="825"/>
      <c r="AC452" s="825"/>
      <c r="AD452" s="825"/>
      <c r="AE452" s="825"/>
      <c r="AF452" s="825"/>
      <c r="AG452" s="826"/>
      <c r="AH452" s="947">
        <f t="shared" ref="AH452" si="8">AH453</f>
        <v>16000000</v>
      </c>
      <c r="AI452" s="947"/>
      <c r="AJ452" s="947"/>
      <c r="AK452" s="947"/>
      <c r="AL452" s="947"/>
      <c r="AM452" s="947"/>
      <c r="AN452" s="778"/>
      <c r="AO452" s="778"/>
      <c r="AP452" s="778"/>
      <c r="AQ452" s="778"/>
      <c r="AR452" s="778"/>
      <c r="AS452" s="778"/>
      <c r="AT452" s="778"/>
      <c r="AU452" s="778"/>
    </row>
    <row r="453" spans="1:47" ht="18" customHeight="1">
      <c r="B453" s="768"/>
      <c r="C453" s="769"/>
      <c r="D453" s="769"/>
      <c r="E453" s="769"/>
      <c r="F453" s="769"/>
      <c r="G453" s="769"/>
      <c r="H453" s="769"/>
      <c r="I453" s="770"/>
      <c r="J453" s="790"/>
      <c r="K453" s="791"/>
      <c r="L453" s="791"/>
      <c r="M453" s="791"/>
      <c r="N453" s="791"/>
      <c r="O453" s="791"/>
      <c r="P453" s="791"/>
      <c r="Q453" s="792"/>
      <c r="R453" s="790"/>
      <c r="S453" s="791"/>
      <c r="T453" s="791"/>
      <c r="U453" s="791"/>
      <c r="V453" s="791"/>
      <c r="W453" s="791"/>
      <c r="X453" s="791"/>
      <c r="Y453" s="792"/>
      <c r="Z453" s="830" t="s">
        <v>216</v>
      </c>
      <c r="AA453" s="831"/>
      <c r="AB453" s="831"/>
      <c r="AC453" s="831"/>
      <c r="AD453" s="831"/>
      <c r="AE453" s="831"/>
      <c r="AF453" s="831"/>
      <c r="AG453" s="832"/>
      <c r="AH453" s="951">
        <v>16000000</v>
      </c>
      <c r="AI453" s="951"/>
      <c r="AJ453" s="951"/>
      <c r="AK453" s="951"/>
      <c r="AL453" s="951"/>
      <c r="AM453" s="951"/>
      <c r="AN453" s="778"/>
      <c r="AO453" s="778"/>
      <c r="AP453" s="778"/>
      <c r="AQ453" s="778"/>
      <c r="AR453" s="778"/>
      <c r="AS453" s="778"/>
      <c r="AT453" s="778"/>
      <c r="AU453" s="778"/>
    </row>
    <row r="454" spans="1:47" ht="18" customHeight="1">
      <c r="B454" s="768"/>
      <c r="C454" s="769"/>
      <c r="D454" s="769"/>
      <c r="E454" s="769"/>
      <c r="F454" s="769"/>
      <c r="G454" s="769"/>
      <c r="H454" s="769"/>
      <c r="I454" s="770"/>
      <c r="J454" s="768" t="s">
        <v>288</v>
      </c>
      <c r="K454" s="769"/>
      <c r="L454" s="769"/>
      <c r="M454" s="769"/>
      <c r="N454" s="769"/>
      <c r="O454" s="769"/>
      <c r="P454" s="769"/>
      <c r="Q454" s="770"/>
      <c r="R454" s="804"/>
      <c r="S454" s="805"/>
      <c r="T454" s="805"/>
      <c r="U454" s="805"/>
      <c r="V454" s="805"/>
      <c r="W454" s="805"/>
      <c r="X454" s="805"/>
      <c r="Y454" s="806"/>
      <c r="Z454" s="811"/>
      <c r="AA454" s="812"/>
      <c r="AB454" s="812"/>
      <c r="AC454" s="812"/>
      <c r="AD454" s="812"/>
      <c r="AE454" s="812"/>
      <c r="AF454" s="812"/>
      <c r="AG454" s="813"/>
      <c r="AH454" s="947">
        <f>AH455</f>
        <v>13700000</v>
      </c>
      <c r="AI454" s="947"/>
      <c r="AJ454" s="947"/>
      <c r="AK454" s="947"/>
      <c r="AL454" s="947"/>
      <c r="AM454" s="947"/>
      <c r="AN454" s="778"/>
      <c r="AO454" s="778"/>
      <c r="AP454" s="778"/>
      <c r="AQ454" s="778"/>
      <c r="AR454" s="778"/>
      <c r="AS454" s="778"/>
      <c r="AT454" s="778"/>
      <c r="AU454" s="778"/>
    </row>
    <row r="455" spans="1:47" ht="18" customHeight="1">
      <c r="B455" s="768"/>
      <c r="C455" s="769"/>
      <c r="D455" s="769"/>
      <c r="E455" s="769"/>
      <c r="F455" s="769"/>
      <c r="G455" s="769"/>
      <c r="H455" s="769"/>
      <c r="I455" s="770"/>
      <c r="J455" s="768"/>
      <c r="K455" s="769"/>
      <c r="L455" s="769"/>
      <c r="M455" s="769"/>
      <c r="N455" s="769"/>
      <c r="O455" s="769"/>
      <c r="P455" s="769"/>
      <c r="Q455" s="770"/>
      <c r="R455" s="768" t="s">
        <v>214</v>
      </c>
      <c r="S455" s="769"/>
      <c r="T455" s="769"/>
      <c r="U455" s="769"/>
      <c r="V455" s="769"/>
      <c r="W455" s="769"/>
      <c r="X455" s="769"/>
      <c r="Y455" s="770"/>
      <c r="Z455" s="811"/>
      <c r="AA455" s="812"/>
      <c r="AB455" s="812"/>
      <c r="AC455" s="812"/>
      <c r="AD455" s="812"/>
      <c r="AE455" s="812"/>
      <c r="AF455" s="812"/>
      <c r="AG455" s="813"/>
      <c r="AH455" s="947">
        <f t="shared" ref="AH455" si="9">AH456</f>
        <v>13700000</v>
      </c>
      <c r="AI455" s="947"/>
      <c r="AJ455" s="947"/>
      <c r="AK455" s="947"/>
      <c r="AL455" s="947"/>
      <c r="AM455" s="947"/>
      <c r="AN455" s="778"/>
      <c r="AO455" s="778"/>
      <c r="AP455" s="778"/>
      <c r="AQ455" s="778"/>
      <c r="AR455" s="778"/>
      <c r="AS455" s="778"/>
      <c r="AT455" s="778"/>
      <c r="AU455" s="778"/>
    </row>
    <row r="456" spans="1:47" ht="18" customHeight="1">
      <c r="B456" s="790"/>
      <c r="C456" s="791"/>
      <c r="D456" s="791"/>
      <c r="E456" s="791"/>
      <c r="F456" s="791"/>
      <c r="G456" s="791"/>
      <c r="H456" s="791"/>
      <c r="I456" s="792"/>
      <c r="J456" s="790"/>
      <c r="K456" s="791"/>
      <c r="L456" s="791"/>
      <c r="M456" s="791"/>
      <c r="N456" s="791"/>
      <c r="O456" s="791"/>
      <c r="P456" s="791"/>
      <c r="Q456" s="792"/>
      <c r="R456" s="790"/>
      <c r="S456" s="791"/>
      <c r="T456" s="791"/>
      <c r="U456" s="791"/>
      <c r="V456" s="791"/>
      <c r="W456" s="791"/>
      <c r="X456" s="791"/>
      <c r="Y456" s="792"/>
      <c r="Z456" s="824" t="s">
        <v>167</v>
      </c>
      <c r="AA456" s="825"/>
      <c r="AB456" s="825"/>
      <c r="AC456" s="825"/>
      <c r="AD456" s="825"/>
      <c r="AE456" s="825"/>
      <c r="AF456" s="825"/>
      <c r="AG456" s="826"/>
      <c r="AH456" s="951">
        <v>13700000</v>
      </c>
      <c r="AI456" s="951"/>
      <c r="AJ456" s="951"/>
      <c r="AK456" s="951"/>
      <c r="AL456" s="951"/>
      <c r="AM456" s="951"/>
      <c r="AN456" s="778"/>
      <c r="AO456" s="778"/>
      <c r="AP456" s="778"/>
      <c r="AQ456" s="778"/>
      <c r="AR456" s="778"/>
      <c r="AS456" s="778"/>
      <c r="AT456" s="778"/>
      <c r="AU456" s="778"/>
    </row>
    <row r="457" spans="1:47" s="2" customFormat="1" ht="18" customHeight="1">
      <c r="A457" s="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15"/>
      <c r="AA457" s="15"/>
      <c r="AB457" s="15"/>
      <c r="AC457" s="15"/>
      <c r="AD457" s="15"/>
      <c r="AE457" s="15"/>
      <c r="AF457" s="15"/>
      <c r="AG457" s="15"/>
      <c r="AH457" s="14"/>
      <c r="AI457" s="14"/>
      <c r="AJ457" s="14"/>
      <c r="AK457" s="14"/>
      <c r="AL457" s="14"/>
      <c r="AM457" s="14"/>
      <c r="AN457" s="16"/>
      <c r="AO457" s="16"/>
      <c r="AP457" s="16"/>
      <c r="AQ457" s="16"/>
      <c r="AR457" s="16"/>
      <c r="AS457" s="16"/>
      <c r="AT457" s="16"/>
    </row>
    <row r="458" spans="1:47" s="2" customFormat="1" ht="18" customHeight="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15"/>
      <c r="AA458" s="15"/>
      <c r="AB458" s="15"/>
      <c r="AC458" s="15"/>
      <c r="AD458" s="15"/>
      <c r="AE458" s="15"/>
      <c r="AF458" s="15"/>
      <c r="AG458" s="15"/>
      <c r="AH458" s="14"/>
      <c r="AI458" s="14"/>
      <c r="AJ458" s="14"/>
      <c r="AK458" s="14"/>
      <c r="AL458" s="14"/>
      <c r="AM458" s="14"/>
      <c r="AN458" s="16"/>
      <c r="AO458" s="16"/>
      <c r="AP458" s="16"/>
      <c r="AQ458" s="16"/>
      <c r="AR458" s="16"/>
      <c r="AS458" s="16"/>
      <c r="AT458" s="16"/>
    </row>
    <row r="459" spans="1:47" ht="18" customHeight="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15"/>
      <c r="AA459" s="15"/>
      <c r="AB459" s="15"/>
      <c r="AC459" s="15"/>
      <c r="AD459" s="15"/>
      <c r="AE459" s="15"/>
      <c r="AF459" s="15"/>
      <c r="AG459" s="15"/>
      <c r="AH459" s="14"/>
      <c r="AI459" s="14"/>
      <c r="AJ459" s="14"/>
      <c r="AK459" s="14"/>
      <c r="AL459" s="14"/>
      <c r="AM459" s="14"/>
      <c r="AN459" s="16"/>
      <c r="AO459" s="16"/>
      <c r="AP459" s="16"/>
      <c r="AQ459" s="16"/>
      <c r="AR459" s="16"/>
      <c r="AS459" s="16"/>
      <c r="AT459" s="16"/>
    </row>
    <row r="460" spans="1:47" ht="18" customHeight="1">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478" t="s">
        <v>109</v>
      </c>
      <c r="AP460" s="478"/>
      <c r="AQ460" s="478"/>
      <c r="AR460" s="478"/>
      <c r="AS460" s="478"/>
      <c r="AT460" s="478"/>
      <c r="AU460" s="478"/>
    </row>
    <row r="461" spans="1:47" ht="18" customHeight="1">
      <c r="B461" s="764" t="s">
        <v>148</v>
      </c>
      <c r="C461" s="764"/>
      <c r="D461" s="764"/>
      <c r="E461" s="764"/>
      <c r="F461" s="764"/>
      <c r="G461" s="764"/>
      <c r="H461" s="764"/>
      <c r="I461" s="764"/>
      <c r="J461" s="764" t="s">
        <v>149</v>
      </c>
      <c r="K461" s="764"/>
      <c r="L461" s="764"/>
      <c r="M461" s="764"/>
      <c r="N461" s="764"/>
      <c r="O461" s="764"/>
      <c r="P461" s="764"/>
      <c r="Q461" s="764"/>
      <c r="R461" s="764" t="s">
        <v>161</v>
      </c>
      <c r="S461" s="764"/>
      <c r="T461" s="764"/>
      <c r="U461" s="764"/>
      <c r="V461" s="764"/>
      <c r="W461" s="764"/>
      <c r="X461" s="764"/>
      <c r="Y461" s="764"/>
      <c r="Z461" s="764" t="s">
        <v>150</v>
      </c>
      <c r="AA461" s="764"/>
      <c r="AB461" s="764"/>
      <c r="AC461" s="764"/>
      <c r="AD461" s="764"/>
      <c r="AE461" s="764"/>
      <c r="AF461" s="764"/>
      <c r="AG461" s="764"/>
      <c r="AH461" s="764" t="s">
        <v>162</v>
      </c>
      <c r="AI461" s="764"/>
      <c r="AJ461" s="764"/>
      <c r="AK461" s="764"/>
      <c r="AL461" s="764"/>
      <c r="AM461" s="765"/>
      <c r="AN461" s="508" t="s">
        <v>160</v>
      </c>
      <c r="AO461" s="508"/>
      <c r="AP461" s="508"/>
      <c r="AQ461" s="508"/>
      <c r="AR461" s="508"/>
      <c r="AS461" s="508"/>
      <c r="AT461" s="508"/>
      <c r="AU461" s="508"/>
    </row>
    <row r="462" spans="1:47" ht="18" customHeight="1">
      <c r="B462" s="764"/>
      <c r="C462" s="764"/>
      <c r="D462" s="764"/>
      <c r="E462" s="764"/>
      <c r="F462" s="764"/>
      <c r="G462" s="764"/>
      <c r="H462" s="764"/>
      <c r="I462" s="764"/>
      <c r="J462" s="764"/>
      <c r="K462" s="764"/>
      <c r="L462" s="764"/>
      <c r="M462" s="764"/>
      <c r="N462" s="764"/>
      <c r="O462" s="764"/>
      <c r="P462" s="764"/>
      <c r="Q462" s="764"/>
      <c r="R462" s="764"/>
      <c r="S462" s="764"/>
      <c r="T462" s="764"/>
      <c r="U462" s="764"/>
      <c r="V462" s="764"/>
      <c r="W462" s="764"/>
      <c r="X462" s="764"/>
      <c r="Y462" s="764"/>
      <c r="Z462" s="764"/>
      <c r="AA462" s="764"/>
      <c r="AB462" s="764"/>
      <c r="AC462" s="764"/>
      <c r="AD462" s="764"/>
      <c r="AE462" s="764"/>
      <c r="AF462" s="764"/>
      <c r="AG462" s="764"/>
      <c r="AH462" s="764"/>
      <c r="AI462" s="764"/>
      <c r="AJ462" s="764"/>
      <c r="AK462" s="764"/>
      <c r="AL462" s="764"/>
      <c r="AM462" s="765"/>
      <c r="AN462" s="508"/>
      <c r="AO462" s="508"/>
      <c r="AP462" s="508"/>
      <c r="AQ462" s="508"/>
      <c r="AR462" s="508"/>
      <c r="AS462" s="508"/>
      <c r="AT462" s="508"/>
      <c r="AU462" s="508"/>
    </row>
    <row r="463" spans="1:47" ht="18" customHeight="1">
      <c r="B463" s="768" t="s">
        <v>217</v>
      </c>
      <c r="C463" s="769"/>
      <c r="D463" s="769"/>
      <c r="E463" s="769"/>
      <c r="F463" s="769"/>
      <c r="G463" s="769"/>
      <c r="H463" s="769"/>
      <c r="I463" s="770"/>
      <c r="J463" s="787"/>
      <c r="K463" s="787"/>
      <c r="L463" s="787"/>
      <c r="M463" s="787"/>
      <c r="N463" s="787"/>
      <c r="O463" s="787"/>
      <c r="P463" s="787"/>
      <c r="Q463" s="787"/>
      <c r="R463" s="787"/>
      <c r="S463" s="787"/>
      <c r="T463" s="787"/>
      <c r="U463" s="787"/>
      <c r="V463" s="787"/>
      <c r="W463" s="787"/>
      <c r="X463" s="787"/>
      <c r="Y463" s="787"/>
      <c r="Z463" s="808"/>
      <c r="AA463" s="808"/>
      <c r="AB463" s="808"/>
      <c r="AC463" s="808"/>
      <c r="AD463" s="808"/>
      <c r="AE463" s="808"/>
      <c r="AF463" s="808"/>
      <c r="AG463" s="808"/>
      <c r="AH463" s="947">
        <f>AH464+AH476</f>
        <v>90972144</v>
      </c>
      <c r="AI463" s="947"/>
      <c r="AJ463" s="947"/>
      <c r="AK463" s="947"/>
      <c r="AL463" s="947"/>
      <c r="AM463" s="947"/>
      <c r="AN463" s="845"/>
      <c r="AO463" s="845"/>
      <c r="AP463" s="845"/>
      <c r="AQ463" s="845"/>
      <c r="AR463" s="845"/>
      <c r="AS463" s="845"/>
      <c r="AT463" s="845"/>
      <c r="AU463" s="845"/>
    </row>
    <row r="464" spans="1:47" ht="18" customHeight="1">
      <c r="B464" s="768"/>
      <c r="C464" s="769"/>
      <c r="D464" s="769"/>
      <c r="E464" s="769"/>
      <c r="F464" s="769"/>
      <c r="G464" s="769"/>
      <c r="H464" s="769"/>
      <c r="I464" s="770"/>
      <c r="J464" s="768" t="s">
        <v>218</v>
      </c>
      <c r="K464" s="769"/>
      <c r="L464" s="769"/>
      <c r="M464" s="769"/>
      <c r="N464" s="769"/>
      <c r="O464" s="769"/>
      <c r="P464" s="769"/>
      <c r="Q464" s="770"/>
      <c r="R464" s="804"/>
      <c r="S464" s="805"/>
      <c r="T464" s="805"/>
      <c r="U464" s="805"/>
      <c r="V464" s="805"/>
      <c r="W464" s="805"/>
      <c r="X464" s="805"/>
      <c r="Y464" s="806"/>
      <c r="Z464" s="808"/>
      <c r="AA464" s="808"/>
      <c r="AB464" s="808"/>
      <c r="AC464" s="808"/>
      <c r="AD464" s="808"/>
      <c r="AE464" s="808"/>
      <c r="AF464" s="808"/>
      <c r="AG464" s="808"/>
      <c r="AH464" s="947">
        <f>AH465+AH468+AH471+AH474</f>
        <v>62610999</v>
      </c>
      <c r="AI464" s="947"/>
      <c r="AJ464" s="947"/>
      <c r="AK464" s="947"/>
      <c r="AL464" s="947"/>
      <c r="AM464" s="947"/>
      <c r="AN464" s="778"/>
      <c r="AO464" s="778"/>
      <c r="AP464" s="778"/>
      <c r="AQ464" s="778"/>
      <c r="AR464" s="778"/>
      <c r="AS464" s="778"/>
      <c r="AT464" s="778"/>
      <c r="AU464" s="778"/>
    </row>
    <row r="465" spans="2:47" ht="18" customHeight="1">
      <c r="B465" s="768"/>
      <c r="C465" s="769"/>
      <c r="D465" s="769"/>
      <c r="E465" s="769"/>
      <c r="F465" s="769"/>
      <c r="G465" s="769"/>
      <c r="H465" s="769"/>
      <c r="I465" s="770"/>
      <c r="J465" s="768"/>
      <c r="K465" s="769"/>
      <c r="L465" s="769"/>
      <c r="M465" s="769"/>
      <c r="N465" s="769"/>
      <c r="O465" s="769"/>
      <c r="P465" s="769"/>
      <c r="Q465" s="770"/>
      <c r="R465" s="774" t="s">
        <v>220</v>
      </c>
      <c r="S465" s="758"/>
      <c r="T465" s="758"/>
      <c r="U465" s="758"/>
      <c r="V465" s="758"/>
      <c r="W465" s="758"/>
      <c r="X465" s="758"/>
      <c r="Y465" s="775"/>
      <c r="Z465" s="808"/>
      <c r="AA465" s="808"/>
      <c r="AB465" s="808"/>
      <c r="AC465" s="808"/>
      <c r="AD465" s="808"/>
      <c r="AE465" s="808"/>
      <c r="AF465" s="808"/>
      <c r="AG465" s="808"/>
      <c r="AH465" s="947">
        <f>SUM(AH466:AH467)</f>
        <v>986090</v>
      </c>
      <c r="AI465" s="947"/>
      <c r="AJ465" s="947"/>
      <c r="AK465" s="947"/>
      <c r="AL465" s="947"/>
      <c r="AM465" s="947"/>
      <c r="AN465" s="778"/>
      <c r="AO465" s="778"/>
      <c r="AP465" s="778"/>
      <c r="AQ465" s="778"/>
      <c r="AR465" s="778"/>
      <c r="AS465" s="778"/>
      <c r="AT465" s="778"/>
      <c r="AU465" s="778"/>
    </row>
    <row r="466" spans="2:47" ht="18" customHeight="1">
      <c r="B466" s="768"/>
      <c r="C466" s="769"/>
      <c r="D466" s="769"/>
      <c r="E466" s="769"/>
      <c r="F466" s="769"/>
      <c r="G466" s="769"/>
      <c r="H466" s="769"/>
      <c r="I466" s="770"/>
      <c r="J466" s="768"/>
      <c r="K466" s="769"/>
      <c r="L466" s="769"/>
      <c r="M466" s="769"/>
      <c r="N466" s="769"/>
      <c r="O466" s="769"/>
      <c r="P466" s="769"/>
      <c r="Q466" s="770"/>
      <c r="R466" s="768"/>
      <c r="S466" s="769"/>
      <c r="T466" s="769"/>
      <c r="U466" s="769"/>
      <c r="V466" s="769"/>
      <c r="W466" s="769"/>
      <c r="X466" s="769"/>
      <c r="Y466" s="770"/>
      <c r="Z466" s="808" t="s">
        <v>221</v>
      </c>
      <c r="AA466" s="808"/>
      <c r="AB466" s="808"/>
      <c r="AC466" s="808"/>
      <c r="AD466" s="808"/>
      <c r="AE466" s="808"/>
      <c r="AF466" s="808"/>
      <c r="AG466" s="808"/>
      <c r="AH466" s="951">
        <v>986090</v>
      </c>
      <c r="AI466" s="951"/>
      <c r="AJ466" s="951"/>
      <c r="AK466" s="951"/>
      <c r="AL466" s="951"/>
      <c r="AM466" s="951"/>
      <c r="AN466" s="778"/>
      <c r="AO466" s="778"/>
      <c r="AP466" s="778"/>
      <c r="AQ466" s="778"/>
      <c r="AR466" s="778"/>
      <c r="AS466" s="778"/>
      <c r="AT466" s="778"/>
      <c r="AU466" s="778"/>
    </row>
    <row r="467" spans="2:47" ht="18" customHeight="1">
      <c r="B467" s="768"/>
      <c r="C467" s="769"/>
      <c r="D467" s="769"/>
      <c r="E467" s="769"/>
      <c r="F467" s="769"/>
      <c r="G467" s="769"/>
      <c r="H467" s="769"/>
      <c r="I467" s="770"/>
      <c r="J467" s="768"/>
      <c r="K467" s="769"/>
      <c r="L467" s="769"/>
      <c r="M467" s="769"/>
      <c r="N467" s="769"/>
      <c r="O467" s="769"/>
      <c r="P467" s="769"/>
      <c r="Q467" s="770"/>
      <c r="R467" s="790"/>
      <c r="S467" s="791"/>
      <c r="T467" s="791"/>
      <c r="U467" s="791"/>
      <c r="V467" s="791"/>
      <c r="W467" s="791"/>
      <c r="X467" s="791"/>
      <c r="Y467" s="792"/>
      <c r="Z467" s="808" t="s">
        <v>222</v>
      </c>
      <c r="AA467" s="808"/>
      <c r="AB467" s="808"/>
      <c r="AC467" s="808"/>
      <c r="AD467" s="808"/>
      <c r="AE467" s="808"/>
      <c r="AF467" s="808"/>
      <c r="AG467" s="808"/>
      <c r="AH467" s="951">
        <v>0</v>
      </c>
      <c r="AI467" s="951"/>
      <c r="AJ467" s="951"/>
      <c r="AK467" s="951"/>
      <c r="AL467" s="951"/>
      <c r="AM467" s="951"/>
      <c r="AN467" s="778"/>
      <c r="AO467" s="778"/>
      <c r="AP467" s="778"/>
      <c r="AQ467" s="778"/>
      <c r="AR467" s="778"/>
      <c r="AS467" s="778"/>
      <c r="AT467" s="778"/>
      <c r="AU467" s="778"/>
    </row>
    <row r="468" spans="2:47" ht="18" customHeight="1">
      <c r="B468" s="768"/>
      <c r="C468" s="769"/>
      <c r="D468" s="769"/>
      <c r="E468" s="769"/>
      <c r="F468" s="769"/>
      <c r="G468" s="769"/>
      <c r="H468" s="769"/>
      <c r="I468" s="770"/>
      <c r="J468" s="768"/>
      <c r="K468" s="769"/>
      <c r="L468" s="769"/>
      <c r="M468" s="769"/>
      <c r="N468" s="769"/>
      <c r="O468" s="769"/>
      <c r="P468" s="769"/>
      <c r="Q468" s="770"/>
      <c r="R468" s="846" t="s">
        <v>230</v>
      </c>
      <c r="S468" s="847"/>
      <c r="T468" s="847"/>
      <c r="U468" s="847"/>
      <c r="V468" s="847"/>
      <c r="W468" s="847"/>
      <c r="X468" s="847"/>
      <c r="Y468" s="848"/>
      <c r="Z468" s="811"/>
      <c r="AA468" s="812"/>
      <c r="AB468" s="812"/>
      <c r="AC468" s="812"/>
      <c r="AD468" s="812"/>
      <c r="AE468" s="812"/>
      <c r="AF468" s="812"/>
      <c r="AG468" s="813"/>
      <c r="AH468" s="947">
        <f>SUM(AH469:AM470)</f>
        <v>23857000</v>
      </c>
      <c r="AI468" s="947"/>
      <c r="AJ468" s="947"/>
      <c r="AK468" s="947"/>
      <c r="AL468" s="947"/>
      <c r="AM468" s="947"/>
      <c r="AN468" s="778"/>
      <c r="AO468" s="778"/>
      <c r="AP468" s="778"/>
      <c r="AQ468" s="778"/>
      <c r="AR468" s="778"/>
      <c r="AS468" s="778"/>
      <c r="AT468" s="778"/>
      <c r="AU468" s="778"/>
    </row>
    <row r="469" spans="2:47" ht="18" customHeight="1">
      <c r="B469" s="151"/>
      <c r="C469" s="152"/>
      <c r="D469" s="152"/>
      <c r="E469" s="152"/>
      <c r="F469" s="152"/>
      <c r="G469" s="152"/>
      <c r="H469" s="152"/>
      <c r="I469" s="153"/>
      <c r="J469" s="151"/>
      <c r="K469" s="152"/>
      <c r="L469" s="152"/>
      <c r="M469" s="152"/>
      <c r="N469" s="152"/>
      <c r="O469" s="152"/>
      <c r="P469" s="152"/>
      <c r="Q469" s="153"/>
      <c r="R469" s="849"/>
      <c r="S469" s="850"/>
      <c r="T469" s="850"/>
      <c r="U469" s="850"/>
      <c r="V469" s="850"/>
      <c r="W469" s="850"/>
      <c r="X469" s="850"/>
      <c r="Y469" s="851"/>
      <c r="Z469" s="811" t="s">
        <v>372</v>
      </c>
      <c r="AA469" s="812"/>
      <c r="AB469" s="812"/>
      <c r="AC469" s="812"/>
      <c r="AD469" s="812"/>
      <c r="AE469" s="812"/>
      <c r="AF469" s="812"/>
      <c r="AG469" s="813"/>
      <c r="AH469" s="957">
        <v>2350000</v>
      </c>
      <c r="AI469" s="958"/>
      <c r="AJ469" s="958"/>
      <c r="AK469" s="958"/>
      <c r="AL469" s="958"/>
      <c r="AM469" s="959"/>
      <c r="AN469" s="817"/>
      <c r="AO469" s="818"/>
      <c r="AP469" s="818"/>
      <c r="AQ469" s="818"/>
      <c r="AR469" s="818"/>
      <c r="AS469" s="818"/>
      <c r="AT469" s="818"/>
      <c r="AU469" s="819"/>
    </row>
    <row r="470" spans="2:47" ht="18" customHeight="1">
      <c r="B470" s="768"/>
      <c r="C470" s="769"/>
      <c r="D470" s="769"/>
      <c r="E470" s="769"/>
      <c r="F470" s="769"/>
      <c r="G470" s="769"/>
      <c r="H470" s="769"/>
      <c r="I470" s="770"/>
      <c r="J470" s="768"/>
      <c r="K470" s="769"/>
      <c r="L470" s="769"/>
      <c r="M470" s="769"/>
      <c r="N470" s="769"/>
      <c r="O470" s="769"/>
      <c r="P470" s="769"/>
      <c r="Q470" s="770"/>
      <c r="R470" s="852"/>
      <c r="S470" s="853"/>
      <c r="T470" s="853"/>
      <c r="U470" s="853"/>
      <c r="V470" s="853"/>
      <c r="W470" s="853"/>
      <c r="X470" s="853"/>
      <c r="Y470" s="854"/>
      <c r="Z470" s="811" t="s">
        <v>219</v>
      </c>
      <c r="AA470" s="812"/>
      <c r="AB470" s="812"/>
      <c r="AC470" s="812"/>
      <c r="AD470" s="812"/>
      <c r="AE470" s="812"/>
      <c r="AF470" s="812"/>
      <c r="AG470" s="813"/>
      <c r="AH470" s="951">
        <v>21507000</v>
      </c>
      <c r="AI470" s="951"/>
      <c r="AJ470" s="951"/>
      <c r="AK470" s="951"/>
      <c r="AL470" s="951"/>
      <c r="AM470" s="951"/>
      <c r="AN470" s="778"/>
      <c r="AO470" s="778"/>
      <c r="AP470" s="778"/>
      <c r="AQ470" s="778"/>
      <c r="AR470" s="778"/>
      <c r="AS470" s="778"/>
      <c r="AT470" s="778"/>
      <c r="AU470" s="778"/>
    </row>
    <row r="471" spans="2:47" ht="18" customHeight="1">
      <c r="B471" s="768"/>
      <c r="C471" s="769"/>
      <c r="D471" s="769"/>
      <c r="E471" s="769"/>
      <c r="F471" s="769"/>
      <c r="G471" s="769"/>
      <c r="H471" s="769"/>
      <c r="I471" s="770"/>
      <c r="J471" s="768"/>
      <c r="K471" s="769"/>
      <c r="L471" s="769"/>
      <c r="M471" s="769"/>
      <c r="N471" s="769"/>
      <c r="O471" s="769"/>
      <c r="P471" s="769"/>
      <c r="Q471" s="770"/>
      <c r="R471" s="768" t="s">
        <v>289</v>
      </c>
      <c r="S471" s="769"/>
      <c r="T471" s="769"/>
      <c r="U471" s="769"/>
      <c r="V471" s="769"/>
      <c r="W471" s="769"/>
      <c r="X471" s="769"/>
      <c r="Y471" s="770"/>
      <c r="Z471" s="808"/>
      <c r="AA471" s="808"/>
      <c r="AB471" s="808"/>
      <c r="AC471" s="808"/>
      <c r="AD471" s="808"/>
      <c r="AE471" s="808"/>
      <c r="AF471" s="808"/>
      <c r="AG471" s="808"/>
      <c r="AH471" s="947">
        <f>SUM(AH472:AM473)</f>
        <v>27100000</v>
      </c>
      <c r="AI471" s="947"/>
      <c r="AJ471" s="947"/>
      <c r="AK471" s="947"/>
      <c r="AL471" s="947"/>
      <c r="AM471" s="947"/>
      <c r="AN471" s="778"/>
      <c r="AO471" s="778"/>
      <c r="AP471" s="778"/>
      <c r="AQ471" s="778"/>
      <c r="AR471" s="778"/>
      <c r="AS471" s="778"/>
      <c r="AT471" s="778"/>
      <c r="AU471" s="778"/>
    </row>
    <row r="472" spans="2:47" ht="18" customHeight="1">
      <c r="B472" s="768"/>
      <c r="C472" s="769"/>
      <c r="D472" s="769"/>
      <c r="E472" s="769"/>
      <c r="F472" s="769"/>
      <c r="G472" s="769"/>
      <c r="H472" s="769"/>
      <c r="I472" s="770"/>
      <c r="J472" s="768"/>
      <c r="K472" s="769"/>
      <c r="L472" s="769"/>
      <c r="M472" s="769"/>
      <c r="N472" s="769"/>
      <c r="O472" s="769"/>
      <c r="P472" s="769"/>
      <c r="Q472" s="770"/>
      <c r="R472" s="75"/>
      <c r="S472" s="76"/>
      <c r="T472" s="76"/>
      <c r="U472" s="76"/>
      <c r="V472" s="76"/>
      <c r="W472" s="76"/>
      <c r="X472" s="76"/>
      <c r="Y472" s="77"/>
      <c r="Z472" s="811" t="s">
        <v>180</v>
      </c>
      <c r="AA472" s="812"/>
      <c r="AB472" s="812"/>
      <c r="AC472" s="812"/>
      <c r="AD472" s="812"/>
      <c r="AE472" s="812"/>
      <c r="AF472" s="812"/>
      <c r="AG472" s="813"/>
      <c r="AH472" s="951">
        <v>3600000</v>
      </c>
      <c r="AI472" s="951"/>
      <c r="AJ472" s="951"/>
      <c r="AK472" s="951"/>
      <c r="AL472" s="951"/>
      <c r="AM472" s="951"/>
      <c r="AN472" s="778"/>
      <c r="AO472" s="778"/>
      <c r="AP472" s="778"/>
      <c r="AQ472" s="778"/>
      <c r="AR472" s="778"/>
      <c r="AS472" s="778"/>
      <c r="AT472" s="778"/>
      <c r="AU472" s="778"/>
    </row>
    <row r="473" spans="2:47" ht="18" customHeight="1">
      <c r="B473" s="768"/>
      <c r="C473" s="769"/>
      <c r="D473" s="769"/>
      <c r="E473" s="769"/>
      <c r="F473" s="769"/>
      <c r="G473" s="769"/>
      <c r="H473" s="769"/>
      <c r="I473" s="770"/>
      <c r="J473" s="768"/>
      <c r="K473" s="769"/>
      <c r="L473" s="769"/>
      <c r="M473" s="769"/>
      <c r="N473" s="769"/>
      <c r="O473" s="769"/>
      <c r="P473" s="769"/>
      <c r="Q473" s="770"/>
      <c r="R473" s="790"/>
      <c r="S473" s="791"/>
      <c r="T473" s="791"/>
      <c r="U473" s="791"/>
      <c r="V473" s="791"/>
      <c r="W473" s="791"/>
      <c r="X473" s="791"/>
      <c r="Y473" s="792"/>
      <c r="Z473" s="808" t="s">
        <v>219</v>
      </c>
      <c r="AA473" s="808"/>
      <c r="AB473" s="808"/>
      <c r="AC473" s="808"/>
      <c r="AD473" s="808"/>
      <c r="AE473" s="808"/>
      <c r="AF473" s="808"/>
      <c r="AG473" s="808"/>
      <c r="AH473" s="951">
        <v>23500000</v>
      </c>
      <c r="AI473" s="951"/>
      <c r="AJ473" s="951"/>
      <c r="AK473" s="951"/>
      <c r="AL473" s="951"/>
      <c r="AM473" s="951"/>
      <c r="AN473" s="778"/>
      <c r="AO473" s="778"/>
      <c r="AP473" s="778"/>
      <c r="AQ473" s="778"/>
      <c r="AR473" s="778"/>
      <c r="AS473" s="778"/>
      <c r="AT473" s="778"/>
      <c r="AU473" s="778"/>
    </row>
    <row r="474" spans="2:47" ht="18" customHeight="1">
      <c r="B474" s="768"/>
      <c r="C474" s="769"/>
      <c r="D474" s="769"/>
      <c r="E474" s="769"/>
      <c r="F474" s="769"/>
      <c r="G474" s="769"/>
      <c r="H474" s="769"/>
      <c r="I474" s="770"/>
      <c r="J474" s="768"/>
      <c r="K474" s="769"/>
      <c r="L474" s="769"/>
      <c r="M474" s="769"/>
      <c r="N474" s="769"/>
      <c r="O474" s="769"/>
      <c r="P474" s="769"/>
      <c r="Q474" s="770"/>
      <c r="R474" s="768" t="s">
        <v>290</v>
      </c>
      <c r="S474" s="769"/>
      <c r="T474" s="769"/>
      <c r="U474" s="769"/>
      <c r="V474" s="769"/>
      <c r="W474" s="769"/>
      <c r="X474" s="769"/>
      <c r="Y474" s="770"/>
      <c r="Z474" s="811"/>
      <c r="AA474" s="812"/>
      <c r="AB474" s="812"/>
      <c r="AC474" s="812"/>
      <c r="AD474" s="812"/>
      <c r="AE474" s="812"/>
      <c r="AF474" s="812"/>
      <c r="AG474" s="813"/>
      <c r="AH474" s="947">
        <f>SUM(AH475:AM475)</f>
        <v>10667909</v>
      </c>
      <c r="AI474" s="947"/>
      <c r="AJ474" s="947"/>
      <c r="AK474" s="947"/>
      <c r="AL474" s="947"/>
      <c r="AM474" s="947"/>
      <c r="AN474" s="778"/>
      <c r="AO474" s="778"/>
      <c r="AP474" s="778"/>
      <c r="AQ474" s="778"/>
      <c r="AR474" s="778"/>
      <c r="AS474" s="778"/>
      <c r="AT474" s="778"/>
      <c r="AU474" s="778"/>
    </row>
    <row r="475" spans="2:47" ht="18" customHeight="1">
      <c r="B475" s="768"/>
      <c r="C475" s="769"/>
      <c r="D475" s="769"/>
      <c r="E475" s="769"/>
      <c r="F475" s="769"/>
      <c r="G475" s="769"/>
      <c r="H475" s="769"/>
      <c r="I475" s="770"/>
      <c r="J475" s="790"/>
      <c r="K475" s="791"/>
      <c r="L475" s="791"/>
      <c r="M475" s="791"/>
      <c r="N475" s="791"/>
      <c r="O475" s="791"/>
      <c r="P475" s="791"/>
      <c r="Q475" s="792"/>
      <c r="R475" s="790"/>
      <c r="S475" s="791"/>
      <c r="T475" s="791"/>
      <c r="U475" s="791"/>
      <c r="V475" s="791"/>
      <c r="W475" s="791"/>
      <c r="X475" s="791"/>
      <c r="Y475" s="792"/>
      <c r="Z475" s="811" t="s">
        <v>219</v>
      </c>
      <c r="AA475" s="812"/>
      <c r="AB475" s="812"/>
      <c r="AC475" s="812"/>
      <c r="AD475" s="812"/>
      <c r="AE475" s="812"/>
      <c r="AF475" s="812"/>
      <c r="AG475" s="813"/>
      <c r="AH475" s="951">
        <v>10667909</v>
      </c>
      <c r="AI475" s="951"/>
      <c r="AJ475" s="951"/>
      <c r="AK475" s="951"/>
      <c r="AL475" s="951"/>
      <c r="AM475" s="951"/>
      <c r="AN475" s="778"/>
      <c r="AO475" s="778"/>
      <c r="AP475" s="778"/>
      <c r="AQ475" s="778"/>
      <c r="AR475" s="778"/>
      <c r="AS475" s="778"/>
      <c r="AT475" s="778"/>
      <c r="AU475" s="778"/>
    </row>
    <row r="476" spans="2:47" ht="18" customHeight="1">
      <c r="B476" s="768"/>
      <c r="C476" s="769"/>
      <c r="D476" s="769"/>
      <c r="E476" s="769"/>
      <c r="F476" s="769"/>
      <c r="G476" s="769"/>
      <c r="H476" s="769"/>
      <c r="I476" s="770"/>
      <c r="J476" s="768" t="s">
        <v>223</v>
      </c>
      <c r="K476" s="769"/>
      <c r="L476" s="769"/>
      <c r="M476" s="769"/>
      <c r="N476" s="769"/>
      <c r="O476" s="769"/>
      <c r="P476" s="769"/>
      <c r="Q476" s="770"/>
      <c r="R476" s="804"/>
      <c r="S476" s="805"/>
      <c r="T476" s="805"/>
      <c r="U476" s="805"/>
      <c r="V476" s="805"/>
      <c r="W476" s="805"/>
      <c r="X476" s="805"/>
      <c r="Y476" s="806"/>
      <c r="Z476" s="811"/>
      <c r="AA476" s="812"/>
      <c r="AB476" s="812"/>
      <c r="AC476" s="812"/>
      <c r="AD476" s="812"/>
      <c r="AE476" s="812"/>
      <c r="AF476" s="812"/>
      <c r="AG476" s="813"/>
      <c r="AH476" s="947">
        <f>AH477+AH479</f>
        <v>28361145</v>
      </c>
      <c r="AI476" s="947"/>
      <c r="AJ476" s="947"/>
      <c r="AK476" s="947"/>
      <c r="AL476" s="947"/>
      <c r="AM476" s="947"/>
      <c r="AN476" s="778"/>
      <c r="AO476" s="778"/>
      <c r="AP476" s="778"/>
      <c r="AQ476" s="778"/>
      <c r="AR476" s="778"/>
      <c r="AS476" s="778"/>
      <c r="AT476" s="778"/>
      <c r="AU476" s="778"/>
    </row>
    <row r="477" spans="2:47" ht="18" customHeight="1">
      <c r="B477" s="768"/>
      <c r="C477" s="769"/>
      <c r="D477" s="769"/>
      <c r="E477" s="769"/>
      <c r="F477" s="769"/>
      <c r="G477" s="769"/>
      <c r="H477" s="769"/>
      <c r="I477" s="770"/>
      <c r="J477" s="768"/>
      <c r="K477" s="769"/>
      <c r="L477" s="769"/>
      <c r="M477" s="769"/>
      <c r="N477" s="769"/>
      <c r="O477" s="769"/>
      <c r="P477" s="769"/>
      <c r="Q477" s="770"/>
      <c r="R477" s="768" t="s">
        <v>224</v>
      </c>
      <c r="S477" s="769"/>
      <c r="T477" s="769"/>
      <c r="U477" s="769"/>
      <c r="V477" s="769"/>
      <c r="W477" s="769"/>
      <c r="X477" s="769"/>
      <c r="Y477" s="770"/>
      <c r="Z477" s="811"/>
      <c r="AA477" s="812"/>
      <c r="AB477" s="812"/>
      <c r="AC477" s="812"/>
      <c r="AD477" s="812"/>
      <c r="AE477" s="812"/>
      <c r="AF477" s="812"/>
      <c r="AG477" s="813"/>
      <c r="AH477" s="947">
        <f>AH478</f>
        <v>26980068</v>
      </c>
      <c r="AI477" s="947"/>
      <c r="AJ477" s="947"/>
      <c r="AK477" s="947"/>
      <c r="AL477" s="947"/>
      <c r="AM477" s="947"/>
      <c r="AN477" s="778"/>
      <c r="AO477" s="778"/>
      <c r="AP477" s="778"/>
      <c r="AQ477" s="778"/>
      <c r="AR477" s="778"/>
      <c r="AS477" s="778"/>
      <c r="AT477" s="778"/>
      <c r="AU477" s="778"/>
    </row>
    <row r="478" spans="2:47" ht="18" customHeight="1">
      <c r="B478" s="768"/>
      <c r="C478" s="769"/>
      <c r="D478" s="769"/>
      <c r="E478" s="769"/>
      <c r="F478" s="769"/>
      <c r="G478" s="769"/>
      <c r="H478" s="769"/>
      <c r="I478" s="770"/>
      <c r="J478" s="768"/>
      <c r="K478" s="769"/>
      <c r="L478" s="769"/>
      <c r="M478" s="769"/>
      <c r="N478" s="769"/>
      <c r="O478" s="769"/>
      <c r="P478" s="769"/>
      <c r="Q478" s="770"/>
      <c r="R478" s="790"/>
      <c r="S478" s="791"/>
      <c r="T478" s="791"/>
      <c r="U478" s="791"/>
      <c r="V478" s="791"/>
      <c r="W478" s="791"/>
      <c r="X478" s="791"/>
      <c r="Y478" s="792"/>
      <c r="Z478" s="811" t="s">
        <v>225</v>
      </c>
      <c r="AA478" s="812"/>
      <c r="AB478" s="812"/>
      <c r="AC478" s="812"/>
      <c r="AD478" s="812"/>
      <c r="AE478" s="812"/>
      <c r="AF478" s="812"/>
      <c r="AG478" s="813"/>
      <c r="AH478" s="951">
        <v>26980068</v>
      </c>
      <c r="AI478" s="951"/>
      <c r="AJ478" s="951"/>
      <c r="AK478" s="951"/>
      <c r="AL478" s="951"/>
      <c r="AM478" s="951"/>
      <c r="AN478" s="778"/>
      <c r="AO478" s="778"/>
      <c r="AP478" s="778"/>
      <c r="AQ478" s="778"/>
      <c r="AR478" s="778"/>
      <c r="AS478" s="778"/>
      <c r="AT478" s="778"/>
      <c r="AU478" s="778"/>
    </row>
    <row r="479" spans="2:47" ht="18" customHeight="1">
      <c r="B479" s="768"/>
      <c r="C479" s="769"/>
      <c r="D479" s="769"/>
      <c r="E479" s="769"/>
      <c r="F479" s="769"/>
      <c r="G479" s="769"/>
      <c r="H479" s="769"/>
      <c r="I479" s="770"/>
      <c r="J479" s="768"/>
      <c r="K479" s="769"/>
      <c r="L479" s="769"/>
      <c r="M479" s="769"/>
      <c r="N479" s="769"/>
      <c r="O479" s="769"/>
      <c r="P479" s="769"/>
      <c r="Q479" s="770"/>
      <c r="R479" s="768" t="s">
        <v>226</v>
      </c>
      <c r="S479" s="769"/>
      <c r="T479" s="769"/>
      <c r="U479" s="769"/>
      <c r="V479" s="769"/>
      <c r="W479" s="769"/>
      <c r="X479" s="769"/>
      <c r="Y479" s="770"/>
      <c r="Z479" s="811"/>
      <c r="AA479" s="812"/>
      <c r="AB479" s="812"/>
      <c r="AC479" s="812"/>
      <c r="AD479" s="812"/>
      <c r="AE479" s="812"/>
      <c r="AF479" s="812"/>
      <c r="AG479" s="813"/>
      <c r="AH479" s="947">
        <f>AH480</f>
        <v>1381077</v>
      </c>
      <c r="AI479" s="947"/>
      <c r="AJ479" s="947"/>
      <c r="AK479" s="947"/>
      <c r="AL479" s="947"/>
      <c r="AM479" s="947"/>
      <c r="AN479" s="778"/>
      <c r="AO479" s="778"/>
      <c r="AP479" s="778"/>
      <c r="AQ479" s="778"/>
      <c r="AR479" s="778"/>
      <c r="AS479" s="778"/>
      <c r="AT479" s="778"/>
      <c r="AU479" s="778"/>
    </row>
    <row r="480" spans="2:47" ht="18" customHeight="1">
      <c r="B480" s="790"/>
      <c r="C480" s="791"/>
      <c r="D480" s="791"/>
      <c r="E480" s="791"/>
      <c r="F480" s="791"/>
      <c r="G480" s="791"/>
      <c r="H480" s="791"/>
      <c r="I480" s="792"/>
      <c r="J480" s="790"/>
      <c r="K480" s="791"/>
      <c r="L480" s="791"/>
      <c r="M480" s="791"/>
      <c r="N480" s="791"/>
      <c r="O480" s="791"/>
      <c r="P480" s="791"/>
      <c r="Q480" s="792"/>
      <c r="R480" s="790"/>
      <c r="S480" s="791"/>
      <c r="T480" s="791"/>
      <c r="U480" s="791"/>
      <c r="V480" s="791"/>
      <c r="W480" s="791"/>
      <c r="X480" s="791"/>
      <c r="Y480" s="792"/>
      <c r="Z480" s="811" t="s">
        <v>227</v>
      </c>
      <c r="AA480" s="812"/>
      <c r="AB480" s="812"/>
      <c r="AC480" s="812"/>
      <c r="AD480" s="812"/>
      <c r="AE480" s="812"/>
      <c r="AF480" s="812"/>
      <c r="AG480" s="813"/>
      <c r="AH480" s="951">
        <v>1381077</v>
      </c>
      <c r="AI480" s="951"/>
      <c r="AJ480" s="951"/>
      <c r="AK480" s="951"/>
      <c r="AL480" s="951"/>
      <c r="AM480" s="951"/>
      <c r="AN480" s="778"/>
      <c r="AO480" s="778"/>
      <c r="AP480" s="778"/>
      <c r="AQ480" s="778"/>
      <c r="AR480" s="778"/>
      <c r="AS480" s="778"/>
      <c r="AT480" s="778"/>
      <c r="AU480" s="778"/>
    </row>
    <row r="481" spans="1:50" s="4" customFormat="1" ht="18" customHeight="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c r="AA481" s="81"/>
      <c r="AB481" s="81"/>
      <c r="AC481" s="81"/>
      <c r="AD481" s="81"/>
      <c r="AE481" s="81"/>
      <c r="AF481" s="81"/>
      <c r="AG481" s="81"/>
      <c r="AH481" s="81"/>
      <c r="AI481" s="81"/>
      <c r="AJ481" s="81"/>
      <c r="AK481" s="81"/>
      <c r="AL481" s="81"/>
      <c r="AM481" s="81"/>
      <c r="AN481" s="81"/>
      <c r="AO481" s="81"/>
      <c r="AP481" s="81"/>
      <c r="AQ481" s="81"/>
      <c r="AR481" s="81"/>
      <c r="AS481" s="81"/>
      <c r="AT481" s="81"/>
      <c r="AU481" s="81"/>
      <c r="AV481" s="81"/>
    </row>
    <row r="482" spans="1:50" s="4" customFormat="1" ht="18" customHeight="1">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c r="AA482" s="81"/>
      <c r="AB482" s="81"/>
      <c r="AC482" s="81"/>
      <c r="AD482" s="81"/>
      <c r="AE482" s="81"/>
      <c r="AF482" s="81"/>
      <c r="AG482" s="81"/>
      <c r="AH482" s="81"/>
      <c r="AI482" s="81"/>
      <c r="AJ482" s="81"/>
      <c r="AK482" s="81"/>
      <c r="AL482" s="81"/>
      <c r="AM482" s="81"/>
      <c r="AN482" s="81"/>
      <c r="AO482" s="81"/>
      <c r="AP482" s="81"/>
      <c r="AQ482" s="81"/>
      <c r="AR482" s="81"/>
      <c r="AS482" s="81"/>
      <c r="AT482" s="81"/>
      <c r="AU482" s="81"/>
      <c r="AV482" s="81"/>
    </row>
    <row r="483" spans="1:50" s="4" customFormat="1" ht="18" customHeight="1">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c r="AA483" s="81"/>
      <c r="AB483" s="81"/>
      <c r="AC483" s="81"/>
      <c r="AD483" s="81"/>
      <c r="AE483" s="81"/>
      <c r="AF483" s="81"/>
      <c r="AG483" s="81"/>
      <c r="AH483" s="81"/>
      <c r="AI483" s="81"/>
      <c r="AJ483" s="81"/>
      <c r="AK483" s="81"/>
      <c r="AL483" s="81"/>
      <c r="AM483" s="81"/>
      <c r="AN483" s="81"/>
      <c r="AO483" s="81"/>
      <c r="AP483" s="81"/>
      <c r="AQ483" s="81"/>
      <c r="AR483" s="81"/>
      <c r="AS483" s="81"/>
      <c r="AT483" s="81"/>
      <c r="AU483" s="81"/>
      <c r="AV483" s="81"/>
    </row>
    <row r="484" spans="1:50" s="4" customFormat="1" ht="18" customHeight="1">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c r="AA484" s="81"/>
      <c r="AB484" s="81"/>
      <c r="AC484" s="81"/>
      <c r="AD484" s="81"/>
      <c r="AE484" s="81"/>
      <c r="AF484" s="81"/>
      <c r="AG484" s="81"/>
      <c r="AH484" s="81"/>
      <c r="AI484" s="81"/>
      <c r="AJ484" s="81"/>
      <c r="AK484" s="81"/>
      <c r="AL484" s="81"/>
      <c r="AM484" s="81"/>
      <c r="AN484" s="81"/>
      <c r="AO484" s="81"/>
      <c r="AP484" s="81"/>
      <c r="AQ484" s="81"/>
      <c r="AR484" s="81"/>
      <c r="AS484" s="81"/>
      <c r="AT484" s="81"/>
      <c r="AU484" s="81"/>
      <c r="AV484" s="81"/>
    </row>
    <row r="485" spans="1:50" s="4" customFormat="1" ht="18" customHeight="1">
      <c r="A485" s="81"/>
      <c r="B485" s="866" t="s">
        <v>228</v>
      </c>
      <c r="C485" s="866"/>
      <c r="D485" s="866"/>
      <c r="E485" s="866"/>
      <c r="F485" s="866"/>
      <c r="G485" s="866"/>
      <c r="H485" s="866"/>
      <c r="I485" s="866"/>
      <c r="J485" s="866"/>
      <c r="K485" s="866"/>
      <c r="L485" s="866"/>
      <c r="M485" s="866"/>
      <c r="N485" s="866"/>
      <c r="O485" s="866"/>
      <c r="P485" s="866"/>
      <c r="Q485" s="866"/>
      <c r="R485" s="866"/>
      <c r="S485" s="866"/>
      <c r="T485" s="866"/>
      <c r="U485" s="866"/>
      <c r="V485" s="866"/>
      <c r="W485" s="866"/>
      <c r="X485" s="866"/>
      <c r="Y485" s="866"/>
      <c r="Z485" s="866"/>
      <c r="AA485" s="866"/>
      <c r="AB485" s="866"/>
      <c r="AC485" s="866"/>
      <c r="AD485" s="866"/>
      <c r="AE485" s="866"/>
      <c r="AF485" s="866"/>
      <c r="AG485" s="866"/>
      <c r="AH485" s="866"/>
      <c r="AI485" s="866"/>
      <c r="AJ485" s="866"/>
      <c r="AK485" s="866"/>
      <c r="AL485" s="866"/>
      <c r="AM485" s="866"/>
      <c r="AN485" s="866"/>
      <c r="AO485" s="866"/>
      <c r="AP485" s="866"/>
      <c r="AQ485" s="866"/>
      <c r="AR485" s="866"/>
      <c r="AS485" s="866"/>
      <c r="AT485" s="866"/>
      <c r="AU485" s="866"/>
      <c r="AV485" s="3"/>
    </row>
    <row r="486" spans="1:50" ht="18" customHeight="1">
      <c r="B486" s="866"/>
      <c r="C486" s="866"/>
      <c r="D486" s="866"/>
      <c r="E486" s="866"/>
      <c r="F486" s="866"/>
      <c r="G486" s="866"/>
      <c r="H486" s="866"/>
      <c r="I486" s="866"/>
      <c r="J486" s="866"/>
      <c r="K486" s="866"/>
      <c r="L486" s="866"/>
      <c r="M486" s="866"/>
      <c r="N486" s="866"/>
      <c r="O486" s="866"/>
      <c r="P486" s="866"/>
      <c r="Q486" s="866"/>
      <c r="R486" s="866"/>
      <c r="S486" s="866"/>
      <c r="T486" s="866"/>
      <c r="U486" s="866"/>
      <c r="V486" s="866"/>
      <c r="W486" s="866"/>
      <c r="X486" s="866"/>
      <c r="Y486" s="866"/>
      <c r="Z486" s="866"/>
      <c r="AA486" s="866"/>
      <c r="AB486" s="866"/>
      <c r="AC486" s="866"/>
      <c r="AD486" s="866"/>
      <c r="AE486" s="866"/>
      <c r="AF486" s="866"/>
      <c r="AG486" s="866"/>
      <c r="AH486" s="866"/>
      <c r="AI486" s="866"/>
      <c r="AJ486" s="866"/>
      <c r="AK486" s="866"/>
      <c r="AL486" s="866"/>
      <c r="AM486" s="866"/>
      <c r="AN486" s="866"/>
      <c r="AO486" s="866"/>
      <c r="AP486" s="866"/>
      <c r="AQ486" s="866"/>
      <c r="AR486" s="866"/>
      <c r="AS486" s="866"/>
      <c r="AT486" s="866"/>
      <c r="AU486" s="866"/>
      <c r="AV486" s="3"/>
    </row>
    <row r="487" spans="1:50" ht="18" customHeight="1">
      <c r="A487" s="3"/>
      <c r="B487" s="143" t="s">
        <v>108</v>
      </c>
      <c r="C487" s="143"/>
      <c r="D487" s="143"/>
      <c r="E487" s="143"/>
      <c r="F487" s="142"/>
      <c r="G487" s="142"/>
      <c r="H487" s="142"/>
      <c r="I487" s="142"/>
      <c r="J487" s="142"/>
      <c r="K487" s="142"/>
      <c r="L487" s="142"/>
      <c r="M487" s="142"/>
      <c r="N487" s="142"/>
      <c r="O487" s="142"/>
      <c r="P487" s="142"/>
      <c r="Q487" s="142"/>
      <c r="R487" s="142"/>
      <c r="S487" s="142"/>
      <c r="T487" s="142"/>
      <c r="U487" s="142"/>
      <c r="V487" s="142"/>
      <c r="W487" s="142"/>
      <c r="X487" s="142"/>
      <c r="Y487" s="142"/>
      <c r="Z487" s="142"/>
      <c r="AA487" s="142"/>
      <c r="AB487" s="142"/>
      <c r="AC487" s="142"/>
      <c r="AD487" s="142"/>
      <c r="AE487" s="142"/>
      <c r="AF487" s="142"/>
      <c r="AG487" s="142"/>
      <c r="AH487" s="142"/>
      <c r="AI487" s="142"/>
      <c r="AJ487" s="142"/>
      <c r="AK487" s="142"/>
      <c r="AL487" s="142"/>
      <c r="AM487" s="148"/>
      <c r="AN487" s="148"/>
      <c r="AO487" s="623" t="s">
        <v>109</v>
      </c>
      <c r="AP487" s="623"/>
      <c r="AQ487" s="623"/>
      <c r="AR487" s="623"/>
      <c r="AS487" s="623"/>
      <c r="AT487" s="623"/>
      <c r="AU487" s="623"/>
    </row>
    <row r="488" spans="1:50" ht="20.100000000000001" customHeight="1">
      <c r="B488" s="867" t="s">
        <v>110</v>
      </c>
      <c r="C488" s="868"/>
      <c r="D488" s="868"/>
      <c r="E488" s="868"/>
      <c r="F488" s="868"/>
      <c r="G488" s="869"/>
      <c r="H488" s="875" t="s">
        <v>294</v>
      </c>
      <c r="I488" s="876"/>
      <c r="J488" s="876"/>
      <c r="K488" s="876"/>
      <c r="L488" s="877"/>
      <c r="M488" s="884" t="s">
        <v>111</v>
      </c>
      <c r="N488" s="884"/>
      <c r="O488" s="884"/>
      <c r="P488" s="884"/>
      <c r="Q488" s="884"/>
      <c r="R488" s="875" t="s">
        <v>295</v>
      </c>
      <c r="S488" s="876"/>
      <c r="T488" s="876"/>
      <c r="U488" s="876"/>
      <c r="V488" s="877"/>
      <c r="W488" s="884" t="s">
        <v>139</v>
      </c>
      <c r="X488" s="884"/>
      <c r="Y488" s="884"/>
      <c r="Z488" s="884"/>
      <c r="AA488" s="884"/>
      <c r="AB488" s="885" t="s">
        <v>113</v>
      </c>
      <c r="AC488" s="886"/>
      <c r="AD488" s="886"/>
      <c r="AE488" s="886"/>
      <c r="AF488" s="886"/>
      <c r="AG488" s="886"/>
      <c r="AH488" s="886"/>
      <c r="AI488" s="886"/>
      <c r="AJ488" s="886"/>
      <c r="AK488" s="886"/>
      <c r="AL488" s="886"/>
      <c r="AM488" s="886"/>
      <c r="AN488" s="886"/>
      <c r="AO488" s="884" t="s">
        <v>144</v>
      </c>
      <c r="AP488" s="884"/>
      <c r="AQ488" s="884"/>
      <c r="AR488" s="884"/>
      <c r="AS488" s="884"/>
      <c r="AT488" s="875" t="s">
        <v>241</v>
      </c>
      <c r="AU488" s="877"/>
      <c r="AV488" s="21"/>
      <c r="AW488" s="21"/>
    </row>
    <row r="489" spans="1:50" s="21" customFormat="1" ht="20.100000000000001" customHeight="1">
      <c r="B489" s="870"/>
      <c r="C489" s="871"/>
      <c r="D489" s="871"/>
      <c r="E489" s="871"/>
      <c r="F489" s="871"/>
      <c r="G489" s="872"/>
      <c r="H489" s="878"/>
      <c r="I489" s="879"/>
      <c r="J489" s="879"/>
      <c r="K489" s="879"/>
      <c r="L489" s="880"/>
      <c r="M489" s="884"/>
      <c r="N489" s="884"/>
      <c r="O489" s="884"/>
      <c r="P489" s="884"/>
      <c r="Q489" s="884"/>
      <c r="R489" s="878"/>
      <c r="S489" s="879"/>
      <c r="T489" s="879"/>
      <c r="U489" s="879"/>
      <c r="V489" s="880"/>
      <c r="W489" s="884"/>
      <c r="X489" s="884"/>
      <c r="Y489" s="884"/>
      <c r="Z489" s="884"/>
      <c r="AA489" s="884"/>
      <c r="AB489" s="875" t="s">
        <v>137</v>
      </c>
      <c r="AC489" s="876"/>
      <c r="AD489" s="876"/>
      <c r="AE489" s="877"/>
      <c r="AF489" s="875" t="s">
        <v>142</v>
      </c>
      <c r="AG489" s="876"/>
      <c r="AH489" s="876"/>
      <c r="AI489" s="877"/>
      <c r="AJ489" s="875" t="s">
        <v>114</v>
      </c>
      <c r="AK489" s="876"/>
      <c r="AL489" s="876"/>
      <c r="AM489" s="876"/>
      <c r="AN489" s="877"/>
      <c r="AO489" s="884"/>
      <c r="AP489" s="884"/>
      <c r="AQ489" s="884"/>
      <c r="AR489" s="884"/>
      <c r="AS489" s="884"/>
      <c r="AT489" s="878"/>
      <c r="AU489" s="880"/>
    </row>
    <row r="490" spans="1:50" s="21" customFormat="1" ht="20.100000000000001" customHeight="1">
      <c r="B490" s="873"/>
      <c r="C490" s="761"/>
      <c r="D490" s="761"/>
      <c r="E490" s="761"/>
      <c r="F490" s="761"/>
      <c r="G490" s="874"/>
      <c r="H490" s="881"/>
      <c r="I490" s="882"/>
      <c r="J490" s="882"/>
      <c r="K490" s="882"/>
      <c r="L490" s="883"/>
      <c r="M490" s="884"/>
      <c r="N490" s="884"/>
      <c r="O490" s="884"/>
      <c r="P490" s="884"/>
      <c r="Q490" s="884"/>
      <c r="R490" s="881"/>
      <c r="S490" s="882"/>
      <c r="T490" s="882"/>
      <c r="U490" s="882"/>
      <c r="V490" s="883"/>
      <c r="W490" s="884"/>
      <c r="X490" s="884"/>
      <c r="Y490" s="884"/>
      <c r="Z490" s="884"/>
      <c r="AA490" s="884"/>
      <c r="AB490" s="881"/>
      <c r="AC490" s="882"/>
      <c r="AD490" s="882"/>
      <c r="AE490" s="883"/>
      <c r="AF490" s="881"/>
      <c r="AG490" s="882"/>
      <c r="AH490" s="882"/>
      <c r="AI490" s="883"/>
      <c r="AJ490" s="881"/>
      <c r="AK490" s="882"/>
      <c r="AL490" s="882"/>
      <c r="AM490" s="882"/>
      <c r="AN490" s="883"/>
      <c r="AO490" s="884"/>
      <c r="AP490" s="884"/>
      <c r="AQ490" s="884"/>
      <c r="AR490" s="884"/>
      <c r="AS490" s="884"/>
      <c r="AT490" s="881"/>
      <c r="AU490" s="883"/>
      <c r="AX490" s="21" t="s">
        <v>286</v>
      </c>
    </row>
    <row r="491" spans="1:50" s="146" customFormat="1" ht="20.100000000000001" customHeight="1">
      <c r="B491" s="889" t="s">
        <v>115</v>
      </c>
      <c r="C491" s="890"/>
      <c r="D491" s="890"/>
      <c r="E491" s="890"/>
      <c r="F491" s="890"/>
      <c r="G491" s="891"/>
      <c r="H491" s="930">
        <v>73957218</v>
      </c>
      <c r="I491" s="931"/>
      <c r="J491" s="931"/>
      <c r="K491" s="931"/>
      <c r="L491" s="932"/>
      <c r="M491" s="962">
        <v>0</v>
      </c>
      <c r="N491" s="962"/>
      <c r="O491" s="962"/>
      <c r="P491" s="962"/>
      <c r="Q491" s="962"/>
      <c r="R491" s="930">
        <v>0</v>
      </c>
      <c r="S491" s="931"/>
      <c r="T491" s="931"/>
      <c r="U491" s="931"/>
      <c r="V491" s="932"/>
      <c r="W491" s="962">
        <f t="shared" ref="W491:W497" si="10">H491+M491-R491</f>
        <v>73957218</v>
      </c>
      <c r="X491" s="962"/>
      <c r="Y491" s="962"/>
      <c r="Z491" s="962"/>
      <c r="AA491" s="962"/>
      <c r="AB491" s="930">
        <v>0</v>
      </c>
      <c r="AC491" s="931"/>
      <c r="AD491" s="931"/>
      <c r="AE491" s="932"/>
      <c r="AF491" s="930">
        <v>0</v>
      </c>
      <c r="AG491" s="931"/>
      <c r="AH491" s="931"/>
      <c r="AI491" s="932"/>
      <c r="AJ491" s="962">
        <f>AX491+AB491-AF491</f>
        <v>0</v>
      </c>
      <c r="AK491" s="962"/>
      <c r="AL491" s="962"/>
      <c r="AM491" s="962"/>
      <c r="AN491" s="962"/>
      <c r="AO491" s="962">
        <f>W491-AJ491</f>
        <v>73957218</v>
      </c>
      <c r="AP491" s="962"/>
      <c r="AQ491" s="962"/>
      <c r="AR491" s="962"/>
      <c r="AS491" s="962"/>
      <c r="AT491" s="887"/>
      <c r="AU491" s="888"/>
      <c r="AV491" s="136"/>
      <c r="AW491" s="136"/>
      <c r="AX491" s="147">
        <v>0</v>
      </c>
    </row>
    <row r="492" spans="1:50" s="4" customFormat="1" ht="20.100000000000001" customHeight="1">
      <c r="A492" s="81"/>
      <c r="B492" s="889" t="s">
        <v>116</v>
      </c>
      <c r="C492" s="890"/>
      <c r="D492" s="890"/>
      <c r="E492" s="890"/>
      <c r="F492" s="890"/>
      <c r="G492" s="891"/>
      <c r="H492" s="930">
        <v>310635198</v>
      </c>
      <c r="I492" s="931"/>
      <c r="J492" s="931"/>
      <c r="K492" s="931"/>
      <c r="L492" s="932"/>
      <c r="M492" s="962">
        <v>1200000</v>
      </c>
      <c r="N492" s="962"/>
      <c r="O492" s="962"/>
      <c r="P492" s="962"/>
      <c r="Q492" s="962"/>
      <c r="R492" s="930">
        <v>0</v>
      </c>
      <c r="S492" s="931"/>
      <c r="T492" s="931"/>
      <c r="U492" s="931"/>
      <c r="V492" s="932"/>
      <c r="W492" s="962">
        <f t="shared" si="10"/>
        <v>311835198</v>
      </c>
      <c r="X492" s="962"/>
      <c r="Y492" s="962"/>
      <c r="Z492" s="962"/>
      <c r="AA492" s="962"/>
      <c r="AB492" s="930">
        <v>5120380</v>
      </c>
      <c r="AC492" s="931"/>
      <c r="AD492" s="931"/>
      <c r="AE492" s="932"/>
      <c r="AF492" s="930">
        <v>0</v>
      </c>
      <c r="AG492" s="931"/>
      <c r="AH492" s="931"/>
      <c r="AI492" s="932"/>
      <c r="AJ492" s="962">
        <f>AX492+AB492-AF492</f>
        <v>158312874</v>
      </c>
      <c r="AK492" s="962"/>
      <c r="AL492" s="962"/>
      <c r="AM492" s="962"/>
      <c r="AN492" s="962"/>
      <c r="AO492" s="962">
        <f>W492-AJ492</f>
        <v>153522324</v>
      </c>
      <c r="AP492" s="962"/>
      <c r="AQ492" s="962"/>
      <c r="AR492" s="962"/>
      <c r="AS492" s="962"/>
      <c r="AT492" s="887"/>
      <c r="AU492" s="888"/>
      <c r="AV492" s="136"/>
      <c r="AW492" s="58"/>
      <c r="AX492" s="74">
        <v>153192494</v>
      </c>
    </row>
    <row r="493" spans="1:50" s="4" customFormat="1" ht="20.100000000000001" customHeight="1">
      <c r="A493" s="81"/>
      <c r="B493" s="889" t="s">
        <v>117</v>
      </c>
      <c r="C493" s="890"/>
      <c r="D493" s="890"/>
      <c r="E493" s="890"/>
      <c r="F493" s="890"/>
      <c r="G493" s="891"/>
      <c r="H493" s="930">
        <v>2374099524</v>
      </c>
      <c r="I493" s="931"/>
      <c r="J493" s="931"/>
      <c r="K493" s="931"/>
      <c r="L493" s="932"/>
      <c r="M493" s="962">
        <v>28884000</v>
      </c>
      <c r="N493" s="962"/>
      <c r="O493" s="962"/>
      <c r="P493" s="962"/>
      <c r="Q493" s="962"/>
      <c r="R493" s="930">
        <v>0</v>
      </c>
      <c r="S493" s="931"/>
      <c r="T493" s="931"/>
      <c r="U493" s="931"/>
      <c r="V493" s="932"/>
      <c r="W493" s="962">
        <f t="shared" si="10"/>
        <v>2402983524</v>
      </c>
      <c r="X493" s="962"/>
      <c r="Y493" s="962"/>
      <c r="Z493" s="962"/>
      <c r="AA493" s="962"/>
      <c r="AB493" s="930">
        <v>55664777</v>
      </c>
      <c r="AC493" s="931"/>
      <c r="AD493" s="931"/>
      <c r="AE493" s="932"/>
      <c r="AF493" s="930">
        <v>0</v>
      </c>
      <c r="AG493" s="931"/>
      <c r="AH493" s="931"/>
      <c r="AI493" s="932"/>
      <c r="AJ493" s="962">
        <f t="shared" ref="AJ493:AJ497" si="11">AX493+AB493-AF493</f>
        <v>1306517398</v>
      </c>
      <c r="AK493" s="962"/>
      <c r="AL493" s="962"/>
      <c r="AM493" s="962"/>
      <c r="AN493" s="962"/>
      <c r="AO493" s="962">
        <f t="shared" ref="AO493:AO497" si="12">W493-AJ493</f>
        <v>1096466126</v>
      </c>
      <c r="AP493" s="962"/>
      <c r="AQ493" s="962"/>
      <c r="AR493" s="962"/>
      <c r="AS493" s="962"/>
      <c r="AT493" s="887"/>
      <c r="AU493" s="888"/>
      <c r="AV493" s="136"/>
      <c r="AW493" s="58"/>
      <c r="AX493" s="74">
        <v>1250852621</v>
      </c>
    </row>
    <row r="494" spans="1:50" s="4" customFormat="1" ht="20.100000000000001" customHeight="1">
      <c r="A494" s="81"/>
      <c r="B494" s="889" t="s">
        <v>118</v>
      </c>
      <c r="C494" s="890"/>
      <c r="D494" s="890"/>
      <c r="E494" s="890"/>
      <c r="F494" s="890"/>
      <c r="G494" s="891"/>
      <c r="H494" s="930">
        <v>850370535</v>
      </c>
      <c r="I494" s="931"/>
      <c r="J494" s="931"/>
      <c r="K494" s="931"/>
      <c r="L494" s="932"/>
      <c r="M494" s="962">
        <v>23086090</v>
      </c>
      <c r="N494" s="962"/>
      <c r="O494" s="962"/>
      <c r="P494" s="962"/>
      <c r="Q494" s="962"/>
      <c r="R494" s="930">
        <v>0</v>
      </c>
      <c r="S494" s="931"/>
      <c r="T494" s="931"/>
      <c r="U494" s="931"/>
      <c r="V494" s="932"/>
      <c r="W494" s="962">
        <f t="shared" si="10"/>
        <v>873456625</v>
      </c>
      <c r="X494" s="962"/>
      <c r="Y494" s="962"/>
      <c r="Z494" s="962"/>
      <c r="AA494" s="962"/>
      <c r="AB494" s="930">
        <v>19711346</v>
      </c>
      <c r="AC494" s="931"/>
      <c r="AD494" s="931"/>
      <c r="AE494" s="932"/>
      <c r="AF494" s="930">
        <v>0</v>
      </c>
      <c r="AG494" s="931"/>
      <c r="AH494" s="931"/>
      <c r="AI494" s="932"/>
      <c r="AJ494" s="962">
        <f t="shared" si="11"/>
        <v>686473875</v>
      </c>
      <c r="AK494" s="962"/>
      <c r="AL494" s="962"/>
      <c r="AM494" s="962"/>
      <c r="AN494" s="962"/>
      <c r="AO494" s="962">
        <f t="shared" si="12"/>
        <v>186982750</v>
      </c>
      <c r="AP494" s="962"/>
      <c r="AQ494" s="962"/>
      <c r="AR494" s="962"/>
      <c r="AS494" s="962"/>
      <c r="AT494" s="887"/>
      <c r="AU494" s="888"/>
      <c r="AV494" s="136"/>
      <c r="AW494" s="58"/>
      <c r="AX494" s="74">
        <v>666762529</v>
      </c>
    </row>
    <row r="495" spans="1:50" s="4" customFormat="1" ht="20.100000000000001" customHeight="1">
      <c r="A495" s="81"/>
      <c r="B495" s="889" t="s">
        <v>283</v>
      </c>
      <c r="C495" s="890"/>
      <c r="D495" s="890"/>
      <c r="E495" s="890"/>
      <c r="F495" s="890"/>
      <c r="G495" s="891"/>
      <c r="H495" s="930">
        <v>6546238</v>
      </c>
      <c r="I495" s="931"/>
      <c r="J495" s="931"/>
      <c r="K495" s="931"/>
      <c r="L495" s="932"/>
      <c r="M495" s="962">
        <v>0</v>
      </c>
      <c r="N495" s="962"/>
      <c r="O495" s="962"/>
      <c r="P495" s="962"/>
      <c r="Q495" s="962"/>
      <c r="R495" s="930">
        <v>0</v>
      </c>
      <c r="S495" s="931"/>
      <c r="T495" s="931"/>
      <c r="U495" s="931"/>
      <c r="V495" s="932"/>
      <c r="W495" s="962">
        <f t="shared" si="10"/>
        <v>6546238</v>
      </c>
      <c r="X495" s="962"/>
      <c r="Y495" s="962"/>
      <c r="Z495" s="962"/>
      <c r="AA495" s="962"/>
      <c r="AB495" s="930">
        <v>0</v>
      </c>
      <c r="AC495" s="931"/>
      <c r="AD495" s="931"/>
      <c r="AE495" s="932"/>
      <c r="AF495" s="930">
        <v>0</v>
      </c>
      <c r="AG495" s="931"/>
      <c r="AH495" s="931"/>
      <c r="AI495" s="932"/>
      <c r="AJ495" s="962">
        <f t="shared" si="11"/>
        <v>6428720</v>
      </c>
      <c r="AK495" s="962"/>
      <c r="AL495" s="962"/>
      <c r="AM495" s="962"/>
      <c r="AN495" s="962"/>
      <c r="AO495" s="962">
        <f t="shared" si="12"/>
        <v>117518</v>
      </c>
      <c r="AP495" s="962"/>
      <c r="AQ495" s="962"/>
      <c r="AR495" s="962"/>
      <c r="AS495" s="962"/>
      <c r="AT495" s="887"/>
      <c r="AU495" s="888"/>
      <c r="AV495" s="58"/>
      <c r="AW495" s="58"/>
      <c r="AX495" s="74">
        <v>6428720</v>
      </c>
    </row>
    <row r="496" spans="1:50" s="4" customFormat="1" ht="20.100000000000001" customHeight="1">
      <c r="A496" s="81"/>
      <c r="B496" s="889" t="s">
        <v>119</v>
      </c>
      <c r="C496" s="890"/>
      <c r="D496" s="890"/>
      <c r="E496" s="890"/>
      <c r="F496" s="890"/>
      <c r="G496" s="891"/>
      <c r="H496" s="930">
        <v>5114605</v>
      </c>
      <c r="I496" s="931"/>
      <c r="J496" s="931"/>
      <c r="K496" s="931"/>
      <c r="L496" s="932"/>
      <c r="M496" s="962">
        <v>0</v>
      </c>
      <c r="N496" s="962"/>
      <c r="O496" s="962"/>
      <c r="P496" s="962"/>
      <c r="Q496" s="962"/>
      <c r="R496" s="930">
        <v>0</v>
      </c>
      <c r="S496" s="931"/>
      <c r="T496" s="931"/>
      <c r="U496" s="931"/>
      <c r="V496" s="932"/>
      <c r="W496" s="962">
        <f t="shared" si="10"/>
        <v>5114605</v>
      </c>
      <c r="X496" s="962"/>
      <c r="Y496" s="962"/>
      <c r="Z496" s="962"/>
      <c r="AA496" s="962"/>
      <c r="AB496" s="930">
        <v>157739</v>
      </c>
      <c r="AC496" s="931"/>
      <c r="AD496" s="931"/>
      <c r="AE496" s="932"/>
      <c r="AF496" s="930">
        <v>0</v>
      </c>
      <c r="AG496" s="931"/>
      <c r="AH496" s="931"/>
      <c r="AI496" s="932"/>
      <c r="AJ496" s="962">
        <f t="shared" si="11"/>
        <v>5022614</v>
      </c>
      <c r="AK496" s="962"/>
      <c r="AL496" s="962"/>
      <c r="AM496" s="962"/>
      <c r="AN496" s="962"/>
      <c r="AO496" s="962">
        <f t="shared" si="12"/>
        <v>91991</v>
      </c>
      <c r="AP496" s="962"/>
      <c r="AQ496" s="962"/>
      <c r="AR496" s="962"/>
      <c r="AS496" s="962"/>
      <c r="AT496" s="887"/>
      <c r="AU496" s="888"/>
      <c r="AV496" s="58"/>
      <c r="AW496" s="58"/>
      <c r="AX496" s="74">
        <v>4864875</v>
      </c>
    </row>
    <row r="497" spans="1:50" s="4" customFormat="1" ht="20.100000000000001" customHeight="1">
      <c r="A497" s="81"/>
      <c r="B497" s="889" t="s">
        <v>120</v>
      </c>
      <c r="C497" s="890"/>
      <c r="D497" s="890"/>
      <c r="E497" s="890"/>
      <c r="F497" s="890"/>
      <c r="G497" s="891"/>
      <c r="H497" s="930">
        <v>12100000</v>
      </c>
      <c r="I497" s="931"/>
      <c r="J497" s="931"/>
      <c r="K497" s="931"/>
      <c r="L497" s="932"/>
      <c r="M497" s="962">
        <v>67787400</v>
      </c>
      <c r="N497" s="962"/>
      <c r="O497" s="962"/>
      <c r="P497" s="962"/>
      <c r="Q497" s="962"/>
      <c r="R497" s="930">
        <v>58346491</v>
      </c>
      <c r="S497" s="931"/>
      <c r="T497" s="931"/>
      <c r="U497" s="931"/>
      <c r="V497" s="932"/>
      <c r="W497" s="962">
        <f t="shared" si="10"/>
        <v>21540909</v>
      </c>
      <c r="X497" s="962"/>
      <c r="Y497" s="962"/>
      <c r="Z497" s="962"/>
      <c r="AA497" s="962"/>
      <c r="AB497" s="930">
        <v>0</v>
      </c>
      <c r="AC497" s="931"/>
      <c r="AD497" s="931"/>
      <c r="AE497" s="932"/>
      <c r="AF497" s="930">
        <v>0</v>
      </c>
      <c r="AG497" s="931"/>
      <c r="AH497" s="931"/>
      <c r="AI497" s="932"/>
      <c r="AJ497" s="962">
        <f t="shared" si="11"/>
        <v>0</v>
      </c>
      <c r="AK497" s="962"/>
      <c r="AL497" s="962"/>
      <c r="AM497" s="962"/>
      <c r="AN497" s="962"/>
      <c r="AO497" s="962">
        <f t="shared" si="12"/>
        <v>21540909</v>
      </c>
      <c r="AP497" s="962"/>
      <c r="AQ497" s="962"/>
      <c r="AR497" s="962"/>
      <c r="AS497" s="962"/>
      <c r="AT497" s="887"/>
      <c r="AU497" s="888"/>
      <c r="AV497" s="58"/>
      <c r="AW497" s="58"/>
      <c r="AX497" s="74">
        <v>0</v>
      </c>
    </row>
    <row r="498" spans="1:50" s="4" customFormat="1" ht="20.100000000000001" customHeight="1">
      <c r="A498" s="81"/>
      <c r="B498" s="504" t="s">
        <v>13</v>
      </c>
      <c r="C498" s="505"/>
      <c r="D498" s="505"/>
      <c r="E498" s="505"/>
      <c r="F498" s="505"/>
      <c r="G498" s="506"/>
      <c r="H498" s="930">
        <f>SUM(H491:L497)</f>
        <v>3632823318</v>
      </c>
      <c r="I498" s="931"/>
      <c r="J498" s="931"/>
      <c r="K498" s="931"/>
      <c r="L498" s="932"/>
      <c r="M498" s="962">
        <f>SUM(M491:P497)</f>
        <v>120957490</v>
      </c>
      <c r="N498" s="962"/>
      <c r="O498" s="962"/>
      <c r="P498" s="962"/>
      <c r="Q498" s="962"/>
      <c r="R498" s="930">
        <f>SUM(R491:U497)</f>
        <v>58346491</v>
      </c>
      <c r="S498" s="931"/>
      <c r="T498" s="931"/>
      <c r="U498" s="931"/>
      <c r="V498" s="931"/>
      <c r="W498" s="930">
        <f t="shared" ref="W498" si="13">SUM(W491:AA497)</f>
        <v>3695434317</v>
      </c>
      <c r="X498" s="931"/>
      <c r="Y498" s="931"/>
      <c r="Z498" s="931"/>
      <c r="AA498" s="932"/>
      <c r="AB498" s="930">
        <f>SUM(AB491:AE497)</f>
        <v>80654242</v>
      </c>
      <c r="AC498" s="931"/>
      <c r="AD498" s="931"/>
      <c r="AE498" s="932"/>
      <c r="AF498" s="930">
        <f>SUM(AF491:AI497)</f>
        <v>0</v>
      </c>
      <c r="AG498" s="931"/>
      <c r="AH498" s="931"/>
      <c r="AI498" s="932"/>
      <c r="AJ498" s="962">
        <f>SUM(AJ491:AN497)</f>
        <v>2162755481</v>
      </c>
      <c r="AK498" s="962"/>
      <c r="AL498" s="962"/>
      <c r="AM498" s="962"/>
      <c r="AN498" s="962"/>
      <c r="AO498" s="962">
        <f>SUM(AO491:AS497)</f>
        <v>1532678836</v>
      </c>
      <c r="AP498" s="962"/>
      <c r="AQ498" s="962"/>
      <c r="AR498" s="962"/>
      <c r="AS498" s="962"/>
      <c r="AT498" s="887"/>
      <c r="AU498" s="888"/>
      <c r="AV498" s="58"/>
      <c r="AW498" s="58"/>
      <c r="AX498" s="62"/>
    </row>
    <row r="499" spans="1:50" s="4" customFormat="1" ht="20.100000000000001" customHeight="1">
      <c r="A499" s="8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c r="AA499" s="131"/>
      <c r="AB499" s="131"/>
      <c r="AC499" s="131"/>
      <c r="AD499" s="131"/>
      <c r="AE499" s="131"/>
      <c r="AF499" s="131"/>
      <c r="AG499" s="131"/>
      <c r="AH499" s="131"/>
      <c r="AI499" s="131"/>
      <c r="AJ499" s="131"/>
      <c r="AK499" s="131"/>
      <c r="AL499" s="131"/>
      <c r="AM499" s="131"/>
      <c r="AN499" s="131"/>
      <c r="AO499" s="131"/>
      <c r="AP499" s="131"/>
      <c r="AQ499" s="131"/>
      <c r="AR499" s="131"/>
      <c r="AS499" s="131"/>
      <c r="AT499" s="131"/>
      <c r="AU499" s="131"/>
      <c r="AV499" s="58"/>
    </row>
    <row r="500" spans="1:50" s="4" customFormat="1" ht="18" customHeight="1">
      <c r="A500" s="81"/>
      <c r="B500" s="143" t="s">
        <v>121</v>
      </c>
      <c r="C500" s="143"/>
      <c r="D500" s="142"/>
      <c r="E500" s="142"/>
      <c r="F500" s="142"/>
      <c r="G500" s="142"/>
      <c r="H500" s="142"/>
      <c r="I500" s="142"/>
      <c r="J500" s="142"/>
      <c r="K500" s="142"/>
      <c r="L500" s="142"/>
      <c r="M500" s="142"/>
      <c r="N500" s="142"/>
      <c r="O500" s="142"/>
      <c r="P500" s="142"/>
      <c r="Q500" s="142"/>
      <c r="R500" s="142"/>
      <c r="S500" s="142"/>
      <c r="T500" s="142"/>
      <c r="U500" s="142"/>
      <c r="V500" s="142"/>
      <c r="W500" s="142"/>
      <c r="X500" s="142"/>
      <c r="Y500" s="142"/>
      <c r="Z500" s="142"/>
      <c r="AA500" s="142"/>
      <c r="AB500" s="142"/>
      <c r="AC500" s="142"/>
      <c r="AD500" s="142"/>
      <c r="AE500" s="142"/>
      <c r="AF500" s="142"/>
      <c r="AG500" s="142"/>
      <c r="AH500" s="142"/>
      <c r="AI500" s="142"/>
      <c r="AJ500" s="142"/>
      <c r="AK500" s="142"/>
      <c r="AL500" s="142"/>
      <c r="AM500" s="142"/>
      <c r="AN500" s="132"/>
      <c r="AO500" s="623" t="s">
        <v>109</v>
      </c>
      <c r="AP500" s="623"/>
      <c r="AQ500" s="623"/>
      <c r="AR500" s="623"/>
      <c r="AS500" s="623"/>
      <c r="AT500" s="623"/>
      <c r="AU500" s="623"/>
      <c r="AV500" s="1"/>
      <c r="AW500" s="1"/>
    </row>
    <row r="501" spans="1:50" ht="20.100000000000001" customHeight="1">
      <c r="B501" s="875" t="s">
        <v>110</v>
      </c>
      <c r="C501" s="876"/>
      <c r="D501" s="876"/>
      <c r="E501" s="876"/>
      <c r="F501" s="876"/>
      <c r="G501" s="877"/>
      <c r="H501" s="875" t="s">
        <v>143</v>
      </c>
      <c r="I501" s="876"/>
      <c r="J501" s="876"/>
      <c r="K501" s="876"/>
      <c r="L501" s="877"/>
      <c r="M501" s="884" t="s">
        <v>111</v>
      </c>
      <c r="N501" s="884"/>
      <c r="O501" s="884"/>
      <c r="P501" s="884"/>
      <c r="Q501" s="884"/>
      <c r="R501" s="884" t="s">
        <v>112</v>
      </c>
      <c r="S501" s="884"/>
      <c r="T501" s="884"/>
      <c r="U501" s="884"/>
      <c r="V501" s="884"/>
      <c r="W501" s="884" t="s">
        <v>138</v>
      </c>
      <c r="X501" s="884"/>
      <c r="Y501" s="884"/>
      <c r="Z501" s="884"/>
      <c r="AA501" s="884"/>
      <c r="AB501" s="884" t="s">
        <v>122</v>
      </c>
      <c r="AC501" s="884"/>
      <c r="AD501" s="884"/>
      <c r="AE501" s="884"/>
      <c r="AF501" s="884"/>
      <c r="AG501" s="884" t="s">
        <v>123</v>
      </c>
      <c r="AH501" s="884"/>
      <c r="AI501" s="884"/>
      <c r="AJ501" s="884"/>
      <c r="AK501" s="884"/>
      <c r="AL501" s="884"/>
      <c r="AM501" s="884"/>
      <c r="AN501" s="884"/>
      <c r="AO501" s="884"/>
      <c r="AP501" s="884"/>
      <c r="AQ501" s="884"/>
      <c r="AR501" s="884"/>
      <c r="AS501" s="884"/>
      <c r="AT501" s="884"/>
      <c r="AU501" s="884"/>
      <c r="AV501" s="21"/>
      <c r="AW501" s="21"/>
    </row>
    <row r="502" spans="1:50" s="21" customFormat="1" ht="20.100000000000001" customHeight="1">
      <c r="B502" s="878"/>
      <c r="C502" s="879"/>
      <c r="D502" s="879"/>
      <c r="E502" s="879"/>
      <c r="F502" s="879"/>
      <c r="G502" s="880"/>
      <c r="H502" s="878"/>
      <c r="I502" s="879"/>
      <c r="J502" s="879"/>
      <c r="K502" s="879"/>
      <c r="L502" s="880"/>
      <c r="M502" s="884"/>
      <c r="N502" s="884"/>
      <c r="O502" s="884"/>
      <c r="P502" s="884"/>
      <c r="Q502" s="884"/>
      <c r="R502" s="884"/>
      <c r="S502" s="884"/>
      <c r="T502" s="884"/>
      <c r="U502" s="884"/>
      <c r="V502" s="884"/>
      <c r="W502" s="884"/>
      <c r="X502" s="884"/>
      <c r="Y502" s="884"/>
      <c r="Z502" s="884"/>
      <c r="AA502" s="884"/>
      <c r="AB502" s="884"/>
      <c r="AC502" s="884"/>
      <c r="AD502" s="884"/>
      <c r="AE502" s="884"/>
      <c r="AF502" s="884"/>
      <c r="AG502" s="884"/>
      <c r="AH502" s="884"/>
      <c r="AI502" s="884"/>
      <c r="AJ502" s="884"/>
      <c r="AK502" s="884"/>
      <c r="AL502" s="884"/>
      <c r="AM502" s="884"/>
      <c r="AN502" s="884"/>
      <c r="AO502" s="884"/>
      <c r="AP502" s="884"/>
      <c r="AQ502" s="884"/>
      <c r="AR502" s="884"/>
      <c r="AS502" s="884"/>
      <c r="AT502" s="884"/>
      <c r="AU502" s="884"/>
    </row>
    <row r="503" spans="1:50" s="21" customFormat="1" ht="20.100000000000001" customHeight="1">
      <c r="B503" s="881"/>
      <c r="C503" s="882"/>
      <c r="D503" s="882"/>
      <c r="E503" s="882"/>
      <c r="F503" s="882"/>
      <c r="G503" s="883"/>
      <c r="H503" s="881"/>
      <c r="I503" s="882"/>
      <c r="J503" s="882"/>
      <c r="K503" s="882"/>
      <c r="L503" s="883"/>
      <c r="M503" s="884"/>
      <c r="N503" s="884"/>
      <c r="O503" s="884"/>
      <c r="P503" s="884"/>
      <c r="Q503" s="884"/>
      <c r="R503" s="884"/>
      <c r="S503" s="884"/>
      <c r="T503" s="884"/>
      <c r="U503" s="884"/>
      <c r="V503" s="884"/>
      <c r="W503" s="884"/>
      <c r="X503" s="884"/>
      <c r="Y503" s="884"/>
      <c r="Z503" s="884"/>
      <c r="AA503" s="884"/>
      <c r="AB503" s="884"/>
      <c r="AC503" s="884"/>
      <c r="AD503" s="884"/>
      <c r="AE503" s="884"/>
      <c r="AF503" s="884"/>
      <c r="AG503" s="884"/>
      <c r="AH503" s="884"/>
      <c r="AI503" s="884"/>
      <c r="AJ503" s="884"/>
      <c r="AK503" s="884"/>
      <c r="AL503" s="884"/>
      <c r="AM503" s="884"/>
      <c r="AN503" s="884"/>
      <c r="AO503" s="884"/>
      <c r="AP503" s="884"/>
      <c r="AQ503" s="884"/>
      <c r="AR503" s="884"/>
      <c r="AS503" s="884"/>
      <c r="AT503" s="884"/>
      <c r="AU503" s="884"/>
    </row>
    <row r="504" spans="1:50" s="21" customFormat="1" ht="20.100000000000001" customHeight="1">
      <c r="B504" s="889" t="s">
        <v>124</v>
      </c>
      <c r="C504" s="890"/>
      <c r="D504" s="890"/>
      <c r="E504" s="890"/>
      <c r="F504" s="890"/>
      <c r="G504" s="891"/>
      <c r="H504" s="930">
        <v>42107837</v>
      </c>
      <c r="I504" s="931"/>
      <c r="J504" s="931"/>
      <c r="K504" s="931"/>
      <c r="L504" s="932"/>
      <c r="M504" s="962">
        <v>0</v>
      </c>
      <c r="N504" s="962"/>
      <c r="O504" s="962"/>
      <c r="P504" s="962"/>
      <c r="Q504" s="962"/>
      <c r="R504" s="962">
        <v>0</v>
      </c>
      <c r="S504" s="962"/>
      <c r="T504" s="962"/>
      <c r="U504" s="962"/>
      <c r="V504" s="962"/>
      <c r="W504" s="962">
        <v>4726365</v>
      </c>
      <c r="X504" s="962"/>
      <c r="Y504" s="962"/>
      <c r="Z504" s="962"/>
      <c r="AA504" s="962"/>
      <c r="AB504" s="962">
        <f>H504+M504-R504-W504</f>
        <v>37381472</v>
      </c>
      <c r="AC504" s="962"/>
      <c r="AD504" s="962"/>
      <c r="AE504" s="962"/>
      <c r="AF504" s="962"/>
      <c r="AG504" s="507"/>
      <c r="AH504" s="507"/>
      <c r="AI504" s="507"/>
      <c r="AJ504" s="507"/>
      <c r="AK504" s="507"/>
      <c r="AL504" s="507"/>
      <c r="AM504" s="507"/>
      <c r="AN504" s="507"/>
      <c r="AO504" s="507"/>
      <c r="AP504" s="507"/>
      <c r="AQ504" s="507"/>
      <c r="AR504" s="507"/>
      <c r="AS504" s="507"/>
      <c r="AT504" s="507"/>
      <c r="AU504" s="507"/>
      <c r="AV504" s="81"/>
      <c r="AW504" s="4"/>
    </row>
    <row r="505" spans="1:50" s="4" customFormat="1" ht="20.100000000000001" customHeight="1">
      <c r="A505" s="81"/>
      <c r="B505" s="889" t="s">
        <v>125</v>
      </c>
      <c r="C505" s="890"/>
      <c r="D505" s="890"/>
      <c r="E505" s="890"/>
      <c r="F505" s="890"/>
      <c r="G505" s="891"/>
      <c r="H505" s="930">
        <v>193100</v>
      </c>
      <c r="I505" s="931"/>
      <c r="J505" s="931"/>
      <c r="K505" s="931"/>
      <c r="L505" s="932"/>
      <c r="M505" s="962">
        <v>0</v>
      </c>
      <c r="N505" s="962"/>
      <c r="O505" s="962"/>
      <c r="P505" s="962"/>
      <c r="Q505" s="962"/>
      <c r="R505" s="962">
        <v>0</v>
      </c>
      <c r="S505" s="962"/>
      <c r="T505" s="962"/>
      <c r="U505" s="962"/>
      <c r="V505" s="962"/>
      <c r="W505" s="962">
        <v>0</v>
      </c>
      <c r="X505" s="962"/>
      <c r="Y505" s="962"/>
      <c r="Z505" s="962"/>
      <c r="AA505" s="962"/>
      <c r="AB505" s="962">
        <f>H505+M505-R505-W505</f>
        <v>193100</v>
      </c>
      <c r="AC505" s="962"/>
      <c r="AD505" s="962"/>
      <c r="AE505" s="962"/>
      <c r="AF505" s="962"/>
      <c r="AG505" s="507"/>
      <c r="AH505" s="507"/>
      <c r="AI505" s="507"/>
      <c r="AJ505" s="507"/>
      <c r="AK505" s="507"/>
      <c r="AL505" s="507"/>
      <c r="AM505" s="507"/>
      <c r="AN505" s="507"/>
      <c r="AO505" s="507"/>
      <c r="AP505" s="507"/>
      <c r="AQ505" s="507"/>
      <c r="AR505" s="507"/>
      <c r="AS505" s="507"/>
      <c r="AT505" s="507"/>
      <c r="AU505" s="507"/>
      <c r="AV505" s="81"/>
      <c r="AX505" s="21"/>
    </row>
    <row r="506" spans="1:50" s="4" customFormat="1" ht="20.100000000000001" customHeight="1">
      <c r="A506" s="81"/>
      <c r="B506" s="504" t="s">
        <v>13</v>
      </c>
      <c r="C506" s="505"/>
      <c r="D506" s="505"/>
      <c r="E506" s="505"/>
      <c r="F506" s="505"/>
      <c r="G506" s="506"/>
      <c r="H506" s="930">
        <f>SUM(H504:L505)</f>
        <v>42300937</v>
      </c>
      <c r="I506" s="931"/>
      <c r="J506" s="931"/>
      <c r="K506" s="931"/>
      <c r="L506" s="932"/>
      <c r="M506" s="930">
        <f t="shared" ref="M506" si="14">SUM(M504:Q505)</f>
        <v>0</v>
      </c>
      <c r="N506" s="931"/>
      <c r="O506" s="931"/>
      <c r="P506" s="931"/>
      <c r="Q506" s="932"/>
      <c r="R506" s="930">
        <f t="shared" ref="R506" si="15">SUM(R504:V505)</f>
        <v>0</v>
      </c>
      <c r="S506" s="931"/>
      <c r="T506" s="931"/>
      <c r="U506" s="931"/>
      <c r="V506" s="932"/>
      <c r="W506" s="930">
        <f t="shared" ref="W506" si="16">SUM(W504:AA505)</f>
        <v>4726365</v>
      </c>
      <c r="X506" s="931"/>
      <c r="Y506" s="931"/>
      <c r="Z506" s="931"/>
      <c r="AA506" s="932"/>
      <c r="AB506" s="930">
        <f t="shared" ref="AB506" si="17">SUM(AB504:AF505)</f>
        <v>37574572</v>
      </c>
      <c r="AC506" s="931"/>
      <c r="AD506" s="931"/>
      <c r="AE506" s="931"/>
      <c r="AF506" s="932"/>
      <c r="AG506" s="507"/>
      <c r="AH506" s="507"/>
      <c r="AI506" s="507"/>
      <c r="AJ506" s="507"/>
      <c r="AK506" s="507"/>
      <c r="AL506" s="507"/>
      <c r="AM506" s="507"/>
      <c r="AN506" s="507"/>
      <c r="AO506" s="507"/>
      <c r="AP506" s="507"/>
      <c r="AQ506" s="507"/>
      <c r="AR506" s="507"/>
      <c r="AS506" s="507"/>
      <c r="AT506" s="507"/>
      <c r="AU506" s="507"/>
      <c r="AV506" s="81"/>
    </row>
    <row r="507" spans="1:50" s="4" customFormat="1" ht="20.100000000000001" customHeight="1">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c r="AA507" s="81"/>
      <c r="AB507" s="81"/>
      <c r="AC507" s="81"/>
      <c r="AD507" s="81"/>
      <c r="AE507" s="81"/>
      <c r="AF507" s="81"/>
      <c r="AG507" s="81"/>
      <c r="AH507" s="81"/>
      <c r="AI507" s="81"/>
      <c r="AJ507" s="81"/>
      <c r="AK507" s="81"/>
      <c r="AL507" s="81"/>
      <c r="AM507" s="81"/>
      <c r="AN507" s="81"/>
      <c r="AO507" s="81"/>
      <c r="AP507" s="81"/>
      <c r="AQ507" s="81"/>
      <c r="AR507" s="81"/>
      <c r="AS507" s="81"/>
      <c r="AT507" s="81"/>
      <c r="AU507" s="81"/>
      <c r="AV507" s="81"/>
    </row>
    <row r="508" spans="1:50" ht="18" customHeight="1">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row>
    <row r="509" spans="1:50" ht="18" customHeight="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row>
    <row r="510" spans="1:50" ht="18" customHeight="1">
      <c r="B510" s="763" t="s">
        <v>229</v>
      </c>
      <c r="C510" s="763"/>
      <c r="D510" s="763"/>
      <c r="E510" s="763"/>
      <c r="F510" s="763"/>
      <c r="G510" s="763"/>
      <c r="H510" s="763"/>
      <c r="I510" s="763"/>
      <c r="J510" s="763"/>
      <c r="K510" s="763"/>
      <c r="L510" s="763"/>
      <c r="M510" s="763"/>
      <c r="N510" s="763"/>
      <c r="O510" s="763"/>
      <c r="P510" s="763"/>
      <c r="Q510" s="763"/>
      <c r="R510" s="763"/>
      <c r="S510" s="763"/>
      <c r="T510" s="763"/>
      <c r="U510" s="763"/>
      <c r="V510" s="763"/>
      <c r="W510" s="763"/>
      <c r="X510" s="763"/>
      <c r="Y510" s="763"/>
      <c r="Z510" s="763"/>
      <c r="AA510" s="763"/>
      <c r="AB510" s="763"/>
      <c r="AC510" s="763"/>
      <c r="AD510" s="763"/>
      <c r="AE510" s="763"/>
      <c r="AF510" s="763"/>
      <c r="AG510" s="763"/>
      <c r="AH510" s="763"/>
      <c r="AI510" s="763"/>
      <c r="AJ510" s="763"/>
      <c r="AK510" s="763"/>
      <c r="AL510" s="763"/>
      <c r="AM510" s="763"/>
      <c r="AN510" s="763"/>
      <c r="AO510" s="763"/>
      <c r="AP510" s="763"/>
      <c r="AQ510" s="763"/>
      <c r="AR510" s="763"/>
      <c r="AS510" s="763"/>
      <c r="AT510" s="763"/>
      <c r="AU510" s="763"/>
    </row>
    <row r="511" spans="1:50" ht="18" customHeight="1">
      <c r="B511" s="763"/>
      <c r="C511" s="763"/>
      <c r="D511" s="763"/>
      <c r="E511" s="763"/>
      <c r="F511" s="763"/>
      <c r="G511" s="763"/>
      <c r="H511" s="763"/>
      <c r="I511" s="763"/>
      <c r="J511" s="763"/>
      <c r="K511" s="763"/>
      <c r="L511" s="763"/>
      <c r="M511" s="763"/>
      <c r="N511" s="763"/>
      <c r="O511" s="763"/>
      <c r="P511" s="763"/>
      <c r="Q511" s="763"/>
      <c r="R511" s="763"/>
      <c r="S511" s="763"/>
      <c r="T511" s="763"/>
      <c r="U511" s="763"/>
      <c r="V511" s="763"/>
      <c r="W511" s="763"/>
      <c r="X511" s="763"/>
      <c r="Y511" s="763"/>
      <c r="Z511" s="763"/>
      <c r="AA511" s="763"/>
      <c r="AB511" s="763"/>
      <c r="AC511" s="763"/>
      <c r="AD511" s="763"/>
      <c r="AE511" s="763"/>
      <c r="AF511" s="763"/>
      <c r="AG511" s="763"/>
      <c r="AH511" s="763"/>
      <c r="AI511" s="763"/>
      <c r="AJ511" s="763"/>
      <c r="AK511" s="763"/>
      <c r="AL511" s="763"/>
      <c r="AM511" s="763"/>
      <c r="AN511" s="763"/>
      <c r="AO511" s="763"/>
      <c r="AP511" s="763"/>
      <c r="AQ511" s="763"/>
      <c r="AR511" s="763"/>
      <c r="AS511" s="763"/>
      <c r="AT511" s="763"/>
      <c r="AU511" s="763"/>
    </row>
    <row r="512" spans="1:50" ht="18" customHeight="1">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478" t="s">
        <v>109</v>
      </c>
      <c r="AP512" s="478"/>
      <c r="AQ512" s="478"/>
      <c r="AR512" s="478"/>
      <c r="AS512" s="478"/>
      <c r="AT512" s="478"/>
      <c r="AU512" s="478"/>
    </row>
    <row r="513" spans="2:50" ht="18" customHeight="1">
      <c r="B513" s="488" t="s">
        <v>244</v>
      </c>
      <c r="C513" s="489"/>
      <c r="D513" s="489"/>
      <c r="E513" s="489"/>
      <c r="F513" s="490"/>
      <c r="G513" s="896" t="s">
        <v>126</v>
      </c>
      <c r="H513" s="896"/>
      <c r="I513" s="896"/>
      <c r="J513" s="896"/>
      <c r="K513" s="896"/>
      <c r="L513" s="896"/>
      <c r="M513" s="488" t="s">
        <v>127</v>
      </c>
      <c r="N513" s="489"/>
      <c r="O513" s="489"/>
      <c r="P513" s="489"/>
      <c r="Q513" s="490"/>
      <c r="R513" s="494" t="s">
        <v>128</v>
      </c>
      <c r="S513" s="495"/>
      <c r="T513" s="495"/>
      <c r="U513" s="495"/>
      <c r="V513" s="495"/>
      <c r="W513" s="495"/>
      <c r="X513" s="495"/>
      <c r="Y513" s="495"/>
      <c r="Z513" s="495"/>
      <c r="AA513" s="496"/>
      <c r="AB513" s="488" t="s">
        <v>129</v>
      </c>
      <c r="AC513" s="489"/>
      <c r="AD513" s="489"/>
      <c r="AE513" s="489"/>
      <c r="AF513" s="490"/>
      <c r="AG513" s="897" t="s">
        <v>282</v>
      </c>
      <c r="AH513" s="898"/>
      <c r="AI513" s="899"/>
      <c r="AJ513" s="488" t="s">
        <v>130</v>
      </c>
      <c r="AK513" s="489"/>
      <c r="AL513" s="490"/>
      <c r="AM513" s="897" t="s">
        <v>131</v>
      </c>
      <c r="AN513" s="898"/>
      <c r="AO513" s="898"/>
      <c r="AP513" s="898"/>
      <c r="AQ513" s="898"/>
      <c r="AR513" s="899"/>
      <c r="AS513" s="488" t="s">
        <v>241</v>
      </c>
      <c r="AT513" s="489"/>
      <c r="AU513" s="490"/>
    </row>
    <row r="514" spans="2:50" ht="18" customHeight="1">
      <c r="B514" s="491"/>
      <c r="C514" s="492"/>
      <c r="D514" s="492"/>
      <c r="E514" s="492"/>
      <c r="F514" s="493"/>
      <c r="G514" s="896"/>
      <c r="H514" s="896"/>
      <c r="I514" s="896"/>
      <c r="J514" s="896"/>
      <c r="K514" s="896"/>
      <c r="L514" s="896"/>
      <c r="M514" s="491"/>
      <c r="N514" s="492"/>
      <c r="O514" s="492"/>
      <c r="P514" s="492"/>
      <c r="Q514" s="493"/>
      <c r="R514" s="494" t="s">
        <v>132</v>
      </c>
      <c r="S514" s="495"/>
      <c r="T514" s="495"/>
      <c r="U514" s="495"/>
      <c r="V514" s="496"/>
      <c r="W514" s="494" t="s">
        <v>133</v>
      </c>
      <c r="X514" s="495"/>
      <c r="Y514" s="495"/>
      <c r="Z514" s="495"/>
      <c r="AA514" s="496"/>
      <c r="AB514" s="491"/>
      <c r="AC514" s="492"/>
      <c r="AD514" s="492"/>
      <c r="AE514" s="492"/>
      <c r="AF514" s="493"/>
      <c r="AG514" s="900"/>
      <c r="AH514" s="901"/>
      <c r="AI514" s="902"/>
      <c r="AJ514" s="491"/>
      <c r="AK514" s="492"/>
      <c r="AL514" s="493"/>
      <c r="AM514" s="900"/>
      <c r="AN514" s="901"/>
      <c r="AO514" s="901"/>
      <c r="AP514" s="901"/>
      <c r="AQ514" s="901"/>
      <c r="AR514" s="902"/>
      <c r="AS514" s="491"/>
      <c r="AT514" s="492"/>
      <c r="AU514" s="493"/>
      <c r="AX514" s="21" t="s">
        <v>240</v>
      </c>
    </row>
    <row r="515" spans="2:50" ht="18" customHeight="1">
      <c r="B515" s="479" t="s">
        <v>243</v>
      </c>
      <c r="C515" s="480"/>
      <c r="D515" s="480"/>
      <c r="E515" s="480"/>
      <c r="F515" s="481"/>
      <c r="G515" s="919">
        <v>35514</v>
      </c>
      <c r="H515" s="919"/>
      <c r="I515" s="919"/>
      <c r="J515" s="919"/>
      <c r="K515" s="919"/>
      <c r="L515" s="919"/>
      <c r="M515" s="498">
        <v>170000000</v>
      </c>
      <c r="N515" s="499"/>
      <c r="O515" s="499"/>
      <c r="P515" s="499"/>
      <c r="Q515" s="500"/>
      <c r="R515" s="498">
        <v>7875334</v>
      </c>
      <c r="S515" s="499"/>
      <c r="T515" s="499"/>
      <c r="U515" s="499"/>
      <c r="V515" s="500"/>
      <c r="W515" s="915">
        <f>M515-AB515</f>
        <v>117859460</v>
      </c>
      <c r="X515" s="757"/>
      <c r="Y515" s="757"/>
      <c r="Z515" s="757"/>
      <c r="AA515" s="916"/>
      <c r="AB515" s="498">
        <f>AX515-R515</f>
        <v>52140540</v>
      </c>
      <c r="AC515" s="499"/>
      <c r="AD515" s="499"/>
      <c r="AE515" s="499"/>
      <c r="AF515" s="500"/>
      <c r="AG515" s="719"/>
      <c r="AH515" s="720"/>
      <c r="AI515" s="914"/>
      <c r="AJ515" s="903">
        <v>2.8000000000000001E-2</v>
      </c>
      <c r="AK515" s="904"/>
      <c r="AL515" s="905"/>
      <c r="AM515" s="906">
        <v>46447</v>
      </c>
      <c r="AN515" s="907"/>
      <c r="AO515" s="907"/>
      <c r="AP515" s="907"/>
      <c r="AQ515" s="907"/>
      <c r="AR515" s="908"/>
      <c r="AS515" s="909"/>
      <c r="AT515" s="910"/>
      <c r="AU515" s="911"/>
      <c r="AX515" s="63">
        <v>60015874</v>
      </c>
    </row>
    <row r="516" spans="2:50" ht="18" customHeight="1">
      <c r="B516" s="482"/>
      <c r="C516" s="483"/>
      <c r="D516" s="483"/>
      <c r="E516" s="483"/>
      <c r="F516" s="484"/>
      <c r="G516" s="919">
        <v>35879</v>
      </c>
      <c r="H516" s="919"/>
      <c r="I516" s="919"/>
      <c r="J516" s="919"/>
      <c r="K516" s="919"/>
      <c r="L516" s="919"/>
      <c r="M516" s="498">
        <v>59700000</v>
      </c>
      <c r="N516" s="499"/>
      <c r="O516" s="499"/>
      <c r="P516" s="499"/>
      <c r="Q516" s="500"/>
      <c r="R516" s="498">
        <v>2621083</v>
      </c>
      <c r="S516" s="499"/>
      <c r="T516" s="499"/>
      <c r="U516" s="499"/>
      <c r="V516" s="500"/>
      <c r="W516" s="498">
        <f t="shared" ref="W516:W517" si="18">M516-AB516</f>
        <v>39735960</v>
      </c>
      <c r="X516" s="499"/>
      <c r="Y516" s="499"/>
      <c r="Z516" s="499"/>
      <c r="AA516" s="500"/>
      <c r="AB516" s="498">
        <f t="shared" ref="AB516:AB523" si="19">AX516-R516</f>
        <v>19964040</v>
      </c>
      <c r="AC516" s="499"/>
      <c r="AD516" s="499"/>
      <c r="AE516" s="499"/>
      <c r="AF516" s="500"/>
      <c r="AG516" s="719"/>
      <c r="AH516" s="720"/>
      <c r="AI516" s="914"/>
      <c r="AJ516" s="903">
        <v>2.1000000000000001E-2</v>
      </c>
      <c r="AK516" s="904"/>
      <c r="AL516" s="905"/>
      <c r="AM516" s="906">
        <v>46813</v>
      </c>
      <c r="AN516" s="907"/>
      <c r="AO516" s="907"/>
      <c r="AP516" s="907"/>
      <c r="AQ516" s="907"/>
      <c r="AR516" s="908"/>
      <c r="AS516" s="909"/>
      <c r="AT516" s="910"/>
      <c r="AU516" s="911"/>
      <c r="AX516" s="63">
        <v>22585123</v>
      </c>
    </row>
    <row r="517" spans="2:50" ht="18" customHeight="1">
      <c r="B517" s="482"/>
      <c r="C517" s="483"/>
      <c r="D517" s="483"/>
      <c r="E517" s="483"/>
      <c r="F517" s="484"/>
      <c r="G517" s="919">
        <v>36244</v>
      </c>
      <c r="H517" s="919"/>
      <c r="I517" s="919"/>
      <c r="J517" s="919"/>
      <c r="K517" s="919"/>
      <c r="L517" s="919"/>
      <c r="M517" s="498">
        <v>39000000</v>
      </c>
      <c r="N517" s="499"/>
      <c r="O517" s="499"/>
      <c r="P517" s="499"/>
      <c r="Q517" s="500"/>
      <c r="R517" s="498">
        <v>1676866</v>
      </c>
      <c r="S517" s="499"/>
      <c r="T517" s="499"/>
      <c r="U517" s="499"/>
      <c r="V517" s="500"/>
      <c r="W517" s="498">
        <f t="shared" si="18"/>
        <v>24245900</v>
      </c>
      <c r="X517" s="499"/>
      <c r="Y517" s="499"/>
      <c r="Z517" s="499"/>
      <c r="AA517" s="500"/>
      <c r="AB517" s="498">
        <f t="shared" si="19"/>
        <v>14754100</v>
      </c>
      <c r="AC517" s="499"/>
      <c r="AD517" s="499"/>
      <c r="AE517" s="499"/>
      <c r="AF517" s="500"/>
      <c r="AG517" s="719"/>
      <c r="AH517" s="720"/>
      <c r="AI517" s="914"/>
      <c r="AJ517" s="903">
        <v>2.1000000000000001E-2</v>
      </c>
      <c r="AK517" s="904"/>
      <c r="AL517" s="905"/>
      <c r="AM517" s="906">
        <v>47178</v>
      </c>
      <c r="AN517" s="907"/>
      <c r="AO517" s="907"/>
      <c r="AP517" s="907"/>
      <c r="AQ517" s="907"/>
      <c r="AR517" s="908"/>
      <c r="AS517" s="909"/>
      <c r="AT517" s="910"/>
      <c r="AU517" s="911"/>
      <c r="AX517" s="63">
        <v>16430966</v>
      </c>
    </row>
    <row r="518" spans="2:50" ht="18" customHeight="1">
      <c r="B518" s="482"/>
      <c r="C518" s="483"/>
      <c r="D518" s="483"/>
      <c r="E518" s="483"/>
      <c r="F518" s="484"/>
      <c r="G518" s="919">
        <v>38436</v>
      </c>
      <c r="H518" s="919"/>
      <c r="I518" s="919"/>
      <c r="J518" s="919"/>
      <c r="K518" s="919"/>
      <c r="L518" s="919"/>
      <c r="M518" s="498">
        <v>4800000</v>
      </c>
      <c r="N518" s="499"/>
      <c r="O518" s="499"/>
      <c r="P518" s="499"/>
      <c r="Q518" s="500"/>
      <c r="R518" s="498">
        <v>182071</v>
      </c>
      <c r="S518" s="499"/>
      <c r="T518" s="499"/>
      <c r="U518" s="499"/>
      <c r="V518" s="500"/>
      <c r="W518" s="498">
        <f>M518-AB518</f>
        <v>1808075</v>
      </c>
      <c r="X518" s="499"/>
      <c r="Y518" s="499"/>
      <c r="Z518" s="499"/>
      <c r="AA518" s="500"/>
      <c r="AB518" s="498">
        <f t="shared" si="19"/>
        <v>2991925</v>
      </c>
      <c r="AC518" s="499"/>
      <c r="AD518" s="499"/>
      <c r="AE518" s="499"/>
      <c r="AF518" s="500"/>
      <c r="AG518" s="719"/>
      <c r="AH518" s="720"/>
      <c r="AI518" s="914"/>
      <c r="AJ518" s="903">
        <v>2.1000000000000001E-2</v>
      </c>
      <c r="AK518" s="904"/>
      <c r="AL518" s="905"/>
      <c r="AM518" s="906">
        <v>49369</v>
      </c>
      <c r="AN518" s="907"/>
      <c r="AO518" s="907"/>
      <c r="AP518" s="907"/>
      <c r="AQ518" s="907"/>
      <c r="AR518" s="908"/>
      <c r="AS518" s="909"/>
      <c r="AT518" s="910"/>
      <c r="AU518" s="911"/>
      <c r="AX518" s="63">
        <v>3173996</v>
      </c>
    </row>
    <row r="519" spans="2:50" ht="18" customHeight="1">
      <c r="B519" s="482"/>
      <c r="C519" s="483"/>
      <c r="D519" s="483"/>
      <c r="E519" s="483"/>
      <c r="F519" s="484"/>
      <c r="G519" s="919">
        <v>38803</v>
      </c>
      <c r="H519" s="919"/>
      <c r="I519" s="919"/>
      <c r="J519" s="919"/>
      <c r="K519" s="919"/>
      <c r="L519" s="919"/>
      <c r="M519" s="498">
        <v>33700000</v>
      </c>
      <c r="N519" s="499"/>
      <c r="O519" s="499"/>
      <c r="P519" s="499"/>
      <c r="Q519" s="500"/>
      <c r="R519" s="498">
        <v>1251858</v>
      </c>
      <c r="S519" s="499"/>
      <c r="T519" s="499"/>
      <c r="U519" s="499"/>
      <c r="V519" s="500"/>
      <c r="W519" s="498">
        <f>M519-AB519</f>
        <v>11415894</v>
      </c>
      <c r="X519" s="499"/>
      <c r="Y519" s="499"/>
      <c r="Z519" s="499"/>
      <c r="AA519" s="500"/>
      <c r="AB519" s="498">
        <f t="shared" si="19"/>
        <v>22284106</v>
      </c>
      <c r="AC519" s="499"/>
      <c r="AD519" s="499"/>
      <c r="AE519" s="499"/>
      <c r="AF519" s="500"/>
      <c r="AG519" s="719"/>
      <c r="AH519" s="720"/>
      <c r="AI519" s="914"/>
      <c r="AJ519" s="903">
        <v>2.1000000000000001E-2</v>
      </c>
      <c r="AK519" s="904"/>
      <c r="AL519" s="905"/>
      <c r="AM519" s="906">
        <v>49735</v>
      </c>
      <c r="AN519" s="907"/>
      <c r="AO519" s="907"/>
      <c r="AP519" s="907"/>
      <c r="AQ519" s="907"/>
      <c r="AR519" s="908"/>
      <c r="AS519" s="909"/>
      <c r="AT519" s="910"/>
      <c r="AU519" s="911"/>
      <c r="AX519" s="63">
        <v>23535964</v>
      </c>
    </row>
    <row r="520" spans="2:50" ht="18" customHeight="1">
      <c r="B520" s="482"/>
      <c r="C520" s="483"/>
      <c r="D520" s="483"/>
      <c r="E520" s="483"/>
      <c r="F520" s="484"/>
      <c r="G520" s="919">
        <v>39167</v>
      </c>
      <c r="H520" s="919"/>
      <c r="I520" s="919"/>
      <c r="J520" s="919"/>
      <c r="K520" s="919"/>
      <c r="L520" s="919"/>
      <c r="M520" s="915">
        <v>53800000</v>
      </c>
      <c r="N520" s="757"/>
      <c r="O520" s="757"/>
      <c r="P520" s="757"/>
      <c r="Q520" s="916"/>
      <c r="R520" s="498">
        <v>1957200</v>
      </c>
      <c r="S520" s="499"/>
      <c r="T520" s="499"/>
      <c r="U520" s="499"/>
      <c r="V520" s="500"/>
      <c r="W520" s="498">
        <f>M520-AB520</f>
        <v>16226267</v>
      </c>
      <c r="X520" s="499"/>
      <c r="Y520" s="499"/>
      <c r="Z520" s="499"/>
      <c r="AA520" s="500"/>
      <c r="AB520" s="498">
        <f t="shared" si="19"/>
        <v>37573733</v>
      </c>
      <c r="AC520" s="499"/>
      <c r="AD520" s="499"/>
      <c r="AE520" s="499"/>
      <c r="AF520" s="500"/>
      <c r="AG520" s="719"/>
      <c r="AH520" s="720"/>
      <c r="AI520" s="914"/>
      <c r="AJ520" s="903">
        <v>2.1000000000000001E-2</v>
      </c>
      <c r="AK520" s="904"/>
      <c r="AL520" s="905"/>
      <c r="AM520" s="906">
        <v>50100</v>
      </c>
      <c r="AN520" s="907"/>
      <c r="AO520" s="907"/>
      <c r="AP520" s="907"/>
      <c r="AQ520" s="907"/>
      <c r="AR520" s="908"/>
      <c r="AS520" s="909"/>
      <c r="AT520" s="910"/>
      <c r="AU520" s="911"/>
      <c r="AX520" s="63">
        <v>39530933</v>
      </c>
    </row>
    <row r="521" spans="2:50" ht="18" customHeight="1">
      <c r="B521" s="482"/>
      <c r="C521" s="483"/>
      <c r="D521" s="483"/>
      <c r="E521" s="483"/>
      <c r="F521" s="484"/>
      <c r="G521" s="919">
        <v>42454</v>
      </c>
      <c r="H521" s="919"/>
      <c r="I521" s="919"/>
      <c r="J521" s="919"/>
      <c r="K521" s="919"/>
      <c r="L521" s="919"/>
      <c r="M521" s="915">
        <v>31800000</v>
      </c>
      <c r="N521" s="757"/>
      <c r="O521" s="757"/>
      <c r="P521" s="757"/>
      <c r="Q521" s="916"/>
      <c r="R521" s="915">
        <v>0</v>
      </c>
      <c r="S521" s="757"/>
      <c r="T521" s="757"/>
      <c r="U521" s="757"/>
      <c r="V521" s="916"/>
      <c r="W521" s="498">
        <f t="shared" ref="W521" si="20">M521-AB521</f>
        <v>0</v>
      </c>
      <c r="X521" s="499"/>
      <c r="Y521" s="499"/>
      <c r="Z521" s="499"/>
      <c r="AA521" s="500"/>
      <c r="AB521" s="498">
        <f t="shared" si="19"/>
        <v>31800000</v>
      </c>
      <c r="AC521" s="499"/>
      <c r="AD521" s="499"/>
      <c r="AE521" s="499"/>
      <c r="AF521" s="500"/>
      <c r="AG521" s="719"/>
      <c r="AH521" s="720"/>
      <c r="AI521" s="914"/>
      <c r="AJ521" s="903">
        <v>2E-3</v>
      </c>
      <c r="AK521" s="904"/>
      <c r="AL521" s="905"/>
      <c r="AM521" s="906">
        <v>49735</v>
      </c>
      <c r="AN521" s="907"/>
      <c r="AO521" s="907"/>
      <c r="AP521" s="907"/>
      <c r="AQ521" s="907"/>
      <c r="AR521" s="908"/>
      <c r="AS521" s="909"/>
      <c r="AT521" s="910"/>
      <c r="AU521" s="911"/>
      <c r="AX521" s="63">
        <v>31800000</v>
      </c>
    </row>
    <row r="522" spans="2:50" ht="18" customHeight="1">
      <c r="B522" s="482"/>
      <c r="C522" s="483"/>
      <c r="D522" s="483"/>
      <c r="E522" s="483"/>
      <c r="F522" s="484"/>
      <c r="G522" s="919">
        <v>42821</v>
      </c>
      <c r="H522" s="919"/>
      <c r="I522" s="919"/>
      <c r="J522" s="919"/>
      <c r="K522" s="919"/>
      <c r="L522" s="919"/>
      <c r="M522" s="915">
        <v>39300000</v>
      </c>
      <c r="N522" s="757"/>
      <c r="O522" s="757"/>
      <c r="P522" s="757"/>
      <c r="Q522" s="916"/>
      <c r="R522" s="915">
        <v>0</v>
      </c>
      <c r="S522" s="757"/>
      <c r="T522" s="757"/>
      <c r="U522" s="757"/>
      <c r="V522" s="916"/>
      <c r="W522" s="498">
        <f t="shared" ref="W522" si="21">M522-AB522</f>
        <v>0</v>
      </c>
      <c r="X522" s="499"/>
      <c r="Y522" s="499"/>
      <c r="Z522" s="499"/>
      <c r="AA522" s="500"/>
      <c r="AB522" s="498">
        <f t="shared" si="19"/>
        <v>39300000</v>
      </c>
      <c r="AC522" s="499"/>
      <c r="AD522" s="499"/>
      <c r="AE522" s="499"/>
      <c r="AF522" s="500"/>
      <c r="AG522" s="719"/>
      <c r="AH522" s="720"/>
      <c r="AI522" s="914"/>
      <c r="AJ522" s="903">
        <v>4.0000000000000001E-3</v>
      </c>
      <c r="AK522" s="904"/>
      <c r="AL522" s="905"/>
      <c r="AM522" s="906">
        <v>50100</v>
      </c>
      <c r="AN522" s="907"/>
      <c r="AO522" s="907"/>
      <c r="AP522" s="907"/>
      <c r="AQ522" s="907"/>
      <c r="AR522" s="908"/>
      <c r="AS522" s="909"/>
      <c r="AT522" s="910"/>
      <c r="AU522" s="911"/>
      <c r="AX522" s="63">
        <v>39300000</v>
      </c>
    </row>
    <row r="523" spans="2:50" ht="18" customHeight="1">
      <c r="B523" s="482"/>
      <c r="C523" s="483"/>
      <c r="D523" s="483"/>
      <c r="E523" s="483"/>
      <c r="F523" s="484"/>
      <c r="G523" s="919">
        <v>43185</v>
      </c>
      <c r="H523" s="919"/>
      <c r="I523" s="919"/>
      <c r="J523" s="919"/>
      <c r="K523" s="919"/>
      <c r="L523" s="919"/>
      <c r="M523" s="915">
        <v>29000000</v>
      </c>
      <c r="N523" s="757"/>
      <c r="O523" s="757"/>
      <c r="P523" s="757"/>
      <c r="Q523" s="916"/>
      <c r="R523" s="915">
        <v>0</v>
      </c>
      <c r="S523" s="757"/>
      <c r="T523" s="757"/>
      <c r="U523" s="757"/>
      <c r="V523" s="916"/>
      <c r="W523" s="498">
        <f>M523-AB523</f>
        <v>0</v>
      </c>
      <c r="X523" s="499"/>
      <c r="Y523" s="499"/>
      <c r="Z523" s="499"/>
      <c r="AA523" s="500"/>
      <c r="AB523" s="498">
        <f t="shared" si="19"/>
        <v>29000000</v>
      </c>
      <c r="AC523" s="499"/>
      <c r="AD523" s="499"/>
      <c r="AE523" s="499"/>
      <c r="AF523" s="500"/>
      <c r="AG523" s="719"/>
      <c r="AH523" s="720"/>
      <c r="AI523" s="914"/>
      <c r="AJ523" s="903">
        <v>3.0000000000000001E-3</v>
      </c>
      <c r="AK523" s="904"/>
      <c r="AL523" s="905"/>
      <c r="AM523" s="906">
        <v>50465</v>
      </c>
      <c r="AN523" s="907"/>
      <c r="AO523" s="907"/>
      <c r="AP523" s="907"/>
      <c r="AQ523" s="907"/>
      <c r="AR523" s="908"/>
      <c r="AS523" s="909"/>
      <c r="AT523" s="910"/>
      <c r="AU523" s="911"/>
      <c r="AX523" s="63">
        <v>29000000</v>
      </c>
    </row>
    <row r="524" spans="2:50" ht="18" customHeight="1">
      <c r="B524" s="482"/>
      <c r="C524" s="483"/>
      <c r="D524" s="483"/>
      <c r="E524" s="483"/>
      <c r="F524" s="484"/>
      <c r="G524" s="919">
        <v>43549</v>
      </c>
      <c r="H524" s="919"/>
      <c r="I524" s="919"/>
      <c r="J524" s="919"/>
      <c r="K524" s="919"/>
      <c r="L524" s="919"/>
      <c r="M524" s="915">
        <v>9900000</v>
      </c>
      <c r="N524" s="757"/>
      <c r="O524" s="757"/>
      <c r="P524" s="757"/>
      <c r="Q524" s="916"/>
      <c r="R524" s="915">
        <v>0</v>
      </c>
      <c r="S524" s="757"/>
      <c r="T524" s="757"/>
      <c r="U524" s="757"/>
      <c r="V524" s="916"/>
      <c r="W524" s="498">
        <f>M524-AB524</f>
        <v>0</v>
      </c>
      <c r="X524" s="499"/>
      <c r="Y524" s="499"/>
      <c r="Z524" s="499"/>
      <c r="AA524" s="500"/>
      <c r="AB524" s="498">
        <f>AX524-R524</f>
        <v>9900000</v>
      </c>
      <c r="AC524" s="499"/>
      <c r="AD524" s="499"/>
      <c r="AE524" s="499"/>
      <c r="AF524" s="500"/>
      <c r="AG524" s="719"/>
      <c r="AH524" s="720"/>
      <c r="AI524" s="914"/>
      <c r="AJ524" s="903">
        <v>2E-3</v>
      </c>
      <c r="AK524" s="904"/>
      <c r="AL524" s="905"/>
      <c r="AM524" s="906">
        <v>50830</v>
      </c>
      <c r="AN524" s="907"/>
      <c r="AO524" s="907"/>
      <c r="AP524" s="907"/>
      <c r="AQ524" s="907"/>
      <c r="AR524" s="908"/>
      <c r="AS524" s="909"/>
      <c r="AT524" s="910"/>
      <c r="AU524" s="911"/>
      <c r="AX524" s="63">
        <v>9900000</v>
      </c>
    </row>
    <row r="525" spans="2:50" ht="18" customHeight="1">
      <c r="B525" s="482"/>
      <c r="C525" s="483"/>
      <c r="D525" s="483"/>
      <c r="E525" s="483"/>
      <c r="F525" s="484"/>
      <c r="G525" s="919">
        <v>43915</v>
      </c>
      <c r="H525" s="919"/>
      <c r="I525" s="919"/>
      <c r="J525" s="919"/>
      <c r="K525" s="919"/>
      <c r="L525" s="919"/>
      <c r="M525" s="915">
        <v>11900000</v>
      </c>
      <c r="N525" s="757"/>
      <c r="O525" s="757"/>
      <c r="P525" s="757"/>
      <c r="Q525" s="916"/>
      <c r="R525" s="915">
        <v>0</v>
      </c>
      <c r="S525" s="757"/>
      <c r="T525" s="757"/>
      <c r="U525" s="757"/>
      <c r="V525" s="916"/>
      <c r="W525" s="498">
        <f>M525-AB525</f>
        <v>0</v>
      </c>
      <c r="X525" s="499"/>
      <c r="Y525" s="499"/>
      <c r="Z525" s="499"/>
      <c r="AA525" s="500"/>
      <c r="AB525" s="498">
        <f>AX525-R525</f>
        <v>11900000</v>
      </c>
      <c r="AC525" s="499"/>
      <c r="AD525" s="499"/>
      <c r="AE525" s="499"/>
      <c r="AF525" s="500"/>
      <c r="AG525" s="719"/>
      <c r="AH525" s="720"/>
      <c r="AI525" s="914"/>
      <c r="AJ525" s="903">
        <v>1E-3</v>
      </c>
      <c r="AK525" s="904"/>
      <c r="AL525" s="905"/>
      <c r="AM525" s="906">
        <v>51196</v>
      </c>
      <c r="AN525" s="907"/>
      <c r="AO525" s="907"/>
      <c r="AP525" s="907"/>
      <c r="AQ525" s="907"/>
      <c r="AR525" s="908"/>
      <c r="AS525" s="909"/>
      <c r="AT525" s="910"/>
      <c r="AU525" s="911"/>
      <c r="AX525" s="63">
        <v>11900000</v>
      </c>
    </row>
    <row r="526" spans="2:50" ht="18" customHeight="1">
      <c r="B526" s="485"/>
      <c r="C526" s="486"/>
      <c r="D526" s="486"/>
      <c r="E526" s="486"/>
      <c r="F526" s="487"/>
      <c r="G526" s="919">
        <v>44280</v>
      </c>
      <c r="H526" s="919"/>
      <c r="I526" s="919"/>
      <c r="J526" s="919"/>
      <c r="K526" s="919"/>
      <c r="L526" s="919"/>
      <c r="M526" s="915">
        <v>16000000</v>
      </c>
      <c r="N526" s="757"/>
      <c r="O526" s="757"/>
      <c r="P526" s="757"/>
      <c r="Q526" s="916"/>
      <c r="R526" s="915">
        <v>0</v>
      </c>
      <c r="S526" s="757"/>
      <c r="T526" s="757"/>
      <c r="U526" s="757"/>
      <c r="V526" s="916"/>
      <c r="W526" s="498">
        <f>M526-AB526</f>
        <v>0</v>
      </c>
      <c r="X526" s="499"/>
      <c r="Y526" s="499"/>
      <c r="Z526" s="499"/>
      <c r="AA526" s="500"/>
      <c r="AB526" s="498">
        <f>AX526-R526</f>
        <v>16000000</v>
      </c>
      <c r="AC526" s="499"/>
      <c r="AD526" s="499"/>
      <c r="AE526" s="499"/>
      <c r="AF526" s="500"/>
      <c r="AG526" s="719"/>
      <c r="AH526" s="720"/>
      <c r="AI526" s="914"/>
      <c r="AJ526" s="903">
        <v>3.0000000000000001E-3</v>
      </c>
      <c r="AK526" s="904"/>
      <c r="AL526" s="905"/>
      <c r="AM526" s="906">
        <v>51561</v>
      </c>
      <c r="AN526" s="907"/>
      <c r="AO526" s="907"/>
      <c r="AP526" s="907"/>
      <c r="AQ526" s="907"/>
      <c r="AR526" s="908"/>
      <c r="AS526" s="909"/>
      <c r="AT526" s="910"/>
      <c r="AU526" s="911"/>
      <c r="AX526" s="63">
        <v>16000000</v>
      </c>
    </row>
    <row r="527" spans="2:50" ht="18" customHeight="1">
      <c r="B527" s="909" t="s">
        <v>134</v>
      </c>
      <c r="C527" s="910"/>
      <c r="D527" s="910"/>
      <c r="E527" s="910"/>
      <c r="F527" s="910"/>
      <c r="G527" s="910"/>
      <c r="H527" s="910"/>
      <c r="I527" s="910"/>
      <c r="J527" s="910"/>
      <c r="K527" s="910"/>
      <c r="L527" s="911"/>
      <c r="M527" s="498">
        <f>SUM(M515:Q526)</f>
        <v>498900000</v>
      </c>
      <c r="N527" s="499"/>
      <c r="O527" s="499"/>
      <c r="P527" s="499"/>
      <c r="Q527" s="499"/>
      <c r="R527" s="498">
        <f>SUM(R515:V526)</f>
        <v>15564412</v>
      </c>
      <c r="S527" s="499"/>
      <c r="T527" s="499"/>
      <c r="U527" s="499"/>
      <c r="V527" s="499"/>
      <c r="W527" s="498">
        <f>SUM(W515:AA526)</f>
        <v>211291556</v>
      </c>
      <c r="X527" s="499"/>
      <c r="Y527" s="499"/>
      <c r="Z527" s="499"/>
      <c r="AA527" s="499"/>
      <c r="AB527" s="498">
        <f>SUM(AB515:AF526)</f>
        <v>287608444</v>
      </c>
      <c r="AC527" s="499"/>
      <c r="AD527" s="499"/>
      <c r="AE527" s="499"/>
      <c r="AF527" s="499"/>
      <c r="AG527" s="909"/>
      <c r="AH527" s="910"/>
      <c r="AI527" s="910"/>
      <c r="AJ527" s="910"/>
      <c r="AK527" s="910"/>
      <c r="AL527" s="910"/>
      <c r="AM527" s="910"/>
      <c r="AN527" s="910"/>
      <c r="AO527" s="910"/>
      <c r="AP527" s="910"/>
      <c r="AQ527" s="910"/>
      <c r="AR527" s="910"/>
      <c r="AS527" s="910"/>
      <c r="AT527" s="910"/>
      <c r="AU527" s="911"/>
    </row>
    <row r="528" spans="2:50" ht="18" customHeight="1">
      <c r="B528" s="100"/>
      <c r="C528" s="100"/>
      <c r="D528" s="100"/>
      <c r="E528" s="100"/>
      <c r="F528" s="100"/>
      <c r="G528" s="100"/>
      <c r="H528" s="64"/>
      <c r="I528" s="64"/>
      <c r="J528" s="64"/>
      <c r="K528" s="64"/>
      <c r="L528" s="64"/>
      <c r="M528" s="64"/>
      <c r="N528" s="7"/>
      <c r="O528" s="7"/>
      <c r="P528" s="7"/>
      <c r="Q528" s="7"/>
      <c r="R528" s="7"/>
      <c r="S528" s="7"/>
      <c r="T528" s="7"/>
      <c r="U528" s="7"/>
      <c r="V528" s="7"/>
      <c r="W528" s="7"/>
      <c r="X528" s="7"/>
      <c r="Y528" s="7"/>
      <c r="Z528" s="7"/>
      <c r="AA528" s="7"/>
      <c r="AB528" s="7"/>
      <c r="AC528" s="7"/>
      <c r="AD528" s="7"/>
      <c r="AE528" s="7"/>
      <c r="AF528" s="7"/>
      <c r="AG528" s="7"/>
      <c r="AH528" s="7"/>
      <c r="AI528" s="7"/>
      <c r="AJ528" s="7"/>
      <c r="AK528" s="65"/>
      <c r="AL528" s="65"/>
      <c r="AM528" s="65"/>
      <c r="AN528" s="66"/>
      <c r="AO528" s="66"/>
      <c r="AP528" s="66"/>
      <c r="AQ528" s="66"/>
      <c r="AR528" s="67"/>
      <c r="AS528" s="67"/>
      <c r="AT528" s="67"/>
      <c r="AU528" s="67"/>
      <c r="AV528" s="67"/>
    </row>
    <row r="529" spans="2:52" ht="18" customHeight="1">
      <c r="B529" s="100"/>
      <c r="C529" s="100"/>
      <c r="D529" s="100"/>
      <c r="E529" s="100"/>
      <c r="F529" s="100"/>
      <c r="G529" s="100"/>
      <c r="H529" s="64"/>
      <c r="I529" s="64"/>
      <c r="J529" s="64"/>
      <c r="K529" s="64"/>
      <c r="L529" s="64"/>
      <c r="M529" s="64"/>
      <c r="N529" s="7"/>
      <c r="O529" s="7"/>
      <c r="P529" s="7"/>
      <c r="Q529" s="7"/>
      <c r="R529" s="7"/>
      <c r="S529" s="7"/>
      <c r="T529" s="7"/>
      <c r="U529" s="7"/>
      <c r="V529" s="7"/>
      <c r="W529" s="7"/>
      <c r="X529" s="7"/>
      <c r="Y529" s="7"/>
      <c r="Z529" s="7"/>
      <c r="AA529" s="7"/>
      <c r="AB529" s="7"/>
      <c r="AC529" s="7"/>
      <c r="AD529" s="7"/>
      <c r="AE529" s="7"/>
      <c r="AF529" s="7"/>
      <c r="AG529" s="7"/>
      <c r="AH529" s="7"/>
      <c r="AI529" s="7"/>
      <c r="AJ529" s="7"/>
      <c r="AK529" s="65"/>
      <c r="AL529" s="65"/>
      <c r="AM529" s="65"/>
      <c r="AN529" s="66"/>
      <c r="AO529" s="478" t="s">
        <v>109</v>
      </c>
      <c r="AP529" s="478"/>
      <c r="AQ529" s="478"/>
      <c r="AR529" s="478"/>
      <c r="AS529" s="478"/>
      <c r="AT529" s="478"/>
      <c r="AU529" s="478"/>
      <c r="AV529" s="2"/>
    </row>
    <row r="530" spans="2:52" ht="18" customHeight="1">
      <c r="B530" s="488" t="s">
        <v>244</v>
      </c>
      <c r="C530" s="489"/>
      <c r="D530" s="489"/>
      <c r="E530" s="489"/>
      <c r="F530" s="490"/>
      <c r="G530" s="488" t="s">
        <v>126</v>
      </c>
      <c r="H530" s="489"/>
      <c r="I530" s="489"/>
      <c r="J530" s="489"/>
      <c r="K530" s="489"/>
      <c r="L530" s="490"/>
      <c r="M530" s="488" t="s">
        <v>127</v>
      </c>
      <c r="N530" s="489"/>
      <c r="O530" s="489"/>
      <c r="P530" s="489"/>
      <c r="Q530" s="490"/>
      <c r="R530" s="494" t="s">
        <v>128</v>
      </c>
      <c r="S530" s="495"/>
      <c r="T530" s="495"/>
      <c r="U530" s="495"/>
      <c r="V530" s="495"/>
      <c r="W530" s="495"/>
      <c r="X530" s="495"/>
      <c r="Y530" s="495"/>
      <c r="Z530" s="495"/>
      <c r="AA530" s="496"/>
      <c r="AB530" s="488" t="s">
        <v>129</v>
      </c>
      <c r="AC530" s="489"/>
      <c r="AD530" s="489"/>
      <c r="AE530" s="489"/>
      <c r="AF530" s="490"/>
      <c r="AG530" s="897" t="s">
        <v>282</v>
      </c>
      <c r="AH530" s="898"/>
      <c r="AI530" s="899"/>
      <c r="AJ530" s="488" t="s">
        <v>130</v>
      </c>
      <c r="AK530" s="489"/>
      <c r="AL530" s="490"/>
      <c r="AM530" s="897" t="s">
        <v>131</v>
      </c>
      <c r="AN530" s="898"/>
      <c r="AO530" s="898"/>
      <c r="AP530" s="898"/>
      <c r="AQ530" s="898"/>
      <c r="AR530" s="899"/>
      <c r="AS530" s="488" t="s">
        <v>241</v>
      </c>
      <c r="AT530" s="489"/>
      <c r="AU530" s="490"/>
    </row>
    <row r="531" spans="2:52" ht="18" customHeight="1">
      <c r="B531" s="491"/>
      <c r="C531" s="492"/>
      <c r="D531" s="492"/>
      <c r="E531" s="492"/>
      <c r="F531" s="493"/>
      <c r="G531" s="491"/>
      <c r="H531" s="492"/>
      <c r="I531" s="492"/>
      <c r="J531" s="492"/>
      <c r="K531" s="492"/>
      <c r="L531" s="493"/>
      <c r="M531" s="491"/>
      <c r="N531" s="492"/>
      <c r="O531" s="492"/>
      <c r="P531" s="492"/>
      <c r="Q531" s="493"/>
      <c r="R531" s="494" t="s">
        <v>132</v>
      </c>
      <c r="S531" s="495"/>
      <c r="T531" s="495"/>
      <c r="U531" s="495"/>
      <c r="V531" s="496"/>
      <c r="W531" s="494" t="s">
        <v>133</v>
      </c>
      <c r="X531" s="495"/>
      <c r="Y531" s="495"/>
      <c r="Z531" s="495"/>
      <c r="AA531" s="496"/>
      <c r="AB531" s="491"/>
      <c r="AC531" s="492"/>
      <c r="AD531" s="492"/>
      <c r="AE531" s="492"/>
      <c r="AF531" s="493"/>
      <c r="AG531" s="900"/>
      <c r="AH531" s="901"/>
      <c r="AI531" s="902"/>
      <c r="AJ531" s="491"/>
      <c r="AK531" s="492"/>
      <c r="AL531" s="493"/>
      <c r="AM531" s="900"/>
      <c r="AN531" s="901"/>
      <c r="AO531" s="901"/>
      <c r="AP531" s="901"/>
      <c r="AQ531" s="901"/>
      <c r="AR531" s="902"/>
      <c r="AS531" s="491"/>
      <c r="AT531" s="492"/>
      <c r="AU531" s="493"/>
      <c r="AX531" s="21" t="s">
        <v>240</v>
      </c>
    </row>
    <row r="532" spans="2:52" ht="18" customHeight="1">
      <c r="B532" s="922" t="s">
        <v>242</v>
      </c>
      <c r="C532" s="923"/>
      <c r="D532" s="923"/>
      <c r="E532" s="923"/>
      <c r="F532" s="924"/>
      <c r="G532" s="920">
        <v>35879</v>
      </c>
      <c r="H532" s="921"/>
      <c r="I532" s="921"/>
      <c r="J532" s="921"/>
      <c r="K532" s="921"/>
      <c r="L532" s="918"/>
      <c r="M532" s="498">
        <v>30000000</v>
      </c>
      <c r="N532" s="499"/>
      <c r="O532" s="499"/>
      <c r="P532" s="499"/>
      <c r="Q532" s="500"/>
      <c r="R532" s="498">
        <v>1468107</v>
      </c>
      <c r="S532" s="499"/>
      <c r="T532" s="499"/>
      <c r="U532" s="499"/>
      <c r="V532" s="500"/>
      <c r="W532" s="498">
        <f t="shared" ref="W532:W538" si="22">M532-AB532</f>
        <v>22169514</v>
      </c>
      <c r="X532" s="499"/>
      <c r="Y532" s="499"/>
      <c r="Z532" s="499"/>
      <c r="AA532" s="500"/>
      <c r="AB532" s="498">
        <f>AX532-R532</f>
        <v>7830486</v>
      </c>
      <c r="AC532" s="499"/>
      <c r="AD532" s="499"/>
      <c r="AE532" s="499"/>
      <c r="AF532" s="500"/>
      <c r="AG532" s="719"/>
      <c r="AH532" s="720"/>
      <c r="AI532" s="914"/>
      <c r="AJ532" s="903">
        <v>2.1499999999999998E-2</v>
      </c>
      <c r="AK532" s="904"/>
      <c r="AL532" s="905"/>
      <c r="AM532" s="906">
        <v>46101</v>
      </c>
      <c r="AN532" s="907"/>
      <c r="AO532" s="907"/>
      <c r="AP532" s="907"/>
      <c r="AQ532" s="907"/>
      <c r="AR532" s="908"/>
      <c r="AS532" s="909"/>
      <c r="AT532" s="910"/>
      <c r="AU532" s="911"/>
      <c r="AX532" s="63">
        <v>9298593</v>
      </c>
    </row>
    <row r="533" spans="2:52" ht="18" customHeight="1">
      <c r="B533" s="925"/>
      <c r="C533" s="926"/>
      <c r="D533" s="926"/>
      <c r="E533" s="926"/>
      <c r="F533" s="927"/>
      <c r="G533" s="920">
        <v>35879</v>
      </c>
      <c r="H533" s="921"/>
      <c r="I533" s="921"/>
      <c r="J533" s="921"/>
      <c r="K533" s="921"/>
      <c r="L533" s="918"/>
      <c r="M533" s="498">
        <v>10300000</v>
      </c>
      <c r="N533" s="499"/>
      <c r="O533" s="499"/>
      <c r="P533" s="499"/>
      <c r="Q533" s="500"/>
      <c r="R533" s="498">
        <v>505312</v>
      </c>
      <c r="S533" s="499"/>
      <c r="T533" s="499"/>
      <c r="U533" s="499"/>
      <c r="V533" s="500"/>
      <c r="W533" s="498">
        <f t="shared" si="22"/>
        <v>7600747</v>
      </c>
      <c r="X533" s="499"/>
      <c r="Y533" s="499"/>
      <c r="Z533" s="499"/>
      <c r="AA533" s="500"/>
      <c r="AB533" s="498">
        <f t="shared" ref="AB533:AB539" si="23">AX533-R533</f>
        <v>2699253</v>
      </c>
      <c r="AC533" s="499"/>
      <c r="AD533" s="499"/>
      <c r="AE533" s="499"/>
      <c r="AF533" s="500"/>
      <c r="AG533" s="719"/>
      <c r="AH533" s="720"/>
      <c r="AI533" s="914"/>
      <c r="AJ533" s="903">
        <v>2.1999999999999999E-2</v>
      </c>
      <c r="AK533" s="904"/>
      <c r="AL533" s="905"/>
      <c r="AM533" s="906">
        <v>46101</v>
      </c>
      <c r="AN533" s="907"/>
      <c r="AO533" s="907"/>
      <c r="AP533" s="907"/>
      <c r="AQ533" s="907"/>
      <c r="AR533" s="908"/>
      <c r="AS533" s="909"/>
      <c r="AT533" s="910"/>
      <c r="AU533" s="911"/>
      <c r="AX533" s="63">
        <v>3204565</v>
      </c>
    </row>
    <row r="534" spans="2:52" ht="18" customHeight="1">
      <c r="B534" s="925"/>
      <c r="C534" s="926"/>
      <c r="D534" s="926"/>
      <c r="E534" s="926"/>
      <c r="F534" s="927"/>
      <c r="G534" s="920">
        <v>36243</v>
      </c>
      <c r="H534" s="921"/>
      <c r="I534" s="921"/>
      <c r="J534" s="921"/>
      <c r="K534" s="921"/>
      <c r="L534" s="918"/>
      <c r="M534" s="498">
        <v>26000000</v>
      </c>
      <c r="N534" s="499"/>
      <c r="O534" s="499"/>
      <c r="P534" s="499"/>
      <c r="Q534" s="500"/>
      <c r="R534" s="498">
        <v>1242931</v>
      </c>
      <c r="S534" s="499"/>
      <c r="T534" s="499"/>
      <c r="U534" s="499"/>
      <c r="V534" s="500"/>
      <c r="W534" s="498">
        <f t="shared" si="22"/>
        <v>17971605</v>
      </c>
      <c r="X534" s="499"/>
      <c r="Y534" s="499"/>
      <c r="Z534" s="499"/>
      <c r="AA534" s="500"/>
      <c r="AB534" s="498">
        <f t="shared" si="23"/>
        <v>8028395</v>
      </c>
      <c r="AC534" s="499"/>
      <c r="AD534" s="499"/>
      <c r="AE534" s="499"/>
      <c r="AF534" s="500"/>
      <c r="AG534" s="719"/>
      <c r="AH534" s="720"/>
      <c r="AI534" s="914"/>
      <c r="AJ534" s="903">
        <v>2.1000000000000001E-2</v>
      </c>
      <c r="AK534" s="904"/>
      <c r="AL534" s="905"/>
      <c r="AM534" s="906">
        <v>46466</v>
      </c>
      <c r="AN534" s="907"/>
      <c r="AO534" s="907"/>
      <c r="AP534" s="907"/>
      <c r="AQ534" s="907"/>
      <c r="AR534" s="908"/>
      <c r="AS534" s="909"/>
      <c r="AT534" s="910"/>
      <c r="AU534" s="911"/>
      <c r="AX534" s="63">
        <v>9271326</v>
      </c>
    </row>
    <row r="535" spans="2:52" ht="18" customHeight="1">
      <c r="B535" s="925"/>
      <c r="C535" s="926"/>
      <c r="D535" s="926"/>
      <c r="E535" s="926"/>
      <c r="F535" s="927"/>
      <c r="G535" s="920">
        <v>38441</v>
      </c>
      <c r="H535" s="921"/>
      <c r="I535" s="921"/>
      <c r="J535" s="921"/>
      <c r="K535" s="921"/>
      <c r="L535" s="918"/>
      <c r="M535" s="498">
        <v>27600000</v>
      </c>
      <c r="N535" s="499"/>
      <c r="O535" s="499"/>
      <c r="P535" s="499"/>
      <c r="Q535" s="500"/>
      <c r="R535" s="498">
        <v>1163983</v>
      </c>
      <c r="S535" s="499"/>
      <c r="T535" s="499"/>
      <c r="U535" s="499"/>
      <c r="V535" s="500"/>
      <c r="W535" s="498">
        <f t="shared" si="22"/>
        <v>11559090</v>
      </c>
      <c r="X535" s="499"/>
      <c r="Y535" s="499"/>
      <c r="Z535" s="499"/>
      <c r="AA535" s="500"/>
      <c r="AB535" s="498">
        <f t="shared" si="23"/>
        <v>16040910</v>
      </c>
      <c r="AC535" s="499"/>
      <c r="AD535" s="499"/>
      <c r="AE535" s="499"/>
      <c r="AF535" s="500"/>
      <c r="AG535" s="719"/>
      <c r="AH535" s="720"/>
      <c r="AI535" s="914"/>
      <c r="AJ535" s="903">
        <v>2.1000000000000001E-2</v>
      </c>
      <c r="AK535" s="904"/>
      <c r="AL535" s="905"/>
      <c r="AM535" s="906">
        <v>48658</v>
      </c>
      <c r="AN535" s="907"/>
      <c r="AO535" s="907"/>
      <c r="AP535" s="907"/>
      <c r="AQ535" s="907"/>
      <c r="AR535" s="908"/>
      <c r="AS535" s="909"/>
      <c r="AT535" s="910"/>
      <c r="AU535" s="911"/>
      <c r="AX535" s="63">
        <v>17204893</v>
      </c>
    </row>
    <row r="536" spans="2:52" ht="18" customHeight="1">
      <c r="B536" s="925"/>
      <c r="C536" s="926"/>
      <c r="D536" s="926"/>
      <c r="E536" s="926"/>
      <c r="F536" s="927"/>
      <c r="G536" s="920">
        <v>38806</v>
      </c>
      <c r="H536" s="921"/>
      <c r="I536" s="921"/>
      <c r="J536" s="921"/>
      <c r="K536" s="921"/>
      <c r="L536" s="918"/>
      <c r="M536" s="498">
        <v>89800000</v>
      </c>
      <c r="N536" s="499"/>
      <c r="O536" s="499"/>
      <c r="P536" s="499"/>
      <c r="Q536" s="500"/>
      <c r="R536" s="498">
        <v>3719509</v>
      </c>
      <c r="S536" s="499"/>
      <c r="T536" s="499"/>
      <c r="U536" s="499"/>
      <c r="V536" s="500"/>
      <c r="W536" s="498">
        <f t="shared" si="22"/>
        <v>34064543</v>
      </c>
      <c r="X536" s="499"/>
      <c r="Y536" s="499"/>
      <c r="Z536" s="499"/>
      <c r="AA536" s="500"/>
      <c r="AB536" s="498">
        <f t="shared" si="23"/>
        <v>55735457</v>
      </c>
      <c r="AC536" s="499"/>
      <c r="AD536" s="499"/>
      <c r="AE536" s="499"/>
      <c r="AF536" s="500"/>
      <c r="AG536" s="719"/>
      <c r="AH536" s="720"/>
      <c r="AI536" s="914"/>
      <c r="AJ536" s="903">
        <v>0.02</v>
      </c>
      <c r="AK536" s="904"/>
      <c r="AL536" s="905"/>
      <c r="AM536" s="906">
        <v>49023</v>
      </c>
      <c r="AN536" s="907"/>
      <c r="AO536" s="907"/>
      <c r="AP536" s="907"/>
      <c r="AQ536" s="907"/>
      <c r="AR536" s="908"/>
      <c r="AS536" s="909"/>
      <c r="AT536" s="910"/>
      <c r="AU536" s="911"/>
      <c r="AX536" s="63">
        <v>59454966</v>
      </c>
    </row>
    <row r="537" spans="2:52" ht="18" customHeight="1">
      <c r="B537" s="925"/>
      <c r="C537" s="926"/>
      <c r="D537" s="926"/>
      <c r="E537" s="926"/>
      <c r="F537" s="927"/>
      <c r="G537" s="920">
        <v>38806</v>
      </c>
      <c r="H537" s="921"/>
      <c r="I537" s="921"/>
      <c r="J537" s="921"/>
      <c r="K537" s="921"/>
      <c r="L537" s="918"/>
      <c r="M537" s="498">
        <v>4700000</v>
      </c>
      <c r="N537" s="499"/>
      <c r="O537" s="499"/>
      <c r="P537" s="499"/>
      <c r="Q537" s="500"/>
      <c r="R537" s="498">
        <v>194674</v>
      </c>
      <c r="S537" s="499"/>
      <c r="T537" s="499"/>
      <c r="U537" s="499"/>
      <c r="V537" s="500"/>
      <c r="W537" s="498">
        <f>M537-AB537</f>
        <v>1782888</v>
      </c>
      <c r="X537" s="499"/>
      <c r="Y537" s="499"/>
      <c r="Z537" s="499"/>
      <c r="AA537" s="500"/>
      <c r="AB537" s="498">
        <f t="shared" si="23"/>
        <v>2917112</v>
      </c>
      <c r="AC537" s="499"/>
      <c r="AD537" s="499"/>
      <c r="AE537" s="499"/>
      <c r="AF537" s="500"/>
      <c r="AG537" s="719"/>
      <c r="AH537" s="720"/>
      <c r="AI537" s="914"/>
      <c r="AJ537" s="903">
        <v>0.02</v>
      </c>
      <c r="AK537" s="904"/>
      <c r="AL537" s="905"/>
      <c r="AM537" s="906">
        <v>49023</v>
      </c>
      <c r="AN537" s="907"/>
      <c r="AO537" s="907"/>
      <c r="AP537" s="907"/>
      <c r="AQ537" s="907"/>
      <c r="AR537" s="908"/>
      <c r="AS537" s="909"/>
      <c r="AT537" s="910"/>
      <c r="AU537" s="911"/>
      <c r="AX537" s="63">
        <v>3111786</v>
      </c>
    </row>
    <row r="538" spans="2:52" ht="18" customHeight="1">
      <c r="B538" s="925"/>
      <c r="C538" s="926"/>
      <c r="D538" s="926"/>
      <c r="E538" s="926"/>
      <c r="F538" s="927"/>
      <c r="G538" s="920">
        <v>39170</v>
      </c>
      <c r="H538" s="921"/>
      <c r="I538" s="921"/>
      <c r="J538" s="921"/>
      <c r="K538" s="921"/>
      <c r="L538" s="918"/>
      <c r="M538" s="498">
        <v>18000000</v>
      </c>
      <c r="N538" s="499"/>
      <c r="O538" s="499"/>
      <c r="P538" s="499"/>
      <c r="Q538" s="500"/>
      <c r="R538" s="498">
        <v>726643</v>
      </c>
      <c r="S538" s="499"/>
      <c r="T538" s="499"/>
      <c r="U538" s="499"/>
      <c r="V538" s="500"/>
      <c r="W538" s="498">
        <f t="shared" si="22"/>
        <v>6012785</v>
      </c>
      <c r="X538" s="499"/>
      <c r="Y538" s="499"/>
      <c r="Z538" s="499"/>
      <c r="AA538" s="500"/>
      <c r="AB538" s="498">
        <f t="shared" si="23"/>
        <v>11987215</v>
      </c>
      <c r="AC538" s="499"/>
      <c r="AD538" s="499"/>
      <c r="AE538" s="499"/>
      <c r="AF538" s="500"/>
      <c r="AG538" s="719"/>
      <c r="AH538" s="720"/>
      <c r="AI538" s="914"/>
      <c r="AJ538" s="903">
        <v>2.1499999999999998E-2</v>
      </c>
      <c r="AK538" s="904"/>
      <c r="AL538" s="905"/>
      <c r="AM538" s="906">
        <v>49388</v>
      </c>
      <c r="AN538" s="907"/>
      <c r="AO538" s="907"/>
      <c r="AP538" s="907"/>
      <c r="AQ538" s="907"/>
      <c r="AR538" s="908"/>
      <c r="AS538" s="909"/>
      <c r="AT538" s="910"/>
      <c r="AU538" s="911"/>
      <c r="AX538" s="63">
        <v>12713858</v>
      </c>
    </row>
    <row r="539" spans="2:52" ht="18" customHeight="1">
      <c r="B539" s="925"/>
      <c r="C539" s="926"/>
      <c r="D539" s="926"/>
      <c r="E539" s="926"/>
      <c r="F539" s="927"/>
      <c r="G539" s="920">
        <v>39170</v>
      </c>
      <c r="H539" s="921"/>
      <c r="I539" s="921"/>
      <c r="J539" s="921"/>
      <c r="K539" s="921"/>
      <c r="L539" s="918"/>
      <c r="M539" s="498">
        <v>59200000</v>
      </c>
      <c r="N539" s="499"/>
      <c r="O539" s="499"/>
      <c r="P539" s="499"/>
      <c r="Q539" s="500"/>
      <c r="R539" s="498">
        <v>2394497</v>
      </c>
      <c r="S539" s="499"/>
      <c r="T539" s="499"/>
      <c r="U539" s="499"/>
      <c r="V539" s="500"/>
      <c r="W539" s="498">
        <f>M539-AB539</f>
        <v>19851706</v>
      </c>
      <c r="X539" s="499"/>
      <c r="Y539" s="499"/>
      <c r="Z539" s="499"/>
      <c r="AA539" s="500"/>
      <c r="AB539" s="498">
        <f t="shared" si="23"/>
        <v>39348294</v>
      </c>
      <c r="AC539" s="499"/>
      <c r="AD539" s="499"/>
      <c r="AE539" s="499"/>
      <c r="AF539" s="500"/>
      <c r="AG539" s="719"/>
      <c r="AH539" s="720"/>
      <c r="AI539" s="914"/>
      <c r="AJ539" s="903">
        <v>2.1000000000000001E-2</v>
      </c>
      <c r="AK539" s="904"/>
      <c r="AL539" s="905"/>
      <c r="AM539" s="906">
        <v>49388</v>
      </c>
      <c r="AN539" s="907"/>
      <c r="AO539" s="907"/>
      <c r="AP539" s="907"/>
      <c r="AQ539" s="907"/>
      <c r="AR539" s="908"/>
      <c r="AS539" s="909"/>
      <c r="AT539" s="910"/>
      <c r="AU539" s="911"/>
      <c r="AX539" s="63">
        <v>41742791</v>
      </c>
    </row>
    <row r="540" spans="2:52" ht="18" customHeight="1">
      <c r="B540" s="909" t="s">
        <v>134</v>
      </c>
      <c r="C540" s="910"/>
      <c r="D540" s="910"/>
      <c r="E540" s="910"/>
      <c r="F540" s="910"/>
      <c r="G540" s="910"/>
      <c r="H540" s="910"/>
      <c r="I540" s="910"/>
      <c r="J540" s="910"/>
      <c r="K540" s="910"/>
      <c r="L540" s="911"/>
      <c r="M540" s="498">
        <f>SUM(M532:Q539)</f>
        <v>265600000</v>
      </c>
      <c r="N540" s="499"/>
      <c r="O540" s="499"/>
      <c r="P540" s="499"/>
      <c r="Q540" s="499"/>
      <c r="R540" s="498">
        <f>SUM(R532:V539)</f>
        <v>11415656</v>
      </c>
      <c r="S540" s="499"/>
      <c r="T540" s="499"/>
      <c r="U540" s="499"/>
      <c r="V540" s="499"/>
      <c r="W540" s="498">
        <f>SUM(W532:AA539)</f>
        <v>121012878</v>
      </c>
      <c r="X540" s="499"/>
      <c r="Y540" s="499"/>
      <c r="Z540" s="499"/>
      <c r="AA540" s="499"/>
      <c r="AB540" s="498">
        <f>SUM(AB532:AF539)</f>
        <v>144587122</v>
      </c>
      <c r="AC540" s="499"/>
      <c r="AD540" s="499"/>
      <c r="AE540" s="499"/>
      <c r="AF540" s="499"/>
      <c r="AG540" s="929"/>
      <c r="AH540" s="929"/>
      <c r="AI540" s="929"/>
      <c r="AJ540" s="929"/>
      <c r="AK540" s="929"/>
      <c r="AL540" s="929"/>
      <c r="AM540" s="929"/>
      <c r="AN540" s="929"/>
      <c r="AO540" s="929"/>
      <c r="AP540" s="929"/>
      <c r="AQ540" s="929"/>
      <c r="AR540" s="929"/>
      <c r="AS540" s="929"/>
      <c r="AT540" s="929"/>
      <c r="AU540" s="929"/>
    </row>
    <row r="541" spans="2:52" ht="18" customHeight="1"/>
    <row r="542" spans="2:52" ht="18" customHeight="1">
      <c r="AO542" s="478" t="s">
        <v>109</v>
      </c>
      <c r="AP542" s="478"/>
      <c r="AQ542" s="478"/>
      <c r="AR542" s="478"/>
      <c r="AS542" s="478"/>
      <c r="AT542" s="478"/>
      <c r="AU542" s="478"/>
    </row>
    <row r="543" spans="2:52" ht="18" customHeight="1">
      <c r="B543" s="479" t="s">
        <v>135</v>
      </c>
      <c r="C543" s="480"/>
      <c r="D543" s="480"/>
      <c r="E543" s="480"/>
      <c r="F543" s="480"/>
      <c r="G543" s="480"/>
      <c r="H543" s="480"/>
      <c r="I543" s="480"/>
      <c r="J543" s="480"/>
      <c r="K543" s="480"/>
      <c r="L543" s="481"/>
      <c r="M543" s="488" t="s">
        <v>127</v>
      </c>
      <c r="N543" s="489"/>
      <c r="O543" s="489"/>
      <c r="P543" s="489"/>
      <c r="Q543" s="490"/>
      <c r="R543" s="494" t="s">
        <v>128</v>
      </c>
      <c r="S543" s="495"/>
      <c r="T543" s="495"/>
      <c r="U543" s="495"/>
      <c r="V543" s="495"/>
      <c r="W543" s="495"/>
      <c r="X543" s="495"/>
      <c r="Y543" s="495"/>
      <c r="Z543" s="495"/>
      <c r="AA543" s="496"/>
      <c r="AB543" s="488" t="s">
        <v>129</v>
      </c>
      <c r="AC543" s="489"/>
      <c r="AD543" s="489"/>
      <c r="AE543" s="489"/>
      <c r="AF543" s="490"/>
      <c r="AG543" s="497"/>
      <c r="AH543" s="497"/>
      <c r="AI543" s="497"/>
      <c r="AJ543" s="497"/>
      <c r="AK543" s="497"/>
      <c r="AL543" s="497"/>
      <c r="AM543" s="497"/>
      <c r="AN543" s="497"/>
      <c r="AO543" s="497"/>
      <c r="AP543" s="497"/>
      <c r="AQ543" s="497"/>
      <c r="AR543" s="497"/>
      <c r="AS543" s="497"/>
      <c r="AT543" s="497"/>
      <c r="AU543" s="497"/>
    </row>
    <row r="544" spans="2:52" ht="18" customHeight="1">
      <c r="B544" s="482"/>
      <c r="C544" s="483"/>
      <c r="D544" s="483"/>
      <c r="E544" s="483"/>
      <c r="F544" s="483"/>
      <c r="G544" s="483"/>
      <c r="H544" s="483"/>
      <c r="I544" s="483"/>
      <c r="J544" s="483"/>
      <c r="K544" s="483"/>
      <c r="L544" s="484"/>
      <c r="M544" s="491"/>
      <c r="N544" s="492"/>
      <c r="O544" s="492"/>
      <c r="P544" s="492"/>
      <c r="Q544" s="493"/>
      <c r="R544" s="494" t="s">
        <v>132</v>
      </c>
      <c r="S544" s="495"/>
      <c r="T544" s="495"/>
      <c r="U544" s="495"/>
      <c r="V544" s="496"/>
      <c r="W544" s="494" t="s">
        <v>133</v>
      </c>
      <c r="X544" s="495"/>
      <c r="Y544" s="495"/>
      <c r="Z544" s="495"/>
      <c r="AA544" s="496"/>
      <c r="AB544" s="491"/>
      <c r="AC544" s="492"/>
      <c r="AD544" s="492"/>
      <c r="AE544" s="492"/>
      <c r="AF544" s="493"/>
      <c r="AG544" s="497"/>
      <c r="AH544" s="497"/>
      <c r="AI544" s="497"/>
      <c r="AJ544" s="497"/>
      <c r="AK544" s="497"/>
      <c r="AL544" s="497"/>
      <c r="AM544" s="497"/>
      <c r="AN544" s="497"/>
      <c r="AO544" s="497"/>
      <c r="AP544" s="497"/>
      <c r="AQ544" s="497"/>
      <c r="AR544" s="497"/>
      <c r="AS544" s="497"/>
      <c r="AT544" s="497"/>
      <c r="AU544" s="497"/>
      <c r="AZ544" s="21"/>
    </row>
    <row r="545" spans="2:47" ht="18" customHeight="1">
      <c r="B545" s="485"/>
      <c r="C545" s="486"/>
      <c r="D545" s="486"/>
      <c r="E545" s="486"/>
      <c r="F545" s="486"/>
      <c r="G545" s="486"/>
      <c r="H545" s="486"/>
      <c r="I545" s="486"/>
      <c r="J545" s="486"/>
      <c r="K545" s="486"/>
      <c r="L545" s="487"/>
      <c r="M545" s="498">
        <f>M527+M540</f>
        <v>764500000</v>
      </c>
      <c r="N545" s="499"/>
      <c r="O545" s="499"/>
      <c r="P545" s="499"/>
      <c r="Q545" s="500"/>
      <c r="R545" s="498">
        <f>R527+R540</f>
        <v>26980068</v>
      </c>
      <c r="S545" s="499"/>
      <c r="T545" s="499"/>
      <c r="U545" s="499"/>
      <c r="V545" s="500"/>
      <c r="W545" s="498">
        <f>W527+W540</f>
        <v>332304434</v>
      </c>
      <c r="X545" s="499"/>
      <c r="Y545" s="499"/>
      <c r="Z545" s="499"/>
      <c r="AA545" s="500"/>
      <c r="AB545" s="498">
        <f>AB527+AB540</f>
        <v>432195566</v>
      </c>
      <c r="AC545" s="499"/>
      <c r="AD545" s="499"/>
      <c r="AE545" s="499"/>
      <c r="AF545" s="500"/>
      <c r="AG545" s="497"/>
      <c r="AH545" s="497"/>
      <c r="AI545" s="497"/>
      <c r="AJ545" s="497"/>
      <c r="AK545" s="497"/>
      <c r="AL545" s="497"/>
      <c r="AM545" s="497"/>
      <c r="AN545" s="497"/>
      <c r="AO545" s="497"/>
      <c r="AP545" s="497"/>
      <c r="AQ545" s="497"/>
      <c r="AR545" s="497"/>
      <c r="AS545" s="497"/>
      <c r="AT545" s="497"/>
      <c r="AU545" s="497"/>
    </row>
    <row r="546" spans="2:47" ht="18" customHeight="1"/>
    <row r="547" spans="2:47" ht="20.100000000000001" customHeight="1">
      <c r="B547" s="13"/>
      <c r="C547" s="13"/>
      <c r="D547" s="13"/>
      <c r="E547" s="13"/>
      <c r="F547" s="13"/>
      <c r="G547" s="13"/>
      <c r="H547" s="13"/>
      <c r="I547" s="13"/>
      <c r="J547" s="13"/>
      <c r="K547" s="13"/>
      <c r="L547" s="13"/>
      <c r="M547" s="13"/>
      <c r="N547" s="13"/>
      <c r="O547" s="13"/>
      <c r="P547" s="13"/>
      <c r="Q547" s="13"/>
    </row>
    <row r="548" spans="2:47" ht="20.100000000000001" customHeight="1">
      <c r="B548" s="13"/>
      <c r="C548" s="13"/>
      <c r="D548" s="13"/>
      <c r="E548" s="13"/>
      <c r="F548" s="13"/>
      <c r="G548" s="13"/>
      <c r="H548" s="13"/>
      <c r="I548" s="13"/>
      <c r="J548" s="13"/>
      <c r="K548" s="13"/>
      <c r="L548" s="13"/>
      <c r="M548" s="13"/>
      <c r="N548" s="13"/>
      <c r="O548" s="13"/>
      <c r="P548" s="13"/>
      <c r="Q548" s="13"/>
    </row>
    <row r="549" spans="2:47" ht="20.100000000000001" customHeight="1">
      <c r="B549" s="13"/>
      <c r="C549" s="13"/>
      <c r="D549" s="13"/>
      <c r="E549" s="13"/>
      <c r="F549" s="13"/>
      <c r="G549" s="13"/>
      <c r="H549" s="13"/>
      <c r="I549" s="13"/>
      <c r="J549" s="13"/>
      <c r="K549" s="13"/>
      <c r="L549" s="13"/>
      <c r="M549" s="13"/>
      <c r="N549" s="13"/>
      <c r="O549" s="13"/>
      <c r="P549" s="13"/>
      <c r="Q549" s="13"/>
    </row>
    <row r="550" spans="2:47" ht="20.100000000000001" customHeight="1">
      <c r="B550" s="13"/>
      <c r="C550" s="13"/>
      <c r="D550" s="13"/>
      <c r="E550" s="13"/>
      <c r="F550" s="13"/>
      <c r="G550" s="13"/>
      <c r="H550" s="13"/>
      <c r="I550" s="13"/>
      <c r="J550" s="13"/>
      <c r="K550" s="13"/>
      <c r="L550" s="13"/>
      <c r="M550" s="13"/>
      <c r="N550" s="13"/>
      <c r="O550" s="13"/>
      <c r="P550" s="13"/>
      <c r="Q550" s="13"/>
    </row>
    <row r="551" spans="2:47" ht="20.100000000000001" customHeight="1">
      <c r="B551" s="13"/>
      <c r="C551" s="13"/>
      <c r="D551" s="13"/>
      <c r="E551" s="13"/>
      <c r="F551" s="13"/>
      <c r="G551" s="13"/>
      <c r="H551" s="13"/>
      <c r="I551" s="13"/>
      <c r="J551" s="13"/>
      <c r="K551" s="13"/>
      <c r="L551" s="13"/>
      <c r="M551" s="13"/>
      <c r="N551" s="13"/>
      <c r="O551" s="13"/>
      <c r="P551" s="13"/>
      <c r="Q551" s="13"/>
    </row>
    <row r="552" spans="2:47" ht="20.100000000000001" customHeight="1">
      <c r="B552" s="13"/>
      <c r="C552" s="13"/>
      <c r="D552" s="13"/>
      <c r="E552" s="13"/>
      <c r="F552" s="13"/>
      <c r="G552" s="13"/>
      <c r="H552" s="13"/>
      <c r="I552" s="13"/>
      <c r="J552" s="13"/>
      <c r="K552" s="13"/>
      <c r="L552" s="13"/>
      <c r="M552" s="13"/>
      <c r="N552" s="13"/>
      <c r="O552" s="13"/>
      <c r="P552" s="13"/>
      <c r="Q552" s="13"/>
    </row>
    <row r="553" spans="2:47" ht="20.100000000000001" customHeight="1">
      <c r="B553" s="13"/>
      <c r="C553" s="13"/>
      <c r="D553" s="13"/>
      <c r="E553" s="13"/>
      <c r="F553" s="13"/>
      <c r="G553" s="13"/>
      <c r="H553" s="13"/>
      <c r="I553" s="13"/>
      <c r="J553" s="13"/>
      <c r="K553" s="13"/>
      <c r="L553" s="13"/>
      <c r="M553" s="13"/>
      <c r="N553" s="13"/>
      <c r="O553" s="13"/>
      <c r="P553" s="13"/>
      <c r="Q553" s="13"/>
    </row>
    <row r="554" spans="2:47" ht="20.100000000000001" customHeight="1">
      <c r="B554" s="13"/>
      <c r="C554" s="13"/>
      <c r="D554" s="13"/>
      <c r="E554" s="13"/>
      <c r="F554" s="13"/>
      <c r="G554" s="13"/>
      <c r="H554" s="13"/>
      <c r="I554" s="13"/>
      <c r="J554" s="13"/>
      <c r="K554" s="13"/>
      <c r="L554" s="13"/>
      <c r="M554" s="13"/>
      <c r="N554" s="13"/>
      <c r="O554" s="13"/>
      <c r="P554" s="13"/>
      <c r="Q554" s="13"/>
    </row>
    <row r="555" spans="2:47" ht="20.100000000000001" customHeight="1">
      <c r="B555" s="13"/>
      <c r="C555" s="13"/>
      <c r="D555" s="13"/>
      <c r="E555" s="13"/>
      <c r="F555" s="13"/>
      <c r="G555" s="13"/>
      <c r="H555" s="13"/>
      <c r="I555" s="13"/>
      <c r="J555" s="13"/>
      <c r="K555" s="13"/>
      <c r="L555" s="13"/>
      <c r="M555" s="13"/>
      <c r="N555" s="13"/>
      <c r="O555" s="13"/>
      <c r="P555" s="13"/>
      <c r="Q555" s="13"/>
    </row>
    <row r="556" spans="2:47" ht="20.100000000000001" customHeight="1"/>
    <row r="557" spans="2:47" ht="20.100000000000001" customHeight="1"/>
    <row r="558" spans="2:47" ht="20.100000000000001" customHeight="1"/>
    <row r="559" spans="2:47" ht="20.100000000000001" customHeight="1"/>
    <row r="560" spans="2:47" ht="20.100000000000001" customHeight="1"/>
    <row r="561" ht="20.100000000000001" customHeight="1"/>
    <row r="562" ht="20.100000000000001" customHeight="1"/>
    <row r="563" ht="20.100000000000001" customHeight="1"/>
    <row r="564" ht="20.100000000000001" customHeight="1"/>
    <row r="565" ht="20.100000000000001" customHeight="1"/>
    <row r="566" ht="20.100000000000001" customHeight="1"/>
    <row r="567" ht="20.100000000000001" customHeight="1"/>
    <row r="568" ht="20.100000000000001" customHeight="1"/>
    <row r="569" ht="20.100000000000001" customHeight="1"/>
    <row r="570" ht="20.100000000000001" customHeight="1"/>
    <row r="571" ht="20.100000000000001"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sheetData>
  <mergeCells count="1620">
    <mergeCell ref="AN469:AU469"/>
    <mergeCell ref="Z469:AG469"/>
    <mergeCell ref="B515:F526"/>
    <mergeCell ref="G526:L526"/>
    <mergeCell ref="M526:Q526"/>
    <mergeCell ref="R526:V526"/>
    <mergeCell ref="W526:AA526"/>
    <mergeCell ref="AB526:AF526"/>
    <mergeCell ref="AG526:AI526"/>
    <mergeCell ref="AJ526:AL526"/>
    <mergeCell ref="AM526:AR526"/>
    <mergeCell ref="AS526:AU526"/>
    <mergeCell ref="D344:AV344"/>
    <mergeCell ref="AO424:AU424"/>
    <mergeCell ref="AH408:AM408"/>
    <mergeCell ref="J416:Q416"/>
    <mergeCell ref="B418:I418"/>
    <mergeCell ref="J418:Q418"/>
    <mergeCell ref="AN436:AU436"/>
    <mergeCell ref="AN437:AU437"/>
    <mergeCell ref="AN429:AU429"/>
    <mergeCell ref="AN430:AU430"/>
    <mergeCell ref="R436:Y436"/>
    <mergeCell ref="AN427:AU427"/>
    <mergeCell ref="Z479:AG479"/>
    <mergeCell ref="R480:Y480"/>
    <mergeCell ref="AH478:AM478"/>
    <mergeCell ref="AH477:AM477"/>
    <mergeCell ref="AN413:AU413"/>
    <mergeCell ref="AN414:AU414"/>
    <mergeCell ref="B435:I435"/>
    <mergeCell ref="AN428:AU428"/>
    <mergeCell ref="P68:W68"/>
    <mergeCell ref="P69:W69"/>
    <mergeCell ref="P70:W70"/>
    <mergeCell ref="P71:W71"/>
    <mergeCell ref="D144:AV144"/>
    <mergeCell ref="C145:L145"/>
    <mergeCell ref="D146:AV146"/>
    <mergeCell ref="C147:AV147"/>
    <mergeCell ref="C148:AV148"/>
    <mergeCell ref="AO302:AU302"/>
    <mergeCell ref="AN405:AU405"/>
    <mergeCell ref="AN406:AU406"/>
    <mergeCell ref="AN407:AU407"/>
    <mergeCell ref="AO487:AU487"/>
    <mergeCell ref="AF72:AM72"/>
    <mergeCell ref="R433:Y433"/>
    <mergeCell ref="R427:Y427"/>
    <mergeCell ref="B427:I427"/>
    <mergeCell ref="J427:Q427"/>
    <mergeCell ref="B432:I432"/>
    <mergeCell ref="J432:Q432"/>
    <mergeCell ref="AN431:AU431"/>
    <mergeCell ref="AN432:AU432"/>
    <mergeCell ref="R408:Y408"/>
    <mergeCell ref="AH429:AM429"/>
    <mergeCell ref="AH427:AM427"/>
    <mergeCell ref="B428:I428"/>
    <mergeCell ref="Z428:AG428"/>
    <mergeCell ref="Z429:AG429"/>
    <mergeCell ref="Z412:AG412"/>
    <mergeCell ref="Z413:AG413"/>
    <mergeCell ref="AN408:AU408"/>
    <mergeCell ref="AX191:BL191"/>
    <mergeCell ref="B60:AU61"/>
    <mergeCell ref="B64:O65"/>
    <mergeCell ref="AF66:AM66"/>
    <mergeCell ref="AF67:AM67"/>
    <mergeCell ref="AF68:AM68"/>
    <mergeCell ref="AF69:AM69"/>
    <mergeCell ref="AF70:AM70"/>
    <mergeCell ref="AF71:AM71"/>
    <mergeCell ref="AF64:AM65"/>
    <mergeCell ref="AN64:AU65"/>
    <mergeCell ref="AN66:AU66"/>
    <mergeCell ref="AN67:AU67"/>
    <mergeCell ref="AN68:AU68"/>
    <mergeCell ref="AN69:AU69"/>
    <mergeCell ref="AN70:AU70"/>
    <mergeCell ref="AN71:AU71"/>
    <mergeCell ref="AN73:AU73"/>
    <mergeCell ref="B67:O67"/>
    <mergeCell ref="B72:O73"/>
    <mergeCell ref="D68:O68"/>
    <mergeCell ref="D69:O69"/>
    <mergeCell ref="D70:O70"/>
    <mergeCell ref="D71:O71"/>
    <mergeCell ref="B68:C71"/>
    <mergeCell ref="P66:W66"/>
    <mergeCell ref="P67:W67"/>
    <mergeCell ref="P73:W73"/>
    <mergeCell ref="P72:W72"/>
    <mergeCell ref="AO63:AU63"/>
    <mergeCell ref="AN72:AU72"/>
    <mergeCell ref="AF73:AM73"/>
    <mergeCell ref="X65:AE65"/>
    <mergeCell ref="P65:W65"/>
    <mergeCell ref="P64:AE64"/>
    <mergeCell ref="B350:AU351"/>
    <mergeCell ref="B66:O66"/>
    <mergeCell ref="G164:O165"/>
    <mergeCell ref="G166:O166"/>
    <mergeCell ref="G167:O167"/>
    <mergeCell ref="C138:AV138"/>
    <mergeCell ref="D139:AK139"/>
    <mergeCell ref="D140:AV140"/>
    <mergeCell ref="C141:AL141"/>
    <mergeCell ref="D143:AJ143"/>
    <mergeCell ref="D142:AT142"/>
    <mergeCell ref="D149:AV149"/>
    <mergeCell ref="D137:AV137"/>
    <mergeCell ref="O182:R182"/>
    <mergeCell ref="T178:W178"/>
    <mergeCell ref="L194:Z194"/>
    <mergeCell ref="B201:K202"/>
    <mergeCell ref="C218:L218"/>
    <mergeCell ref="B216:M217"/>
    <mergeCell ref="N216:O217"/>
    <mergeCell ref="B204:K204"/>
    <mergeCell ref="T182:W182"/>
    <mergeCell ref="N229:O229"/>
    <mergeCell ref="P229:T229"/>
    <mergeCell ref="X66:AE66"/>
    <mergeCell ref="X67:AE67"/>
    <mergeCell ref="X68:AE68"/>
    <mergeCell ref="X69:AE69"/>
    <mergeCell ref="X70:AE70"/>
    <mergeCell ref="X71:AE71"/>
    <mergeCell ref="X73:AE73"/>
    <mergeCell ref="X72:AE72"/>
    <mergeCell ref="P164:X165"/>
    <mergeCell ref="P166:X166"/>
    <mergeCell ref="P167:X167"/>
    <mergeCell ref="V229:Z229"/>
    <mergeCell ref="AB229:AF229"/>
    <mergeCell ref="AH229:AJ229"/>
    <mergeCell ref="P226:T226"/>
    <mergeCell ref="V226:Z226"/>
    <mergeCell ref="R415:Y415"/>
    <mergeCell ref="AO442:AU442"/>
    <mergeCell ref="Z480:AG480"/>
    <mergeCell ref="R479:Y479"/>
    <mergeCell ref="R477:Y477"/>
    <mergeCell ref="R471:Y471"/>
    <mergeCell ref="AO188:AU188"/>
    <mergeCell ref="AH466:AM466"/>
    <mergeCell ref="AH467:AM467"/>
    <mergeCell ref="R456:Y456"/>
    <mergeCell ref="R451:Y451"/>
    <mergeCell ref="R452:Y452"/>
    <mergeCell ref="R453:Y453"/>
    <mergeCell ref="R463:Y463"/>
    <mergeCell ref="Z464:AG464"/>
    <mergeCell ref="Z465:AG465"/>
    <mergeCell ref="Z466:AG466"/>
    <mergeCell ref="Z467:AG467"/>
    <mergeCell ref="Z433:AG433"/>
    <mergeCell ref="AH449:AM449"/>
    <mergeCell ref="R431:Y432"/>
    <mergeCell ref="C150:AH150"/>
    <mergeCell ref="D151:AL151"/>
    <mergeCell ref="J433:Q433"/>
    <mergeCell ref="B431:I431"/>
    <mergeCell ref="J431:Q431"/>
    <mergeCell ref="Z414:AG414"/>
    <mergeCell ref="Z416:AG416"/>
    <mergeCell ref="Z418:AG418"/>
    <mergeCell ref="R420:Y420"/>
    <mergeCell ref="Z417:AG417"/>
    <mergeCell ref="B409:I409"/>
    <mergeCell ref="J409:Q409"/>
    <mergeCell ref="B410:I410"/>
    <mergeCell ref="B421:I421"/>
    <mergeCell ref="J421:Q421"/>
    <mergeCell ref="B420:I420"/>
    <mergeCell ref="Z415:AG415"/>
    <mergeCell ref="AH415:AM415"/>
    <mergeCell ref="B433:I433"/>
    <mergeCell ref="AH428:AM428"/>
    <mergeCell ref="Z420:AG420"/>
    <mergeCell ref="Z421:AG421"/>
    <mergeCell ref="AH425:AM426"/>
    <mergeCell ref="J428:Q428"/>
    <mergeCell ref="J429:Q429"/>
    <mergeCell ref="B429:I429"/>
    <mergeCell ref="AH421:AM421"/>
    <mergeCell ref="R390:Y391"/>
    <mergeCell ref="R379:Y379"/>
    <mergeCell ref="R409:Y409"/>
    <mergeCell ref="R392:Y392"/>
    <mergeCell ref="Z403:AG403"/>
    <mergeCell ref="AN416:AU416"/>
    <mergeCell ref="AN425:AU426"/>
    <mergeCell ref="AN409:AU409"/>
    <mergeCell ref="AN410:AU410"/>
    <mergeCell ref="R421:Y421"/>
    <mergeCell ref="Z434:AG434"/>
    <mergeCell ref="Z410:AG410"/>
    <mergeCell ref="Z411:AG411"/>
    <mergeCell ref="R434:Y435"/>
    <mergeCell ref="AH406:AM406"/>
    <mergeCell ref="Z427:AG427"/>
    <mergeCell ref="AH430:AM430"/>
    <mergeCell ref="AH398:AM398"/>
    <mergeCell ref="AN369:AU369"/>
    <mergeCell ref="Z370:AG370"/>
    <mergeCell ref="AH370:AM370"/>
    <mergeCell ref="AN370:AU370"/>
    <mergeCell ref="R383:Y383"/>
    <mergeCell ref="R380:Y380"/>
    <mergeCell ref="AH384:AM384"/>
    <mergeCell ref="R411:Y411"/>
    <mergeCell ref="R412:Y412"/>
    <mergeCell ref="R413:Y413"/>
    <mergeCell ref="AH385:AM385"/>
    <mergeCell ref="AH386:AM386"/>
    <mergeCell ref="AH392:AM392"/>
    <mergeCell ref="AH393:AM393"/>
    <mergeCell ref="AH394:AM394"/>
    <mergeCell ref="AH397:AM397"/>
    <mergeCell ref="AN418:AU418"/>
    <mergeCell ref="AN419:AU419"/>
    <mergeCell ref="AN420:AU420"/>
    <mergeCell ref="AN411:AU411"/>
    <mergeCell ref="AN412:AU412"/>
    <mergeCell ref="AH480:AM480"/>
    <mergeCell ref="R476:Y476"/>
    <mergeCell ref="J437:Q437"/>
    <mergeCell ref="AO318:AU318"/>
    <mergeCell ref="AO352:AU352"/>
    <mergeCell ref="Z408:AG408"/>
    <mergeCell ref="AN401:AU401"/>
    <mergeCell ref="AN402:AU402"/>
    <mergeCell ref="AN403:AU403"/>
    <mergeCell ref="R405:Y405"/>
    <mergeCell ref="R404:Y404"/>
    <mergeCell ref="AH412:AM412"/>
    <mergeCell ref="AH413:AM413"/>
    <mergeCell ref="AH414:AM414"/>
    <mergeCell ref="AH416:AM416"/>
    <mergeCell ref="AH417:AM417"/>
    <mergeCell ref="AH418:AM418"/>
    <mergeCell ref="AN404:AU404"/>
    <mergeCell ref="Z409:AG409"/>
    <mergeCell ref="Z407:AG407"/>
    <mergeCell ref="Z453:AG453"/>
    <mergeCell ref="Z463:AG463"/>
    <mergeCell ref="AH461:AM462"/>
    <mergeCell ref="J436:Q436"/>
    <mergeCell ref="AN478:AU478"/>
    <mergeCell ref="AN367:AU367"/>
    <mergeCell ref="AN415:AU415"/>
    <mergeCell ref="AN371:AU371"/>
    <mergeCell ref="AN372:AU372"/>
    <mergeCell ref="Z475:AG475"/>
    <mergeCell ref="Z476:AG476"/>
    <mergeCell ref="Z477:AG477"/>
    <mergeCell ref="Z478:AG478"/>
    <mergeCell ref="B437:I437"/>
    <mergeCell ref="J434:Q434"/>
    <mergeCell ref="J435:Q435"/>
    <mergeCell ref="R443:Y444"/>
    <mergeCell ref="AH437:AM437"/>
    <mergeCell ref="AH434:AM434"/>
    <mergeCell ref="Z435:AG435"/>
    <mergeCell ref="R437:Y437"/>
    <mergeCell ref="Z437:AG437"/>
    <mergeCell ref="Z436:AG436"/>
    <mergeCell ref="Z438:AG438"/>
    <mergeCell ref="Z439:AG439"/>
    <mergeCell ref="J446:Q446"/>
    <mergeCell ref="J447:Q447"/>
    <mergeCell ref="J448:Q448"/>
    <mergeCell ref="J449:Q449"/>
    <mergeCell ref="R438:Y438"/>
    <mergeCell ref="AH436:AM436"/>
    <mergeCell ref="R447:Y448"/>
    <mergeCell ref="AH476:AM476"/>
    <mergeCell ref="AH475:AM475"/>
    <mergeCell ref="AH474:AM474"/>
    <mergeCell ref="AH473:AM473"/>
    <mergeCell ref="B434:I434"/>
    <mergeCell ref="AH469:AM469"/>
    <mergeCell ref="AH435:AM435"/>
    <mergeCell ref="R478:Y478"/>
    <mergeCell ref="R475:Y475"/>
    <mergeCell ref="AH464:AM464"/>
    <mergeCell ref="AN417:AU417"/>
    <mergeCell ref="AN480:AU480"/>
    <mergeCell ref="AH479:AM479"/>
    <mergeCell ref="AN456:AU456"/>
    <mergeCell ref="AN451:AU451"/>
    <mergeCell ref="AN452:AU452"/>
    <mergeCell ref="AN453:AU453"/>
    <mergeCell ref="AN463:AU463"/>
    <mergeCell ref="AN464:AU464"/>
    <mergeCell ref="AO460:AU460"/>
    <mergeCell ref="Z471:AG471"/>
    <mergeCell ref="Z461:AG462"/>
    <mergeCell ref="AN421:AU421"/>
    <mergeCell ref="AN438:AU438"/>
    <mergeCell ref="AN439:AU439"/>
    <mergeCell ref="AN445:AU445"/>
    <mergeCell ref="Z448:AG448"/>
    <mergeCell ref="Z447:AG447"/>
    <mergeCell ref="Z450:AG450"/>
    <mergeCell ref="Z454:AG454"/>
    <mergeCell ref="Z455:AG455"/>
    <mergeCell ref="Z456:AG456"/>
    <mergeCell ref="Z451:AG451"/>
    <mergeCell ref="Z452:AG452"/>
    <mergeCell ref="AH447:AM447"/>
    <mergeCell ref="AH448:AM448"/>
    <mergeCell ref="Z432:AG432"/>
    <mergeCell ref="Z443:AG444"/>
    <mergeCell ref="AH443:AM444"/>
    <mergeCell ref="Z430:AG430"/>
    <mergeCell ref="AH455:AM455"/>
    <mergeCell ref="AH453:AM453"/>
    <mergeCell ref="AN461:AU462"/>
    <mergeCell ref="A23:AV25"/>
    <mergeCell ref="B319:G320"/>
    <mergeCell ref="H319:L320"/>
    <mergeCell ref="B377:I378"/>
    <mergeCell ref="J377:Q378"/>
    <mergeCell ref="R377:Y378"/>
    <mergeCell ref="Z377:AG378"/>
    <mergeCell ref="AH377:AM378"/>
    <mergeCell ref="AN377:AU378"/>
    <mergeCell ref="AH405:AM405"/>
    <mergeCell ref="AN379:AU379"/>
    <mergeCell ref="AN380:AU380"/>
    <mergeCell ref="AN381:AU381"/>
    <mergeCell ref="Z401:AG401"/>
    <mergeCell ref="Z402:AG402"/>
    <mergeCell ref="Z404:AG404"/>
    <mergeCell ref="B399:I399"/>
    <mergeCell ref="Z405:AG405"/>
    <mergeCell ref="J400:Q400"/>
    <mergeCell ref="J401:Q401"/>
    <mergeCell ref="J402:Q402"/>
    <mergeCell ref="J403:Q403"/>
    <mergeCell ref="B400:I400"/>
    <mergeCell ref="B401:I401"/>
    <mergeCell ref="B402:I402"/>
    <mergeCell ref="B403:I403"/>
    <mergeCell ref="B396:I396"/>
    <mergeCell ref="B397:I397"/>
    <mergeCell ref="AN373:AU373"/>
    <mergeCell ref="AN374:AU374"/>
    <mergeCell ref="AN450:AU450"/>
    <mergeCell ref="AH465:AM465"/>
    <mergeCell ref="AH468:AM468"/>
    <mergeCell ref="Z468:AG468"/>
    <mergeCell ref="AH452:AM452"/>
    <mergeCell ref="Z470:AG470"/>
    <mergeCell ref="AH470:AM470"/>
    <mergeCell ref="R474:Y474"/>
    <mergeCell ref="J470:Q470"/>
    <mergeCell ref="R455:Y455"/>
    <mergeCell ref="AH471:AM471"/>
    <mergeCell ref="J450:Q450"/>
    <mergeCell ref="R454:Y454"/>
    <mergeCell ref="R449:Y450"/>
    <mergeCell ref="J451:Q451"/>
    <mergeCell ref="J454:Q454"/>
    <mergeCell ref="J456:Q456"/>
    <mergeCell ref="J452:Q452"/>
    <mergeCell ref="J453:Q453"/>
    <mergeCell ref="AH451:AM451"/>
    <mergeCell ref="AH450:AM450"/>
    <mergeCell ref="AH456:AM456"/>
    <mergeCell ref="R473:Y473"/>
    <mergeCell ref="Z473:AG473"/>
    <mergeCell ref="Z474:AG474"/>
    <mergeCell ref="J464:Q464"/>
    <mergeCell ref="AH463:AM463"/>
    <mergeCell ref="AH432:AM432"/>
    <mergeCell ref="AH433:AM433"/>
    <mergeCell ref="Z431:AG431"/>
    <mergeCell ref="J420:Q420"/>
    <mergeCell ref="B417:I417"/>
    <mergeCell ref="B436:I436"/>
    <mergeCell ref="B468:I468"/>
    <mergeCell ref="J468:Q468"/>
    <mergeCell ref="J477:Q477"/>
    <mergeCell ref="J478:Q478"/>
    <mergeCell ref="J463:Q463"/>
    <mergeCell ref="J461:Q462"/>
    <mergeCell ref="J471:Q471"/>
    <mergeCell ref="R461:Y462"/>
    <mergeCell ref="R464:Y464"/>
    <mergeCell ref="R465:Y465"/>
    <mergeCell ref="J473:Q473"/>
    <mergeCell ref="J474:Q474"/>
    <mergeCell ref="J455:Q455"/>
    <mergeCell ref="J475:Q475"/>
    <mergeCell ref="B475:I475"/>
    <mergeCell ref="B476:I476"/>
    <mergeCell ref="B477:I477"/>
    <mergeCell ref="B478:I478"/>
    <mergeCell ref="B461:I462"/>
    <mergeCell ref="B471:I471"/>
    <mergeCell ref="B473:I473"/>
    <mergeCell ref="B474:I474"/>
    <mergeCell ref="B467:I467"/>
    <mergeCell ref="B465:I465"/>
    <mergeCell ref="B466:I466"/>
    <mergeCell ref="B463:I463"/>
    <mergeCell ref="AN466:AU466"/>
    <mergeCell ref="J472:Q472"/>
    <mergeCell ref="B472:I472"/>
    <mergeCell ref="AN447:AU447"/>
    <mergeCell ref="AN448:AU448"/>
    <mergeCell ref="AN449:AU449"/>
    <mergeCell ref="B452:I452"/>
    <mergeCell ref="B453:I453"/>
    <mergeCell ref="AN443:AU444"/>
    <mergeCell ref="J417:Q417"/>
    <mergeCell ref="B416:I416"/>
    <mergeCell ref="AH445:AM445"/>
    <mergeCell ref="AH446:AM446"/>
    <mergeCell ref="R446:Y446"/>
    <mergeCell ref="Z446:AG446"/>
    <mergeCell ref="B445:I445"/>
    <mergeCell ref="B446:I446"/>
    <mergeCell ref="B438:I438"/>
    <mergeCell ref="B439:I439"/>
    <mergeCell ref="B440:I440"/>
    <mergeCell ref="J438:Q438"/>
    <mergeCell ref="R439:Y439"/>
    <mergeCell ref="J439:Q439"/>
    <mergeCell ref="J440:Q440"/>
    <mergeCell ref="R440:Y440"/>
    <mergeCell ref="B447:I447"/>
    <mergeCell ref="B448:I448"/>
    <mergeCell ref="B449:I449"/>
    <mergeCell ref="B443:I444"/>
    <mergeCell ref="J443:Q444"/>
    <mergeCell ref="Z449:AG449"/>
    <mergeCell ref="AH431:AM431"/>
    <mergeCell ref="R418:Y418"/>
    <mergeCell ref="R419:Y419"/>
    <mergeCell ref="AH409:AM409"/>
    <mergeCell ref="Z425:AG426"/>
    <mergeCell ref="R410:Y410"/>
    <mergeCell ref="J399:Q399"/>
    <mergeCell ref="AN399:AU399"/>
    <mergeCell ref="AN475:AU475"/>
    <mergeCell ref="AN440:AU440"/>
    <mergeCell ref="B464:I464"/>
    <mergeCell ref="Z440:AG440"/>
    <mergeCell ref="AH438:AM438"/>
    <mergeCell ref="AH439:AM439"/>
    <mergeCell ref="AH440:AM440"/>
    <mergeCell ref="J445:Q445"/>
    <mergeCell ref="R445:Y445"/>
    <mergeCell ref="AN433:AU433"/>
    <mergeCell ref="AN435:AU435"/>
    <mergeCell ref="AH411:AM411"/>
    <mergeCell ref="Z419:AG419"/>
    <mergeCell ref="R428:Y428"/>
    <mergeCell ref="R429:Y429"/>
    <mergeCell ref="R430:Y430"/>
    <mergeCell ref="B425:I426"/>
    <mergeCell ref="J425:Q426"/>
    <mergeCell ref="AH419:AM419"/>
    <mergeCell ref="AN434:AU434"/>
    <mergeCell ref="R468:Y470"/>
    <mergeCell ref="AN471:AU471"/>
    <mergeCell ref="AN473:AU473"/>
    <mergeCell ref="AN467:AU467"/>
    <mergeCell ref="AN465:AU465"/>
    <mergeCell ref="J384:Q384"/>
    <mergeCell ref="J385:Q385"/>
    <mergeCell ref="J386:Q386"/>
    <mergeCell ref="R395:Y395"/>
    <mergeCell ref="J398:Q398"/>
    <mergeCell ref="B398:I398"/>
    <mergeCell ref="Z398:AG398"/>
    <mergeCell ref="R393:Y393"/>
    <mergeCell ref="R394:Y394"/>
    <mergeCell ref="AN468:AU468"/>
    <mergeCell ref="AN446:AU446"/>
    <mergeCell ref="R406:Y406"/>
    <mergeCell ref="R407:Y407"/>
    <mergeCell ref="Z406:AG406"/>
    <mergeCell ref="B430:I430"/>
    <mergeCell ref="J430:Q430"/>
    <mergeCell ref="B411:I411"/>
    <mergeCell ref="J411:Q411"/>
    <mergeCell ref="B412:I412"/>
    <mergeCell ref="J412:Q412"/>
    <mergeCell ref="B413:I413"/>
    <mergeCell ref="J413:Q413"/>
    <mergeCell ref="B414:I414"/>
    <mergeCell ref="J414:Q414"/>
    <mergeCell ref="B408:I408"/>
    <mergeCell ref="J408:Q408"/>
    <mergeCell ref="B419:I419"/>
    <mergeCell ref="J419:Q419"/>
    <mergeCell ref="J410:Q410"/>
    <mergeCell ref="R414:Y414"/>
    <mergeCell ref="R416:Y416"/>
    <mergeCell ref="R417:Y417"/>
    <mergeCell ref="L250:R250"/>
    <mergeCell ref="N220:O220"/>
    <mergeCell ref="P220:T220"/>
    <mergeCell ref="V220:Z220"/>
    <mergeCell ref="B379:I379"/>
    <mergeCell ref="B380:I380"/>
    <mergeCell ref="J379:Q379"/>
    <mergeCell ref="Z374:AG374"/>
    <mergeCell ref="R384:Y384"/>
    <mergeCell ref="R385:Y385"/>
    <mergeCell ref="Z393:AG393"/>
    <mergeCell ref="AH407:AM407"/>
    <mergeCell ref="B404:I404"/>
    <mergeCell ref="R400:Y400"/>
    <mergeCell ref="R401:Y401"/>
    <mergeCell ref="R402:Y402"/>
    <mergeCell ref="R403:Y403"/>
    <mergeCell ref="J404:Q404"/>
    <mergeCell ref="AH402:AM402"/>
    <mergeCell ref="AH403:AM403"/>
    <mergeCell ref="AH401:AM401"/>
    <mergeCell ref="AH404:AM404"/>
    <mergeCell ref="Z400:AG400"/>
    <mergeCell ref="AH400:AM400"/>
    <mergeCell ref="B405:I405"/>
    <mergeCell ref="J405:Q405"/>
    <mergeCell ref="B406:I406"/>
    <mergeCell ref="J406:Q406"/>
    <mergeCell ref="B407:I407"/>
    <mergeCell ref="J407:Q407"/>
    <mergeCell ref="R399:Y399"/>
    <mergeCell ref="J383:Q383"/>
    <mergeCell ref="AH222:AJ222"/>
    <mergeCell ref="N218:O218"/>
    <mergeCell ref="AB217:AG217"/>
    <mergeCell ref="AH217:AK217"/>
    <mergeCell ref="C220:L220"/>
    <mergeCell ref="F223:K223"/>
    <mergeCell ref="N223:O223"/>
    <mergeCell ref="P223:T223"/>
    <mergeCell ref="V223:Z223"/>
    <mergeCell ref="AB223:AF223"/>
    <mergeCell ref="AH223:AJ223"/>
    <mergeCell ref="F226:K226"/>
    <mergeCell ref="B252:K252"/>
    <mergeCell ref="L252:R252"/>
    <mergeCell ref="T252:Z252"/>
    <mergeCell ref="AB252:AF252"/>
    <mergeCell ref="B251:K251"/>
    <mergeCell ref="L251:R251"/>
    <mergeCell ref="T251:Z251"/>
    <mergeCell ref="AB219:AF219"/>
    <mergeCell ref="AH219:AJ219"/>
    <mergeCell ref="C221:L221"/>
    <mergeCell ref="N221:O221"/>
    <mergeCell ref="P221:T221"/>
    <mergeCell ref="C229:L229"/>
    <mergeCell ref="AA238:AE238"/>
    <mergeCell ref="B249:K249"/>
    <mergeCell ref="L249:R249"/>
    <mergeCell ref="T249:Z249"/>
    <mergeCell ref="AH238:AN238"/>
    <mergeCell ref="AB249:AF249"/>
    <mergeCell ref="B250:K250"/>
    <mergeCell ref="AH220:AJ220"/>
    <mergeCell ref="C219:L219"/>
    <mergeCell ref="N219:O219"/>
    <mergeCell ref="P219:T219"/>
    <mergeCell ref="V219:Z219"/>
    <mergeCell ref="O179:R179"/>
    <mergeCell ref="T179:W179"/>
    <mergeCell ref="F180:I180"/>
    <mergeCell ref="J180:L180"/>
    <mergeCell ref="B193:K193"/>
    <mergeCell ref="L193:Z193"/>
    <mergeCell ref="B183:E183"/>
    <mergeCell ref="F183:I183"/>
    <mergeCell ref="J183:N183"/>
    <mergeCell ref="O180:R180"/>
    <mergeCell ref="T180:W180"/>
    <mergeCell ref="L192:Z192"/>
    <mergeCell ref="F182:I182"/>
    <mergeCell ref="J182:L182"/>
    <mergeCell ref="L208:Z208"/>
    <mergeCell ref="V218:Z218"/>
    <mergeCell ref="AB218:AF218"/>
    <mergeCell ref="F181:I181"/>
    <mergeCell ref="J181:L181"/>
    <mergeCell ref="O181:R181"/>
    <mergeCell ref="T181:W181"/>
    <mergeCell ref="AF205:AK205"/>
    <mergeCell ref="AA206:AE206"/>
    <mergeCell ref="B194:K194"/>
    <mergeCell ref="B203:K203"/>
    <mergeCell ref="L203:Z203"/>
    <mergeCell ref="B195:K195"/>
    <mergeCell ref="L195:Z195"/>
    <mergeCell ref="F179:I179"/>
    <mergeCell ref="J179:L179"/>
    <mergeCell ref="AB154:AG155"/>
    <mergeCell ref="AB157:AG157"/>
    <mergeCell ref="AB158:AG158"/>
    <mergeCell ref="AB159:AG159"/>
    <mergeCell ref="O177:R177"/>
    <mergeCell ref="B166:F166"/>
    <mergeCell ref="B167:F167"/>
    <mergeCell ref="B174:E176"/>
    <mergeCell ref="F174:I176"/>
    <mergeCell ref="J174:S174"/>
    <mergeCell ref="T174:X175"/>
    <mergeCell ref="J175:S175"/>
    <mergeCell ref="J176:N176"/>
    <mergeCell ref="O176:S176"/>
    <mergeCell ref="T176:X176"/>
    <mergeCell ref="S173:X173"/>
    <mergeCell ref="B177:E182"/>
    <mergeCell ref="F177:I177"/>
    <mergeCell ref="J177:L177"/>
    <mergeCell ref="B154:D155"/>
    <mergeCell ref="E156:U156"/>
    <mergeCell ref="V156:AA156"/>
    <mergeCell ref="V157:AA157"/>
    <mergeCell ref="V158:AA158"/>
    <mergeCell ref="V159:AA159"/>
    <mergeCell ref="V154:AA155"/>
    <mergeCell ref="O183:R183"/>
    <mergeCell ref="T183:W183"/>
    <mergeCell ref="B184:E185"/>
    <mergeCell ref="S184:S185"/>
    <mergeCell ref="T184:X185"/>
    <mergeCell ref="B191:K191"/>
    <mergeCell ref="L191:Z191"/>
    <mergeCell ref="B192:K192"/>
    <mergeCell ref="E154:U155"/>
    <mergeCell ref="B164:F165"/>
    <mergeCell ref="T177:W177"/>
    <mergeCell ref="F178:I178"/>
    <mergeCell ref="B159:D159"/>
    <mergeCell ref="E159:U159"/>
    <mergeCell ref="B157:D157"/>
    <mergeCell ref="E157:U157"/>
    <mergeCell ref="B158:D158"/>
    <mergeCell ref="E158:U158"/>
    <mergeCell ref="B156:D156"/>
    <mergeCell ref="J178:L178"/>
    <mergeCell ref="O178:R178"/>
    <mergeCell ref="B246:K247"/>
    <mergeCell ref="L246:S247"/>
    <mergeCell ref="T246:AA247"/>
    <mergeCell ref="AB246:AK246"/>
    <mergeCell ref="AB247:AG247"/>
    <mergeCell ref="AH247:AK247"/>
    <mergeCell ref="AL246:AU247"/>
    <mergeCell ref="AL248:AU248"/>
    <mergeCell ref="AB156:AG156"/>
    <mergeCell ref="P216:U217"/>
    <mergeCell ref="V216:AA217"/>
    <mergeCell ref="B189:K190"/>
    <mergeCell ref="L189:Z190"/>
    <mergeCell ref="B205:K205"/>
    <mergeCell ref="L205:Z205"/>
    <mergeCell ref="B207:K207"/>
    <mergeCell ref="L207:Z207"/>
    <mergeCell ref="L204:Z204"/>
    <mergeCell ref="B206:K206"/>
    <mergeCell ref="L206:Z206"/>
    <mergeCell ref="AA189:AE190"/>
    <mergeCell ref="AA203:AE203"/>
    <mergeCell ref="AA204:AE204"/>
    <mergeCell ref="AA205:AE205"/>
    <mergeCell ref="F224:K224"/>
    <mergeCell ref="N224:O224"/>
    <mergeCell ref="P224:T224"/>
    <mergeCell ref="V224:Z224"/>
    <mergeCell ref="AA207:AE207"/>
    <mergeCell ref="F184:I185"/>
    <mergeCell ref="J184:N185"/>
    <mergeCell ref="O184:R185"/>
    <mergeCell ref="F222:K222"/>
    <mergeCell ref="N222:O222"/>
    <mergeCell ref="AB224:AF224"/>
    <mergeCell ref="AH224:AJ224"/>
    <mergeCell ref="E235:I235"/>
    <mergeCell ref="L235:R235"/>
    <mergeCell ref="AA235:AE235"/>
    <mergeCell ref="AH235:AN235"/>
    <mergeCell ref="J236:K237"/>
    <mergeCell ref="S236:T237"/>
    <mergeCell ref="AF236:AG237"/>
    <mergeCell ref="N227:O227"/>
    <mergeCell ref="V222:Z222"/>
    <mergeCell ref="AB222:AF222"/>
    <mergeCell ref="AH228:AJ228"/>
    <mergeCell ref="AL249:AU249"/>
    <mergeCell ref="N226:O226"/>
    <mergeCell ref="F225:K225"/>
    <mergeCell ref="N225:O225"/>
    <mergeCell ref="P225:T225"/>
    <mergeCell ref="V225:Z225"/>
    <mergeCell ref="AB225:AF225"/>
    <mergeCell ref="C228:L228"/>
    <mergeCell ref="E238:I238"/>
    <mergeCell ref="L238:R238"/>
    <mergeCell ref="AO245:AU245"/>
    <mergeCell ref="N228:O228"/>
    <mergeCell ref="P228:T228"/>
    <mergeCell ref="V228:Z228"/>
    <mergeCell ref="AB228:AF228"/>
    <mergeCell ref="F227:K227"/>
    <mergeCell ref="B248:K248"/>
    <mergeCell ref="B255:K255"/>
    <mergeCell ref="L255:R255"/>
    <mergeCell ref="T255:Z255"/>
    <mergeCell ref="AB255:AF255"/>
    <mergeCell ref="B253:K253"/>
    <mergeCell ref="L253:R253"/>
    <mergeCell ref="T253:Z253"/>
    <mergeCell ref="AB253:AF253"/>
    <mergeCell ref="B258:K258"/>
    <mergeCell ref="L258:R258"/>
    <mergeCell ref="T258:Z258"/>
    <mergeCell ref="AB258:AF258"/>
    <mergeCell ref="AH258:AJ258"/>
    <mergeCell ref="AL257:AU257"/>
    <mergeCell ref="AL258:AU258"/>
    <mergeCell ref="AH255:AK255"/>
    <mergeCell ref="B254:K254"/>
    <mergeCell ref="AB254:AF254"/>
    <mergeCell ref="AH254:AK254"/>
    <mergeCell ref="L254:R254"/>
    <mergeCell ref="B256:K256"/>
    <mergeCell ref="L256:R256"/>
    <mergeCell ref="AB256:AF256"/>
    <mergeCell ref="B257:K257"/>
    <mergeCell ref="L257:R257"/>
    <mergeCell ref="T257:Z257"/>
    <mergeCell ref="AB257:AF257"/>
    <mergeCell ref="AH257:AJ257"/>
    <mergeCell ref="T256:Z256"/>
    <mergeCell ref="AL256:AU256"/>
    <mergeCell ref="B262:K263"/>
    <mergeCell ref="L262:S263"/>
    <mergeCell ref="T262:AA263"/>
    <mergeCell ref="AB262:AK262"/>
    <mergeCell ref="AB263:AG263"/>
    <mergeCell ref="AH263:AK263"/>
    <mergeCell ref="B259:K259"/>
    <mergeCell ref="L259:R259"/>
    <mergeCell ref="T259:Z259"/>
    <mergeCell ref="AB259:AF259"/>
    <mergeCell ref="AH256:AK256"/>
    <mergeCell ref="AH259:AK259"/>
    <mergeCell ref="B265:K265"/>
    <mergeCell ref="L265:R265"/>
    <mergeCell ref="T265:Z265"/>
    <mergeCell ref="AB265:AF265"/>
    <mergeCell ref="AL266:AU266"/>
    <mergeCell ref="B264:K264"/>
    <mergeCell ref="L264:R264"/>
    <mergeCell ref="T264:Z264"/>
    <mergeCell ref="AB264:AF264"/>
    <mergeCell ref="AL265:AU265"/>
    <mergeCell ref="AH265:AK265"/>
    <mergeCell ref="AH264:AK264"/>
    <mergeCell ref="AL262:AU263"/>
    <mergeCell ref="AL264:AU264"/>
    <mergeCell ref="AO261:AU261"/>
    <mergeCell ref="B267:K267"/>
    <mergeCell ref="L267:R267"/>
    <mergeCell ref="T267:Z267"/>
    <mergeCell ref="AB267:AF267"/>
    <mergeCell ref="AL267:AU267"/>
    <mergeCell ref="B266:K266"/>
    <mergeCell ref="L266:R266"/>
    <mergeCell ref="T266:Z266"/>
    <mergeCell ref="AB266:AF266"/>
    <mergeCell ref="B269:K269"/>
    <mergeCell ref="L269:R269"/>
    <mergeCell ref="T269:Z269"/>
    <mergeCell ref="AB269:AF269"/>
    <mergeCell ref="AH269:AJ269"/>
    <mergeCell ref="AL269:AU269"/>
    <mergeCell ref="B268:K268"/>
    <mergeCell ref="L268:R268"/>
    <mergeCell ref="T268:Z268"/>
    <mergeCell ref="AB268:AF268"/>
    <mergeCell ref="AH268:AK268"/>
    <mergeCell ref="AH267:AK267"/>
    <mergeCell ref="AH266:AK266"/>
    <mergeCell ref="B270:K270"/>
    <mergeCell ref="L270:R270"/>
    <mergeCell ref="T270:Z270"/>
    <mergeCell ref="AB270:AF270"/>
    <mergeCell ref="B273:K273"/>
    <mergeCell ref="L273:R273"/>
    <mergeCell ref="T273:Z273"/>
    <mergeCell ref="AB273:AF273"/>
    <mergeCell ref="AH273:AJ273"/>
    <mergeCell ref="AL273:AU273"/>
    <mergeCell ref="AH271:AK271"/>
    <mergeCell ref="AH270:AK270"/>
    <mergeCell ref="B272:K272"/>
    <mergeCell ref="L272:R272"/>
    <mergeCell ref="T272:Z272"/>
    <mergeCell ref="AB272:AF272"/>
    <mergeCell ref="AL270:AU270"/>
    <mergeCell ref="B284:K284"/>
    <mergeCell ref="L284:R284"/>
    <mergeCell ref="J366:Q366"/>
    <mergeCell ref="J367:Q367"/>
    <mergeCell ref="T284:Z284"/>
    <mergeCell ref="AB284:AF284"/>
    <mergeCell ref="B285:K285"/>
    <mergeCell ref="L285:R285"/>
    <mergeCell ref="B306:G306"/>
    <mergeCell ref="T285:Z285"/>
    <mergeCell ref="AB285:AF285"/>
    <mergeCell ref="AL274:AU274"/>
    <mergeCell ref="B271:K271"/>
    <mergeCell ref="L271:R271"/>
    <mergeCell ref="T271:Z271"/>
    <mergeCell ref="AB271:AF271"/>
    <mergeCell ref="AL271:AU271"/>
    <mergeCell ref="AL272:AU272"/>
    <mergeCell ref="AH283:AK283"/>
    <mergeCell ref="L293:R293"/>
    <mergeCell ref="Z365:AG365"/>
    <mergeCell ref="B364:I364"/>
    <mergeCell ref="B357:I357"/>
    <mergeCell ref="B286:K286"/>
    <mergeCell ref="AB290:AG290"/>
    <mergeCell ref="AH290:AK290"/>
    <mergeCell ref="AB292:AF292"/>
    <mergeCell ref="B291:K291"/>
    <mergeCell ref="L291:R291"/>
    <mergeCell ref="T291:Z291"/>
    <mergeCell ref="B363:I363"/>
    <mergeCell ref="R363:Y363"/>
    <mergeCell ref="W329:AC330"/>
    <mergeCell ref="B334:H335"/>
    <mergeCell ref="I334:O335"/>
    <mergeCell ref="P334:V335"/>
    <mergeCell ref="J380:Q380"/>
    <mergeCell ref="J381:Q381"/>
    <mergeCell ref="AH374:AM374"/>
    <mergeCell ref="AO376:AU376"/>
    <mergeCell ref="AH379:AM379"/>
    <mergeCell ref="J368:Q368"/>
    <mergeCell ref="J371:Q371"/>
    <mergeCell ref="J372:Q372"/>
    <mergeCell ref="Z381:AG381"/>
    <mergeCell ref="R359:Y359"/>
    <mergeCell ref="R357:Y357"/>
    <mergeCell ref="Z369:AG369"/>
    <mergeCell ref="AH369:AM369"/>
    <mergeCell ref="J365:Q365"/>
    <mergeCell ref="J360:Q360"/>
    <mergeCell ref="J361:Q361"/>
    <mergeCell ref="J362:Q362"/>
    <mergeCell ref="J363:Q363"/>
    <mergeCell ref="Z366:AG366"/>
    <mergeCell ref="Z367:AG367"/>
    <mergeCell ref="J373:Q373"/>
    <mergeCell ref="J374:Q374"/>
    <mergeCell ref="R373:Y373"/>
    <mergeCell ref="R366:Y366"/>
    <mergeCell ref="R381:Y381"/>
    <mergeCell ref="Z333:AC333"/>
    <mergeCell ref="AH358:AM358"/>
    <mergeCell ref="AN368:AU368"/>
    <mergeCell ref="AH285:AK285"/>
    <mergeCell ref="B281:K282"/>
    <mergeCell ref="L281:S282"/>
    <mergeCell ref="T281:AA282"/>
    <mergeCell ref="AB281:AK281"/>
    <mergeCell ref="AB282:AG282"/>
    <mergeCell ref="AH282:AK282"/>
    <mergeCell ref="B274:K274"/>
    <mergeCell ref="L274:R274"/>
    <mergeCell ref="T274:Z274"/>
    <mergeCell ref="AB274:AF274"/>
    <mergeCell ref="J382:Q382"/>
    <mergeCell ref="R371:Y371"/>
    <mergeCell ref="R372:Y372"/>
    <mergeCell ref="Z379:AG379"/>
    <mergeCell ref="Z380:AG380"/>
    <mergeCell ref="Z373:AG373"/>
    <mergeCell ref="R382:Y382"/>
    <mergeCell ref="AH382:AM382"/>
    <mergeCell ref="Z368:AG368"/>
    <mergeCell ref="Z371:AG371"/>
    <mergeCell ref="Z372:AG372"/>
    <mergeCell ref="AH380:AM380"/>
    <mergeCell ref="AH366:AM366"/>
    <mergeCell ref="AH367:AM367"/>
    <mergeCell ref="AH368:AM368"/>
    <mergeCell ref="AH371:AM371"/>
    <mergeCell ref="AH372:AM372"/>
    <mergeCell ref="AH373:AM373"/>
    <mergeCell ref="AL281:AU282"/>
    <mergeCell ref="B283:K283"/>
    <mergeCell ref="L283:R283"/>
    <mergeCell ref="G537:L537"/>
    <mergeCell ref="G538:L538"/>
    <mergeCell ref="G539:L539"/>
    <mergeCell ref="R425:Y426"/>
    <mergeCell ref="R488:V490"/>
    <mergeCell ref="R491:V491"/>
    <mergeCell ref="B488:G490"/>
    <mergeCell ref="B491:G491"/>
    <mergeCell ref="B513:F514"/>
    <mergeCell ref="M513:Q514"/>
    <mergeCell ref="R513:AA513"/>
    <mergeCell ref="AB513:AF514"/>
    <mergeCell ref="R514:V514"/>
    <mergeCell ref="M534:Q534"/>
    <mergeCell ref="M518:Q518"/>
    <mergeCell ref="R518:V518"/>
    <mergeCell ref="W518:AA518"/>
    <mergeCell ref="AB518:AF518"/>
    <mergeCell ref="AB520:AF520"/>
    <mergeCell ref="B454:I454"/>
    <mergeCell ref="H488:L490"/>
    <mergeCell ref="Z445:AG445"/>
    <mergeCell ref="B450:I450"/>
    <mergeCell ref="B480:I480"/>
    <mergeCell ref="J466:Q466"/>
    <mergeCell ref="J467:Q467"/>
    <mergeCell ref="J465:Q465"/>
    <mergeCell ref="R466:Y466"/>
    <mergeCell ref="R467:Y467"/>
    <mergeCell ref="H497:L497"/>
    <mergeCell ref="H494:L494"/>
    <mergeCell ref="H492:L492"/>
    <mergeCell ref="AB293:AF293"/>
    <mergeCell ref="B292:K292"/>
    <mergeCell ref="L292:R292"/>
    <mergeCell ref="T292:Z292"/>
    <mergeCell ref="B293:K293"/>
    <mergeCell ref="AJ307:AU307"/>
    <mergeCell ref="AJ308:AU308"/>
    <mergeCell ref="T293:Z293"/>
    <mergeCell ref="M305:AI305"/>
    <mergeCell ref="M319:AI320"/>
    <mergeCell ref="M321:AI321"/>
    <mergeCell ref="M322:AI322"/>
    <mergeCell ref="H311:L311"/>
    <mergeCell ref="B322:G322"/>
    <mergeCell ref="B323:G323"/>
    <mergeCell ref="B325:G325"/>
    <mergeCell ref="B307:G307"/>
    <mergeCell ref="B305:G305"/>
    <mergeCell ref="P298:S298"/>
    <mergeCell ref="H303:L304"/>
    <mergeCell ref="B303:G304"/>
    <mergeCell ref="B308:G308"/>
    <mergeCell ref="B309:G309"/>
    <mergeCell ref="B310:G310"/>
    <mergeCell ref="B311:G311"/>
    <mergeCell ref="B312:G312"/>
    <mergeCell ref="H309:L309"/>
    <mergeCell ref="H310:L310"/>
    <mergeCell ref="H305:L305"/>
    <mergeCell ref="P299:S299"/>
    <mergeCell ref="H321:L321"/>
    <mergeCell ref="H312:L312"/>
    <mergeCell ref="A97:AV99"/>
    <mergeCell ref="AL222:AU222"/>
    <mergeCell ref="AL223:AU223"/>
    <mergeCell ref="AL216:AU217"/>
    <mergeCell ref="AL218:AU218"/>
    <mergeCell ref="AL219:AU219"/>
    <mergeCell ref="AL224:AU224"/>
    <mergeCell ref="AL225:AU225"/>
    <mergeCell ref="AL226:AU226"/>
    <mergeCell ref="AL227:AU227"/>
    <mergeCell ref="AL228:AU228"/>
    <mergeCell ref="AB226:AF226"/>
    <mergeCell ref="AL220:AU220"/>
    <mergeCell ref="AL221:AU221"/>
    <mergeCell ref="AH226:AJ226"/>
    <mergeCell ref="AH225:AJ225"/>
    <mergeCell ref="AL203:AQ203"/>
    <mergeCell ref="AL204:AQ204"/>
    <mergeCell ref="P227:T227"/>
    <mergeCell ref="V227:Z227"/>
    <mergeCell ref="AB227:AF227"/>
    <mergeCell ref="AH227:AJ227"/>
    <mergeCell ref="B225:C227"/>
    <mergeCell ref="AB216:AK216"/>
    <mergeCell ref="P218:T218"/>
    <mergeCell ref="AR204:AU204"/>
    <mergeCell ref="AL205:AQ205"/>
    <mergeCell ref="AF201:AK202"/>
    <mergeCell ref="AL201:AQ202"/>
    <mergeCell ref="AR201:AU202"/>
    <mergeCell ref="B208:K208"/>
    <mergeCell ref="B222:C224"/>
    <mergeCell ref="H322:L322"/>
    <mergeCell ref="H323:L323"/>
    <mergeCell ref="H306:L306"/>
    <mergeCell ref="M309:AI309"/>
    <mergeCell ref="AF189:AK190"/>
    <mergeCell ref="AF207:AK207"/>
    <mergeCell ref="AL207:AQ207"/>
    <mergeCell ref="AR206:AU206"/>
    <mergeCell ref="AL189:AQ190"/>
    <mergeCell ref="AF191:AK191"/>
    <mergeCell ref="AF192:AK192"/>
    <mergeCell ref="AF193:AK193"/>
    <mergeCell ref="AF194:AK194"/>
    <mergeCell ref="AF195:AK195"/>
    <mergeCell ref="AF203:AK203"/>
    <mergeCell ref="AF204:AK204"/>
    <mergeCell ref="AR189:AU190"/>
    <mergeCell ref="AR191:AU191"/>
    <mergeCell ref="AR192:AU192"/>
    <mergeCell ref="AR193:AU193"/>
    <mergeCell ref="AR194:AU194"/>
    <mergeCell ref="AR195:AU195"/>
    <mergeCell ref="AR203:AU203"/>
    <mergeCell ref="AL284:AU284"/>
    <mergeCell ref="L286:R286"/>
    <mergeCell ref="T286:Z286"/>
    <mergeCell ref="AB286:AF286"/>
    <mergeCell ref="AO288:AU288"/>
    <mergeCell ref="AB291:AF291"/>
    <mergeCell ref="AB221:AF221"/>
    <mergeCell ref="AL191:AQ191"/>
    <mergeCell ref="AL192:AQ192"/>
    <mergeCell ref="AL193:AQ193"/>
    <mergeCell ref="AL194:AQ194"/>
    <mergeCell ref="AL195:AQ195"/>
    <mergeCell ref="AA191:AE191"/>
    <mergeCell ref="AA192:AE192"/>
    <mergeCell ref="AA193:AE193"/>
    <mergeCell ref="AA194:AE194"/>
    <mergeCell ref="AA195:AE195"/>
    <mergeCell ref="AO200:AU200"/>
    <mergeCell ref="AH218:AJ218"/>
    <mergeCell ref="AA201:AE202"/>
    <mergeCell ref="T283:Z283"/>
    <mergeCell ref="AB283:AF283"/>
    <mergeCell ref="AO280:AU280"/>
    <mergeCell ref="AH274:AK274"/>
    <mergeCell ref="AH272:AK272"/>
    <mergeCell ref="AL253:AU253"/>
    <mergeCell ref="AL255:AU255"/>
    <mergeCell ref="AO236:AP237"/>
    <mergeCell ref="AL250:AU250"/>
    <mergeCell ref="AL268:AU268"/>
    <mergeCell ref="AL259:AU259"/>
    <mergeCell ref="AB251:AF251"/>
    <mergeCell ref="AL251:AU251"/>
    <mergeCell ref="AL252:AU252"/>
    <mergeCell ref="T250:Z250"/>
    <mergeCell ref="AB250:AF250"/>
    <mergeCell ref="L201:Z202"/>
    <mergeCell ref="AB220:AF220"/>
    <mergeCell ref="L248:R248"/>
    <mergeCell ref="T248:Z248"/>
    <mergeCell ref="AB248:AF248"/>
    <mergeCell ref="L289:S290"/>
    <mergeCell ref="T289:AA290"/>
    <mergeCell ref="AB289:AK289"/>
    <mergeCell ref="B321:G321"/>
    <mergeCell ref="H325:L325"/>
    <mergeCell ref="AR205:AU205"/>
    <mergeCell ref="AR207:AU207"/>
    <mergeCell ref="AH248:AK248"/>
    <mergeCell ref="AH249:AK249"/>
    <mergeCell ref="AH250:AK250"/>
    <mergeCell ref="AH251:AK251"/>
    <mergeCell ref="AH252:AK252"/>
    <mergeCell ref="AH253:AK253"/>
    <mergeCell ref="AL229:AU229"/>
    <mergeCell ref="U235:X238"/>
    <mergeCell ref="AQ235:AT238"/>
    <mergeCell ref="AL286:AU286"/>
    <mergeCell ref="AL292:AU292"/>
    <mergeCell ref="AL293:AU293"/>
    <mergeCell ref="P297:S297"/>
    <mergeCell ref="AF206:AK206"/>
    <mergeCell ref="AL206:AQ206"/>
    <mergeCell ref="V221:Z221"/>
    <mergeCell ref="AL283:AU283"/>
    <mergeCell ref="AL289:AU290"/>
    <mergeCell ref="AL291:AU291"/>
    <mergeCell ref="AH284:AK284"/>
    <mergeCell ref="AH286:AK286"/>
    <mergeCell ref="AH291:AK291"/>
    <mergeCell ref="AH292:AK292"/>
    <mergeCell ref="AL285:AU285"/>
    <mergeCell ref="AH293:AK293"/>
    <mergeCell ref="G523:L523"/>
    <mergeCell ref="M515:Q515"/>
    <mergeCell ref="B530:F531"/>
    <mergeCell ref="W534:AA534"/>
    <mergeCell ref="AB534:AF534"/>
    <mergeCell ref="G533:L533"/>
    <mergeCell ref="G534:L534"/>
    <mergeCell ref="R534:V534"/>
    <mergeCell ref="M533:Q533"/>
    <mergeCell ref="R533:V533"/>
    <mergeCell ref="AH221:AJ221"/>
    <mergeCell ref="P222:T222"/>
    <mergeCell ref="B540:L540"/>
    <mergeCell ref="B543:L545"/>
    <mergeCell ref="M523:Q523"/>
    <mergeCell ref="R523:V523"/>
    <mergeCell ref="H495:L495"/>
    <mergeCell ref="M539:Q539"/>
    <mergeCell ref="R539:V539"/>
    <mergeCell ref="M545:Q545"/>
    <mergeCell ref="R545:V545"/>
    <mergeCell ref="B501:G503"/>
    <mergeCell ref="M540:Q540"/>
    <mergeCell ref="R540:V540"/>
    <mergeCell ref="M506:Q506"/>
    <mergeCell ref="R506:V506"/>
    <mergeCell ref="R495:V495"/>
    <mergeCell ref="M543:Q544"/>
    <mergeCell ref="R543:AA543"/>
    <mergeCell ref="M536:Q536"/>
    <mergeCell ref="H324:L324"/>
    <mergeCell ref="B289:K290"/>
    <mergeCell ref="B367:I367"/>
    <mergeCell ref="B368:I368"/>
    <mergeCell ref="B371:I371"/>
    <mergeCell ref="B372:I372"/>
    <mergeCell ref="B373:I373"/>
    <mergeCell ref="B374:I374"/>
    <mergeCell ref="R520:V520"/>
    <mergeCell ref="H496:L496"/>
    <mergeCell ref="AG513:AI514"/>
    <mergeCell ref="G513:L514"/>
    <mergeCell ref="G515:L515"/>
    <mergeCell ref="AB496:AE496"/>
    <mergeCell ref="AF496:AI496"/>
    <mergeCell ref="AF492:AI492"/>
    <mergeCell ref="AB493:AE493"/>
    <mergeCell ref="AH383:AM383"/>
    <mergeCell ref="B381:I381"/>
    <mergeCell ref="B382:I382"/>
    <mergeCell ref="B383:I383"/>
    <mergeCell ref="AB497:AE497"/>
    <mergeCell ref="AB498:AE498"/>
    <mergeCell ref="AF498:AI498"/>
    <mergeCell ref="B384:I384"/>
    <mergeCell ref="B385:I385"/>
    <mergeCell ref="B386:I386"/>
    <mergeCell ref="B392:I392"/>
    <mergeCell ref="B393:I393"/>
    <mergeCell ref="Z394:AG394"/>
    <mergeCell ref="Z390:AG391"/>
    <mergeCell ref="B390:I391"/>
    <mergeCell ref="J390:Q391"/>
    <mergeCell ref="B394:I394"/>
    <mergeCell ref="J476:Q476"/>
    <mergeCell ref="B479:I479"/>
    <mergeCell ref="AN479:AU479"/>
    <mergeCell ref="AT493:AU493"/>
    <mergeCell ref="AT494:AU494"/>
    <mergeCell ref="B506:G506"/>
    <mergeCell ref="R505:V505"/>
    <mergeCell ref="G522:L522"/>
    <mergeCell ref="AN386:AU386"/>
    <mergeCell ref="AH390:AM391"/>
    <mergeCell ref="AN390:AU391"/>
    <mergeCell ref="Z382:AG382"/>
    <mergeCell ref="Z383:AG383"/>
    <mergeCell ref="Z384:AG384"/>
    <mergeCell ref="Z385:AG385"/>
    <mergeCell ref="Z386:AG386"/>
    <mergeCell ref="AN392:AU392"/>
    <mergeCell ref="B395:I395"/>
    <mergeCell ref="R398:Y398"/>
    <mergeCell ref="J397:Q397"/>
    <mergeCell ref="Z395:AG395"/>
    <mergeCell ref="R396:Y396"/>
    <mergeCell ref="J392:Q392"/>
    <mergeCell ref="J393:Q393"/>
    <mergeCell ref="J394:Q394"/>
    <mergeCell ref="J395:Q395"/>
    <mergeCell ref="J396:Q396"/>
    <mergeCell ref="R397:Y397"/>
    <mergeCell ref="Z396:AG396"/>
    <mergeCell ref="Z397:AG397"/>
    <mergeCell ref="Z392:AG392"/>
    <mergeCell ref="R386:Y386"/>
    <mergeCell ref="AN393:AU393"/>
    <mergeCell ref="AN396:AU396"/>
    <mergeCell ref="AN394:AU394"/>
    <mergeCell ref="AN395:AU395"/>
    <mergeCell ref="Z399:AG399"/>
    <mergeCell ref="AT491:AU491"/>
    <mergeCell ref="AT492:AU492"/>
    <mergeCell ref="W497:AA497"/>
    <mergeCell ref="W498:AA498"/>
    <mergeCell ref="G517:L517"/>
    <mergeCell ref="G518:L518"/>
    <mergeCell ref="AB505:AF505"/>
    <mergeCell ref="B470:I470"/>
    <mergeCell ref="M517:Q517"/>
    <mergeCell ref="R517:V517"/>
    <mergeCell ref="AG501:AU503"/>
    <mergeCell ref="AG504:AU504"/>
    <mergeCell ref="AJ495:AN495"/>
    <mergeCell ref="AO495:AS495"/>
    <mergeCell ref="AB495:AE495"/>
    <mergeCell ref="AF497:AI497"/>
    <mergeCell ref="AJ513:AL514"/>
    <mergeCell ref="AG515:AI515"/>
    <mergeCell ref="B496:G496"/>
    <mergeCell ref="B497:G497"/>
    <mergeCell ref="B498:G498"/>
    <mergeCell ref="R504:V504"/>
    <mergeCell ref="AJ498:AN498"/>
    <mergeCell ref="W506:AA506"/>
    <mergeCell ref="AO492:AS492"/>
    <mergeCell ref="J479:Q479"/>
    <mergeCell ref="J480:Q480"/>
    <mergeCell ref="AN474:AU474"/>
    <mergeCell ref="AH410:AM410"/>
    <mergeCell ref="AN454:AU454"/>
    <mergeCell ref="AN455:AU455"/>
    <mergeCell ref="AN470:AU470"/>
    <mergeCell ref="AH454:AM454"/>
    <mergeCell ref="AH363:AM363"/>
    <mergeCell ref="Z355:AG355"/>
    <mergeCell ref="Z356:AG356"/>
    <mergeCell ref="Z357:AG357"/>
    <mergeCell ref="B359:I359"/>
    <mergeCell ref="AH355:AM355"/>
    <mergeCell ref="B365:I365"/>
    <mergeCell ref="B366:I366"/>
    <mergeCell ref="B356:I356"/>
    <mergeCell ref="AJ496:AN496"/>
    <mergeCell ref="AB488:AN488"/>
    <mergeCell ref="AJ491:AN491"/>
    <mergeCell ref="AO488:AS490"/>
    <mergeCell ref="AB489:AE490"/>
    <mergeCell ref="AF489:AI490"/>
    <mergeCell ref="AJ489:AN490"/>
    <mergeCell ref="AO491:AS491"/>
    <mergeCell ref="AB491:AE491"/>
    <mergeCell ref="AF491:AI491"/>
    <mergeCell ref="AH395:AM395"/>
    <mergeCell ref="AH396:AM396"/>
    <mergeCell ref="AO493:AS493"/>
    <mergeCell ref="AO387:AT387"/>
    <mergeCell ref="AH472:AM472"/>
    <mergeCell ref="AN472:AU472"/>
    <mergeCell ref="AO389:AU389"/>
    <mergeCell ref="AJ497:AN497"/>
    <mergeCell ref="M504:Q504"/>
    <mergeCell ref="R501:V503"/>
    <mergeCell ref="W501:AA503"/>
    <mergeCell ref="AB501:AF503"/>
    <mergeCell ref="B492:G492"/>
    <mergeCell ref="B493:G493"/>
    <mergeCell ref="B494:G494"/>
    <mergeCell ref="B495:G495"/>
    <mergeCell ref="H506:L506"/>
    <mergeCell ref="W504:AA504"/>
    <mergeCell ref="AB504:AF504"/>
    <mergeCell ref="M501:Q503"/>
    <mergeCell ref="M496:Q496"/>
    <mergeCell ref="M497:Q497"/>
    <mergeCell ref="M498:Q498"/>
    <mergeCell ref="B505:G505"/>
    <mergeCell ref="M491:Q491"/>
    <mergeCell ref="AH399:AM399"/>
    <mergeCell ref="R360:Y360"/>
    <mergeCell ref="R361:Y361"/>
    <mergeCell ref="R374:Y374"/>
    <mergeCell ref="B360:I360"/>
    <mergeCell ref="AB492:AE492"/>
    <mergeCell ref="AJ492:AN492"/>
    <mergeCell ref="AH381:AM381"/>
    <mergeCell ref="AN382:AU382"/>
    <mergeCell ref="AN383:AU383"/>
    <mergeCell ref="AN384:AU384"/>
    <mergeCell ref="AN385:AU385"/>
    <mergeCell ref="AH365:AM365"/>
    <mergeCell ref="B455:I455"/>
    <mergeCell ref="B456:I456"/>
    <mergeCell ref="B451:I451"/>
    <mergeCell ref="AT488:AU490"/>
    <mergeCell ref="AN400:AU400"/>
    <mergeCell ref="AN397:AU397"/>
    <mergeCell ref="AN398:AU398"/>
    <mergeCell ref="H491:L491"/>
    <mergeCell ref="W488:AA490"/>
    <mergeCell ref="W491:AA491"/>
    <mergeCell ref="M488:Q490"/>
    <mergeCell ref="R365:Y365"/>
    <mergeCell ref="J364:Q364"/>
    <mergeCell ref="B361:I361"/>
    <mergeCell ref="B362:I362"/>
    <mergeCell ref="AH420:AM420"/>
    <mergeCell ref="AN476:AU476"/>
    <mergeCell ref="AN477:AU477"/>
    <mergeCell ref="W516:AA516"/>
    <mergeCell ref="Z472:AG472"/>
    <mergeCell ref="W521:AA521"/>
    <mergeCell ref="AB521:AF521"/>
    <mergeCell ref="M519:Q519"/>
    <mergeCell ref="AM513:AR514"/>
    <mergeCell ref="AJ493:AN493"/>
    <mergeCell ref="B504:G504"/>
    <mergeCell ref="H501:L503"/>
    <mergeCell ref="M530:Q531"/>
    <mergeCell ref="AG516:AI516"/>
    <mergeCell ref="R531:V531"/>
    <mergeCell ref="W531:AA531"/>
    <mergeCell ref="M505:Q505"/>
    <mergeCell ref="R492:V492"/>
    <mergeCell ref="AB506:AF506"/>
    <mergeCell ref="AO494:AS494"/>
    <mergeCell ref="AF493:AI493"/>
    <mergeCell ref="H505:L505"/>
    <mergeCell ref="AS523:AU523"/>
    <mergeCell ref="AM521:AR521"/>
    <mergeCell ref="AM522:AR522"/>
    <mergeCell ref="AM523:AR523"/>
    <mergeCell ref="AJ523:AL523"/>
    <mergeCell ref="AM517:AR517"/>
    <mergeCell ref="AM518:AR518"/>
    <mergeCell ref="AM519:AR519"/>
    <mergeCell ref="AM520:AR520"/>
    <mergeCell ref="H493:L493"/>
    <mergeCell ref="AS513:AU514"/>
    <mergeCell ref="G519:L519"/>
    <mergeCell ref="G524:L524"/>
    <mergeCell ref="W515:AA515"/>
    <mergeCell ref="G516:L516"/>
    <mergeCell ref="AG527:AU527"/>
    <mergeCell ref="Z353:AG354"/>
    <mergeCell ref="AH353:AM354"/>
    <mergeCell ref="AN353:AU354"/>
    <mergeCell ref="W492:AA492"/>
    <mergeCell ref="W494:AA494"/>
    <mergeCell ref="W495:AA495"/>
    <mergeCell ref="W496:AA496"/>
    <mergeCell ref="AG506:AU506"/>
    <mergeCell ref="AJ516:AL516"/>
    <mergeCell ref="AG521:AI521"/>
    <mergeCell ref="AJ521:AL521"/>
    <mergeCell ref="W336:AC336"/>
    <mergeCell ref="AN364:AU364"/>
    <mergeCell ref="AN365:AU365"/>
    <mergeCell ref="AN363:AU363"/>
    <mergeCell ref="AN357:AU357"/>
    <mergeCell ref="AN358:AU358"/>
    <mergeCell ref="R362:Y362"/>
    <mergeCell ref="AH359:AM359"/>
    <mergeCell ref="AH360:AM360"/>
    <mergeCell ref="AH361:AM361"/>
    <mergeCell ref="AH362:AM362"/>
    <mergeCell ref="AG505:AU505"/>
    <mergeCell ref="AS522:AU522"/>
    <mergeCell ref="AS515:AU515"/>
    <mergeCell ref="AS516:AU516"/>
    <mergeCell ref="AS517:AU517"/>
    <mergeCell ref="AS518:AU518"/>
    <mergeCell ref="R516:V516"/>
    <mergeCell ref="AJ519:AL519"/>
    <mergeCell ref="M521:Q521"/>
    <mergeCell ref="M495:Q495"/>
    <mergeCell ref="H504:L504"/>
    <mergeCell ref="R493:V493"/>
    <mergeCell ref="R494:V494"/>
    <mergeCell ref="AG518:AI518"/>
    <mergeCell ref="AJ518:AL518"/>
    <mergeCell ref="W517:AA517"/>
    <mergeCell ref="AB517:AF517"/>
    <mergeCell ref="AB494:AE494"/>
    <mergeCell ref="AF494:AI494"/>
    <mergeCell ref="AJ494:AN494"/>
    <mergeCell ref="AG517:AI517"/>
    <mergeCell ref="AB516:AF516"/>
    <mergeCell ref="AO512:AU512"/>
    <mergeCell ref="AT495:AU495"/>
    <mergeCell ref="AT496:AU496"/>
    <mergeCell ref="AT497:AU497"/>
    <mergeCell ref="AT498:AU498"/>
    <mergeCell ref="AJ515:AL515"/>
    <mergeCell ref="W493:AA493"/>
    <mergeCell ref="AB515:AF515"/>
    <mergeCell ref="AO498:AS498"/>
    <mergeCell ref="AJ517:AL517"/>
    <mergeCell ref="M493:Q493"/>
    <mergeCell ref="M494:Q494"/>
    <mergeCell ref="AO496:AS496"/>
    <mergeCell ref="R496:V496"/>
    <mergeCell ref="H498:L498"/>
    <mergeCell ref="W505:AA505"/>
    <mergeCell ref="W514:AA514"/>
    <mergeCell ref="AS539:AU539"/>
    <mergeCell ref="AG539:AI539"/>
    <mergeCell ref="AB539:AF539"/>
    <mergeCell ref="AS537:AU537"/>
    <mergeCell ref="AJ535:AL535"/>
    <mergeCell ref="M520:Q520"/>
    <mergeCell ref="R519:V519"/>
    <mergeCell ref="AB523:AF523"/>
    <mergeCell ref="AG523:AI523"/>
    <mergeCell ref="R521:V521"/>
    <mergeCell ref="W535:AA535"/>
    <mergeCell ref="W523:AA523"/>
    <mergeCell ref="AO497:AS497"/>
    <mergeCell ref="AM534:AR534"/>
    <mergeCell ref="AS530:AU531"/>
    <mergeCell ref="AS532:AU532"/>
    <mergeCell ref="AS533:AU533"/>
    <mergeCell ref="AS534:AU534"/>
    <mergeCell ref="AO529:AU529"/>
    <mergeCell ref="AG530:AI531"/>
    <mergeCell ref="AS519:AU519"/>
    <mergeCell ref="AS520:AU520"/>
    <mergeCell ref="AS521:AU521"/>
    <mergeCell ref="AG520:AI520"/>
    <mergeCell ref="AJ520:AL520"/>
    <mergeCell ref="AG534:AI534"/>
    <mergeCell ref="AJ534:AL534"/>
    <mergeCell ref="W525:AA525"/>
    <mergeCell ref="AB525:AF525"/>
    <mergeCell ref="M524:Q524"/>
    <mergeCell ref="R524:V524"/>
    <mergeCell ref="W524:AA524"/>
    <mergeCell ref="AJ305:AU305"/>
    <mergeCell ref="AJ306:AU306"/>
    <mergeCell ref="AS536:AU536"/>
    <mergeCell ref="AG532:AI532"/>
    <mergeCell ref="AJ532:AL532"/>
    <mergeCell ref="W533:AA533"/>
    <mergeCell ref="R530:AA530"/>
    <mergeCell ref="W545:AA545"/>
    <mergeCell ref="AB545:AF545"/>
    <mergeCell ref="W540:AA540"/>
    <mergeCell ref="AB540:AF540"/>
    <mergeCell ref="R537:V537"/>
    <mergeCell ref="W537:AA537"/>
    <mergeCell ref="AB543:AF544"/>
    <mergeCell ref="R544:V544"/>
    <mergeCell ref="W544:AA544"/>
    <mergeCell ref="AB538:AF538"/>
    <mergeCell ref="AB537:AF537"/>
    <mergeCell ref="AO542:AU542"/>
    <mergeCell ref="AS538:AU538"/>
    <mergeCell ref="AG540:AU540"/>
    <mergeCell ref="AJ539:AL539"/>
    <mergeCell ref="AM535:AR535"/>
    <mergeCell ref="AM538:AR538"/>
    <mergeCell ref="AM539:AR539"/>
    <mergeCell ref="AG538:AI538"/>
    <mergeCell ref="W539:AA539"/>
    <mergeCell ref="AB536:AF536"/>
    <mergeCell ref="AG536:AI536"/>
    <mergeCell ref="AJ536:AL536"/>
    <mergeCell ref="R535:V535"/>
    <mergeCell ref="AG543:AU545"/>
    <mergeCell ref="G530:L531"/>
    <mergeCell ref="G532:L532"/>
    <mergeCell ref="B527:L527"/>
    <mergeCell ref="AG525:AI525"/>
    <mergeCell ref="W520:AA520"/>
    <mergeCell ref="AM525:AR525"/>
    <mergeCell ref="AS525:AU525"/>
    <mergeCell ref="AA208:AE208"/>
    <mergeCell ref="AF208:AK208"/>
    <mergeCell ref="AL208:AQ208"/>
    <mergeCell ref="AR208:AU208"/>
    <mergeCell ref="B326:G326"/>
    <mergeCell ref="H326:L326"/>
    <mergeCell ref="AG537:AI537"/>
    <mergeCell ref="AJ537:AL537"/>
    <mergeCell ref="AJ538:AL538"/>
    <mergeCell ref="AB532:AF532"/>
    <mergeCell ref="G535:L535"/>
    <mergeCell ref="G536:L536"/>
    <mergeCell ref="M538:Q538"/>
    <mergeCell ref="R538:V538"/>
    <mergeCell ref="W538:AA538"/>
    <mergeCell ref="AJ303:AU304"/>
    <mergeCell ref="H307:L307"/>
    <mergeCell ref="H308:L308"/>
    <mergeCell ref="M306:AI306"/>
    <mergeCell ref="M307:AI307"/>
    <mergeCell ref="M308:AI308"/>
    <mergeCell ref="M311:AI311"/>
    <mergeCell ref="M310:AI310"/>
    <mergeCell ref="M303:AI304"/>
    <mergeCell ref="AF495:AI495"/>
    <mergeCell ref="AM537:AR537"/>
    <mergeCell ref="AG524:AI524"/>
    <mergeCell ref="AJ524:AL524"/>
    <mergeCell ref="AM524:AR524"/>
    <mergeCell ref="AS524:AU524"/>
    <mergeCell ref="AG522:AI522"/>
    <mergeCell ref="R536:V536"/>
    <mergeCell ref="AB535:AF535"/>
    <mergeCell ref="AG535:AI535"/>
    <mergeCell ref="AB527:AF527"/>
    <mergeCell ref="W536:AA536"/>
    <mergeCell ref="M525:Q525"/>
    <mergeCell ref="R525:V525"/>
    <mergeCell ref="W522:AA522"/>
    <mergeCell ref="AB522:AF522"/>
    <mergeCell ref="M527:Q527"/>
    <mergeCell ref="R527:V527"/>
    <mergeCell ref="W527:AA527"/>
    <mergeCell ref="M537:Q537"/>
    <mergeCell ref="M535:Q535"/>
    <mergeCell ref="AB524:AF524"/>
    <mergeCell ref="AJ522:AL522"/>
    <mergeCell ref="AM530:AR531"/>
    <mergeCell ref="G525:L525"/>
    <mergeCell ref="AJ525:AL525"/>
    <mergeCell ref="M492:Q492"/>
    <mergeCell ref="AB533:AF533"/>
    <mergeCell ref="AG533:AI533"/>
    <mergeCell ref="AJ533:AL533"/>
    <mergeCell ref="AM532:AR532"/>
    <mergeCell ref="AM533:AR533"/>
    <mergeCell ref="M522:Q522"/>
    <mergeCell ref="R522:V522"/>
    <mergeCell ref="M532:Q532"/>
    <mergeCell ref="R532:V532"/>
    <mergeCell ref="R497:V497"/>
    <mergeCell ref="R498:V498"/>
    <mergeCell ref="AM515:AR515"/>
    <mergeCell ref="B485:AU486"/>
    <mergeCell ref="B510:AU511"/>
    <mergeCell ref="AM516:AR516"/>
    <mergeCell ref="G520:L520"/>
    <mergeCell ref="G521:L521"/>
    <mergeCell ref="AJ530:AL531"/>
    <mergeCell ref="AO500:AU500"/>
    <mergeCell ref="R515:V515"/>
    <mergeCell ref="M516:Q516"/>
    <mergeCell ref="W532:AA532"/>
    <mergeCell ref="B532:F539"/>
    <mergeCell ref="AB519:AF519"/>
    <mergeCell ref="AG519:AI519"/>
    <mergeCell ref="W519:AA519"/>
    <mergeCell ref="AS535:AU535"/>
    <mergeCell ref="AB530:AF531"/>
    <mergeCell ref="AM536:AR536"/>
    <mergeCell ref="B324:G324"/>
    <mergeCell ref="B329:H330"/>
    <mergeCell ref="I329:O330"/>
    <mergeCell ref="B336:H336"/>
    <mergeCell ref="B331:H331"/>
    <mergeCell ref="Z361:AG361"/>
    <mergeCell ref="Z362:AG362"/>
    <mergeCell ref="AN359:AU359"/>
    <mergeCell ref="AH364:AM364"/>
    <mergeCell ref="B328:H328"/>
    <mergeCell ref="B358:I358"/>
    <mergeCell ref="Z328:AC328"/>
    <mergeCell ref="AN366:AU366"/>
    <mergeCell ref="R355:Y355"/>
    <mergeCell ref="R356:Y356"/>
    <mergeCell ref="J355:Q355"/>
    <mergeCell ref="J356:Q356"/>
    <mergeCell ref="J357:Q357"/>
    <mergeCell ref="J358:Q358"/>
    <mergeCell ref="J359:Q359"/>
    <mergeCell ref="I331:O331"/>
    <mergeCell ref="P331:V331"/>
    <mergeCell ref="W331:AC331"/>
    <mergeCell ref="B355:I355"/>
    <mergeCell ref="D341:AV341"/>
    <mergeCell ref="D342:AV342"/>
    <mergeCell ref="B353:I354"/>
    <mergeCell ref="J353:Q354"/>
    <mergeCell ref="R353:Y354"/>
    <mergeCell ref="R358:Y358"/>
    <mergeCell ref="Z360:AG360"/>
    <mergeCell ref="AN356:AU356"/>
    <mergeCell ref="AJ309:AU309"/>
    <mergeCell ref="AJ310:AU310"/>
    <mergeCell ref="M312:AI312"/>
    <mergeCell ref="AJ311:AU311"/>
    <mergeCell ref="AJ312:AU312"/>
    <mergeCell ref="M323:AI323"/>
    <mergeCell ref="M324:AI324"/>
    <mergeCell ref="M325:AI325"/>
    <mergeCell ref="M326:AI326"/>
    <mergeCell ref="AN360:AU360"/>
    <mergeCell ref="AN361:AU361"/>
    <mergeCell ref="AN362:AU362"/>
    <mergeCell ref="AN355:AU355"/>
    <mergeCell ref="R364:Y364"/>
    <mergeCell ref="Z364:AG364"/>
    <mergeCell ref="AJ325:AU325"/>
    <mergeCell ref="AJ324:AU324"/>
    <mergeCell ref="AJ321:AU321"/>
    <mergeCell ref="AJ322:AU322"/>
    <mergeCell ref="AJ323:AU323"/>
    <mergeCell ref="Z363:AG363"/>
    <mergeCell ref="W334:AC335"/>
    <mergeCell ref="AJ326:AU326"/>
    <mergeCell ref="AJ319:AU320"/>
    <mergeCell ref="P329:V330"/>
    <mergeCell ref="I336:O336"/>
    <mergeCell ref="P336:V336"/>
    <mergeCell ref="Z358:AG358"/>
    <mergeCell ref="Z359:AG359"/>
    <mergeCell ref="D346:AV346"/>
    <mergeCell ref="AH356:AM356"/>
    <mergeCell ref="AH357:AM357"/>
  </mergeCells>
  <phoneticPr fontId="1"/>
  <printOptions horizontalCentered="1"/>
  <pageMargins left="0.55118110236220474" right="0.47244094488188981" top="0.47244094488188981" bottom="0.15748031496062992" header="0.59055118110236227" footer="0.23622047244094491"/>
  <pageSetup paperSize="9" scale="84" fitToHeight="0" orientation="landscape" blackAndWhite="1" r:id="rId1"/>
  <headerFooter alignWithMargins="0"/>
  <rowBreaks count="14" manualBreakCount="14">
    <brk id="74" max="47" man="1"/>
    <brk id="131" max="47" man="1"/>
    <brk id="168" max="47" man="1"/>
    <brk id="196" max="47" man="1"/>
    <brk id="209" max="47" man="1"/>
    <brk id="239" max="47" man="1"/>
    <brk id="275" max="47" man="1"/>
    <brk id="314" max="47" man="1"/>
    <brk id="348" max="47" man="1"/>
    <brk id="387" max="47" man="1"/>
    <brk id="422" max="47" man="1"/>
    <brk id="457" max="47" man="1"/>
    <brk id="481" max="47" man="1"/>
    <brk id="507"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400-000000000000}">
          <xm:sqref>B65767:E65767 HR65767:HU65767 RN65767:RQ65767 ABJ65767:ABM65767 ALF65767:ALI65767 AVB65767:AVE65767 BEX65767:BFA65767 BOT65767:BOW65767 BYP65767:BYS65767 CIL65767:CIO65767 CSH65767:CSK65767 DCD65767:DCG65767 DLZ65767:DMC65767 DVV65767:DVY65767 EFR65767:EFU65767 EPN65767:EPQ65767 EZJ65767:EZM65767 FJF65767:FJI65767 FTB65767:FTE65767 GCX65767:GDA65767 GMT65767:GMW65767 GWP65767:GWS65767 HGL65767:HGO65767 HQH65767:HQK65767 IAD65767:IAG65767 IJZ65767:IKC65767 ITV65767:ITY65767 JDR65767:JDU65767 JNN65767:JNQ65767 JXJ65767:JXM65767 KHF65767:KHI65767 KRB65767:KRE65767 LAX65767:LBA65767 LKT65767:LKW65767 LUP65767:LUS65767 MEL65767:MEO65767 MOH65767:MOK65767 MYD65767:MYG65767 NHZ65767:NIC65767 NRV65767:NRY65767 OBR65767:OBU65767 OLN65767:OLQ65767 OVJ65767:OVM65767 PFF65767:PFI65767 PPB65767:PPE65767 PYX65767:PZA65767 QIT65767:QIW65767 QSP65767:QSS65767 RCL65767:RCO65767 RMH65767:RMK65767 RWD65767:RWG65767 SFZ65767:SGC65767 SPV65767:SPY65767 SZR65767:SZU65767 TJN65767:TJQ65767 TTJ65767:TTM65767 UDF65767:UDI65767 UNB65767:UNE65767 UWX65767:UXA65767 VGT65767:VGW65767 VQP65767:VQS65767 WAL65767:WAO65767 WKH65767:WKK65767 WUD65767:WUG65767 B131303:E131303 HR131303:HU131303 RN131303:RQ131303 ABJ131303:ABM131303 ALF131303:ALI131303 AVB131303:AVE131303 BEX131303:BFA131303 BOT131303:BOW131303 BYP131303:BYS131303 CIL131303:CIO131303 CSH131303:CSK131303 DCD131303:DCG131303 DLZ131303:DMC131303 DVV131303:DVY131303 EFR131303:EFU131303 EPN131303:EPQ131303 EZJ131303:EZM131303 FJF131303:FJI131303 FTB131303:FTE131303 GCX131303:GDA131303 GMT131303:GMW131303 GWP131303:GWS131303 HGL131303:HGO131303 HQH131303:HQK131303 IAD131303:IAG131303 IJZ131303:IKC131303 ITV131303:ITY131303 JDR131303:JDU131303 JNN131303:JNQ131303 JXJ131303:JXM131303 KHF131303:KHI131303 KRB131303:KRE131303 LAX131303:LBA131303 LKT131303:LKW131303 LUP131303:LUS131303 MEL131303:MEO131303 MOH131303:MOK131303 MYD131303:MYG131303 NHZ131303:NIC131303 NRV131303:NRY131303 OBR131303:OBU131303 OLN131303:OLQ131303 OVJ131303:OVM131303 PFF131303:PFI131303 PPB131303:PPE131303 PYX131303:PZA131303 QIT131303:QIW131303 QSP131303:QSS131303 RCL131303:RCO131303 RMH131303:RMK131303 RWD131303:RWG131303 SFZ131303:SGC131303 SPV131303:SPY131303 SZR131303:SZU131303 TJN131303:TJQ131303 TTJ131303:TTM131303 UDF131303:UDI131303 UNB131303:UNE131303 UWX131303:UXA131303 VGT131303:VGW131303 VQP131303:VQS131303 WAL131303:WAO131303 WKH131303:WKK131303 WUD131303:WUG131303 B196839:E196839 HR196839:HU196839 RN196839:RQ196839 ABJ196839:ABM196839 ALF196839:ALI196839 AVB196839:AVE196839 BEX196839:BFA196839 BOT196839:BOW196839 BYP196839:BYS196839 CIL196839:CIO196839 CSH196839:CSK196839 DCD196839:DCG196839 DLZ196839:DMC196839 DVV196839:DVY196839 EFR196839:EFU196839 EPN196839:EPQ196839 EZJ196839:EZM196839 FJF196839:FJI196839 FTB196839:FTE196839 GCX196839:GDA196839 GMT196839:GMW196839 GWP196839:GWS196839 HGL196839:HGO196839 HQH196839:HQK196839 IAD196839:IAG196839 IJZ196839:IKC196839 ITV196839:ITY196839 JDR196839:JDU196839 JNN196839:JNQ196839 JXJ196839:JXM196839 KHF196839:KHI196839 KRB196839:KRE196839 LAX196839:LBA196839 LKT196839:LKW196839 LUP196839:LUS196839 MEL196839:MEO196839 MOH196839:MOK196839 MYD196839:MYG196839 NHZ196839:NIC196839 NRV196839:NRY196839 OBR196839:OBU196839 OLN196839:OLQ196839 OVJ196839:OVM196839 PFF196839:PFI196839 PPB196839:PPE196839 PYX196839:PZA196839 QIT196839:QIW196839 QSP196839:QSS196839 RCL196839:RCO196839 RMH196839:RMK196839 RWD196839:RWG196839 SFZ196839:SGC196839 SPV196839:SPY196839 SZR196839:SZU196839 TJN196839:TJQ196839 TTJ196839:TTM196839 UDF196839:UDI196839 UNB196839:UNE196839 UWX196839:UXA196839 VGT196839:VGW196839 VQP196839:VQS196839 WAL196839:WAO196839 WKH196839:WKK196839 WUD196839:WUG196839 B262375:E262375 HR262375:HU262375 RN262375:RQ262375 ABJ262375:ABM262375 ALF262375:ALI262375 AVB262375:AVE262375 BEX262375:BFA262375 BOT262375:BOW262375 BYP262375:BYS262375 CIL262375:CIO262375 CSH262375:CSK262375 DCD262375:DCG262375 DLZ262375:DMC262375 DVV262375:DVY262375 EFR262375:EFU262375 EPN262375:EPQ262375 EZJ262375:EZM262375 FJF262375:FJI262375 FTB262375:FTE262375 GCX262375:GDA262375 GMT262375:GMW262375 GWP262375:GWS262375 HGL262375:HGO262375 HQH262375:HQK262375 IAD262375:IAG262375 IJZ262375:IKC262375 ITV262375:ITY262375 JDR262375:JDU262375 JNN262375:JNQ262375 JXJ262375:JXM262375 KHF262375:KHI262375 KRB262375:KRE262375 LAX262375:LBA262375 LKT262375:LKW262375 LUP262375:LUS262375 MEL262375:MEO262375 MOH262375:MOK262375 MYD262375:MYG262375 NHZ262375:NIC262375 NRV262375:NRY262375 OBR262375:OBU262375 OLN262375:OLQ262375 OVJ262375:OVM262375 PFF262375:PFI262375 PPB262375:PPE262375 PYX262375:PZA262375 QIT262375:QIW262375 QSP262375:QSS262375 RCL262375:RCO262375 RMH262375:RMK262375 RWD262375:RWG262375 SFZ262375:SGC262375 SPV262375:SPY262375 SZR262375:SZU262375 TJN262375:TJQ262375 TTJ262375:TTM262375 UDF262375:UDI262375 UNB262375:UNE262375 UWX262375:UXA262375 VGT262375:VGW262375 VQP262375:VQS262375 WAL262375:WAO262375 WKH262375:WKK262375 WUD262375:WUG262375 B327911:E327911 HR327911:HU327911 RN327911:RQ327911 ABJ327911:ABM327911 ALF327911:ALI327911 AVB327911:AVE327911 BEX327911:BFA327911 BOT327911:BOW327911 BYP327911:BYS327911 CIL327911:CIO327911 CSH327911:CSK327911 DCD327911:DCG327911 DLZ327911:DMC327911 DVV327911:DVY327911 EFR327911:EFU327911 EPN327911:EPQ327911 EZJ327911:EZM327911 FJF327911:FJI327911 FTB327911:FTE327911 GCX327911:GDA327911 GMT327911:GMW327911 GWP327911:GWS327911 HGL327911:HGO327911 HQH327911:HQK327911 IAD327911:IAG327911 IJZ327911:IKC327911 ITV327911:ITY327911 JDR327911:JDU327911 JNN327911:JNQ327911 JXJ327911:JXM327911 KHF327911:KHI327911 KRB327911:KRE327911 LAX327911:LBA327911 LKT327911:LKW327911 LUP327911:LUS327911 MEL327911:MEO327911 MOH327911:MOK327911 MYD327911:MYG327911 NHZ327911:NIC327911 NRV327911:NRY327911 OBR327911:OBU327911 OLN327911:OLQ327911 OVJ327911:OVM327911 PFF327911:PFI327911 PPB327911:PPE327911 PYX327911:PZA327911 QIT327911:QIW327911 QSP327911:QSS327911 RCL327911:RCO327911 RMH327911:RMK327911 RWD327911:RWG327911 SFZ327911:SGC327911 SPV327911:SPY327911 SZR327911:SZU327911 TJN327911:TJQ327911 TTJ327911:TTM327911 UDF327911:UDI327911 UNB327911:UNE327911 UWX327911:UXA327911 VGT327911:VGW327911 VQP327911:VQS327911 WAL327911:WAO327911 WKH327911:WKK327911 WUD327911:WUG327911 B393447:E393447 HR393447:HU393447 RN393447:RQ393447 ABJ393447:ABM393447 ALF393447:ALI393447 AVB393447:AVE393447 BEX393447:BFA393447 BOT393447:BOW393447 BYP393447:BYS393447 CIL393447:CIO393447 CSH393447:CSK393447 DCD393447:DCG393447 DLZ393447:DMC393447 DVV393447:DVY393447 EFR393447:EFU393447 EPN393447:EPQ393447 EZJ393447:EZM393447 FJF393447:FJI393447 FTB393447:FTE393447 GCX393447:GDA393447 GMT393447:GMW393447 GWP393447:GWS393447 HGL393447:HGO393447 HQH393447:HQK393447 IAD393447:IAG393447 IJZ393447:IKC393447 ITV393447:ITY393447 JDR393447:JDU393447 JNN393447:JNQ393447 JXJ393447:JXM393447 KHF393447:KHI393447 KRB393447:KRE393447 LAX393447:LBA393447 LKT393447:LKW393447 LUP393447:LUS393447 MEL393447:MEO393447 MOH393447:MOK393447 MYD393447:MYG393447 NHZ393447:NIC393447 NRV393447:NRY393447 OBR393447:OBU393447 OLN393447:OLQ393447 OVJ393447:OVM393447 PFF393447:PFI393447 PPB393447:PPE393447 PYX393447:PZA393447 QIT393447:QIW393447 QSP393447:QSS393447 RCL393447:RCO393447 RMH393447:RMK393447 RWD393447:RWG393447 SFZ393447:SGC393447 SPV393447:SPY393447 SZR393447:SZU393447 TJN393447:TJQ393447 TTJ393447:TTM393447 UDF393447:UDI393447 UNB393447:UNE393447 UWX393447:UXA393447 VGT393447:VGW393447 VQP393447:VQS393447 WAL393447:WAO393447 WKH393447:WKK393447 WUD393447:WUG393447 B458983:E458983 HR458983:HU458983 RN458983:RQ458983 ABJ458983:ABM458983 ALF458983:ALI458983 AVB458983:AVE458983 BEX458983:BFA458983 BOT458983:BOW458983 BYP458983:BYS458983 CIL458983:CIO458983 CSH458983:CSK458983 DCD458983:DCG458983 DLZ458983:DMC458983 DVV458983:DVY458983 EFR458983:EFU458983 EPN458983:EPQ458983 EZJ458983:EZM458983 FJF458983:FJI458983 FTB458983:FTE458983 GCX458983:GDA458983 GMT458983:GMW458983 GWP458983:GWS458983 HGL458983:HGO458983 HQH458983:HQK458983 IAD458983:IAG458983 IJZ458983:IKC458983 ITV458983:ITY458983 JDR458983:JDU458983 JNN458983:JNQ458983 JXJ458983:JXM458983 KHF458983:KHI458983 KRB458983:KRE458983 LAX458983:LBA458983 LKT458983:LKW458983 LUP458983:LUS458983 MEL458983:MEO458983 MOH458983:MOK458983 MYD458983:MYG458983 NHZ458983:NIC458983 NRV458983:NRY458983 OBR458983:OBU458983 OLN458983:OLQ458983 OVJ458983:OVM458983 PFF458983:PFI458983 PPB458983:PPE458983 PYX458983:PZA458983 QIT458983:QIW458983 QSP458983:QSS458983 RCL458983:RCO458983 RMH458983:RMK458983 RWD458983:RWG458983 SFZ458983:SGC458983 SPV458983:SPY458983 SZR458983:SZU458983 TJN458983:TJQ458983 TTJ458983:TTM458983 UDF458983:UDI458983 UNB458983:UNE458983 UWX458983:UXA458983 VGT458983:VGW458983 VQP458983:VQS458983 WAL458983:WAO458983 WKH458983:WKK458983 WUD458983:WUG458983 B524519:E524519 HR524519:HU524519 RN524519:RQ524519 ABJ524519:ABM524519 ALF524519:ALI524519 AVB524519:AVE524519 BEX524519:BFA524519 BOT524519:BOW524519 BYP524519:BYS524519 CIL524519:CIO524519 CSH524519:CSK524519 DCD524519:DCG524519 DLZ524519:DMC524519 DVV524519:DVY524519 EFR524519:EFU524519 EPN524519:EPQ524519 EZJ524519:EZM524519 FJF524519:FJI524519 FTB524519:FTE524519 GCX524519:GDA524519 GMT524519:GMW524519 GWP524519:GWS524519 HGL524519:HGO524519 HQH524519:HQK524519 IAD524519:IAG524519 IJZ524519:IKC524519 ITV524519:ITY524519 JDR524519:JDU524519 JNN524519:JNQ524519 JXJ524519:JXM524519 KHF524519:KHI524519 KRB524519:KRE524519 LAX524519:LBA524519 LKT524519:LKW524519 LUP524519:LUS524519 MEL524519:MEO524519 MOH524519:MOK524519 MYD524519:MYG524519 NHZ524519:NIC524519 NRV524519:NRY524519 OBR524519:OBU524519 OLN524519:OLQ524519 OVJ524519:OVM524519 PFF524519:PFI524519 PPB524519:PPE524519 PYX524519:PZA524519 QIT524519:QIW524519 QSP524519:QSS524519 RCL524519:RCO524519 RMH524519:RMK524519 RWD524519:RWG524519 SFZ524519:SGC524519 SPV524519:SPY524519 SZR524519:SZU524519 TJN524519:TJQ524519 TTJ524519:TTM524519 UDF524519:UDI524519 UNB524519:UNE524519 UWX524519:UXA524519 VGT524519:VGW524519 VQP524519:VQS524519 WAL524519:WAO524519 WKH524519:WKK524519 WUD524519:WUG524519 B590055:E590055 HR590055:HU590055 RN590055:RQ590055 ABJ590055:ABM590055 ALF590055:ALI590055 AVB590055:AVE590055 BEX590055:BFA590055 BOT590055:BOW590055 BYP590055:BYS590055 CIL590055:CIO590055 CSH590055:CSK590055 DCD590055:DCG590055 DLZ590055:DMC590055 DVV590055:DVY590055 EFR590055:EFU590055 EPN590055:EPQ590055 EZJ590055:EZM590055 FJF590055:FJI590055 FTB590055:FTE590055 GCX590055:GDA590055 GMT590055:GMW590055 GWP590055:GWS590055 HGL590055:HGO590055 HQH590055:HQK590055 IAD590055:IAG590055 IJZ590055:IKC590055 ITV590055:ITY590055 JDR590055:JDU590055 JNN590055:JNQ590055 JXJ590055:JXM590055 KHF590055:KHI590055 KRB590055:KRE590055 LAX590055:LBA590055 LKT590055:LKW590055 LUP590055:LUS590055 MEL590055:MEO590055 MOH590055:MOK590055 MYD590055:MYG590055 NHZ590055:NIC590055 NRV590055:NRY590055 OBR590055:OBU590055 OLN590055:OLQ590055 OVJ590055:OVM590055 PFF590055:PFI590055 PPB590055:PPE590055 PYX590055:PZA590055 QIT590055:QIW590055 QSP590055:QSS590055 RCL590055:RCO590055 RMH590055:RMK590055 RWD590055:RWG590055 SFZ590055:SGC590055 SPV590055:SPY590055 SZR590055:SZU590055 TJN590055:TJQ590055 TTJ590055:TTM590055 UDF590055:UDI590055 UNB590055:UNE590055 UWX590055:UXA590055 VGT590055:VGW590055 VQP590055:VQS590055 WAL590055:WAO590055 WKH590055:WKK590055 WUD590055:WUG590055 B655591:E655591 HR655591:HU655591 RN655591:RQ655591 ABJ655591:ABM655591 ALF655591:ALI655591 AVB655591:AVE655591 BEX655591:BFA655591 BOT655591:BOW655591 BYP655591:BYS655591 CIL655591:CIO655591 CSH655591:CSK655591 DCD655591:DCG655591 DLZ655591:DMC655591 DVV655591:DVY655591 EFR655591:EFU655591 EPN655591:EPQ655591 EZJ655591:EZM655591 FJF655591:FJI655591 FTB655591:FTE655591 GCX655591:GDA655591 GMT655591:GMW655591 GWP655591:GWS655591 HGL655591:HGO655591 HQH655591:HQK655591 IAD655591:IAG655591 IJZ655591:IKC655591 ITV655591:ITY655591 JDR655591:JDU655591 JNN655591:JNQ655591 JXJ655591:JXM655591 KHF655591:KHI655591 KRB655591:KRE655591 LAX655591:LBA655591 LKT655591:LKW655591 LUP655591:LUS655591 MEL655591:MEO655591 MOH655591:MOK655591 MYD655591:MYG655591 NHZ655591:NIC655591 NRV655591:NRY655591 OBR655591:OBU655591 OLN655591:OLQ655591 OVJ655591:OVM655591 PFF655591:PFI655591 PPB655591:PPE655591 PYX655591:PZA655591 QIT655591:QIW655591 QSP655591:QSS655591 RCL655591:RCO655591 RMH655591:RMK655591 RWD655591:RWG655591 SFZ655591:SGC655591 SPV655591:SPY655591 SZR655591:SZU655591 TJN655591:TJQ655591 TTJ655591:TTM655591 UDF655591:UDI655591 UNB655591:UNE655591 UWX655591:UXA655591 VGT655591:VGW655591 VQP655591:VQS655591 WAL655591:WAO655591 WKH655591:WKK655591 WUD655591:WUG655591 B721127:E721127 HR721127:HU721127 RN721127:RQ721127 ABJ721127:ABM721127 ALF721127:ALI721127 AVB721127:AVE721127 BEX721127:BFA721127 BOT721127:BOW721127 BYP721127:BYS721127 CIL721127:CIO721127 CSH721127:CSK721127 DCD721127:DCG721127 DLZ721127:DMC721127 DVV721127:DVY721127 EFR721127:EFU721127 EPN721127:EPQ721127 EZJ721127:EZM721127 FJF721127:FJI721127 FTB721127:FTE721127 GCX721127:GDA721127 GMT721127:GMW721127 GWP721127:GWS721127 HGL721127:HGO721127 HQH721127:HQK721127 IAD721127:IAG721127 IJZ721127:IKC721127 ITV721127:ITY721127 JDR721127:JDU721127 JNN721127:JNQ721127 JXJ721127:JXM721127 KHF721127:KHI721127 KRB721127:KRE721127 LAX721127:LBA721127 LKT721127:LKW721127 LUP721127:LUS721127 MEL721127:MEO721127 MOH721127:MOK721127 MYD721127:MYG721127 NHZ721127:NIC721127 NRV721127:NRY721127 OBR721127:OBU721127 OLN721127:OLQ721127 OVJ721127:OVM721127 PFF721127:PFI721127 PPB721127:PPE721127 PYX721127:PZA721127 QIT721127:QIW721127 QSP721127:QSS721127 RCL721127:RCO721127 RMH721127:RMK721127 RWD721127:RWG721127 SFZ721127:SGC721127 SPV721127:SPY721127 SZR721127:SZU721127 TJN721127:TJQ721127 TTJ721127:TTM721127 UDF721127:UDI721127 UNB721127:UNE721127 UWX721127:UXA721127 VGT721127:VGW721127 VQP721127:VQS721127 WAL721127:WAO721127 WKH721127:WKK721127 WUD721127:WUG721127 B786663:E786663 HR786663:HU786663 RN786663:RQ786663 ABJ786663:ABM786663 ALF786663:ALI786663 AVB786663:AVE786663 BEX786663:BFA786663 BOT786663:BOW786663 BYP786663:BYS786663 CIL786663:CIO786663 CSH786663:CSK786663 DCD786663:DCG786663 DLZ786663:DMC786663 DVV786663:DVY786663 EFR786663:EFU786663 EPN786663:EPQ786663 EZJ786663:EZM786663 FJF786663:FJI786663 FTB786663:FTE786663 GCX786663:GDA786663 GMT786663:GMW786663 GWP786663:GWS786663 HGL786663:HGO786663 HQH786663:HQK786663 IAD786663:IAG786663 IJZ786663:IKC786663 ITV786663:ITY786663 JDR786663:JDU786663 JNN786663:JNQ786663 JXJ786663:JXM786663 KHF786663:KHI786663 KRB786663:KRE786663 LAX786663:LBA786663 LKT786663:LKW786663 LUP786663:LUS786663 MEL786663:MEO786663 MOH786663:MOK786663 MYD786663:MYG786663 NHZ786663:NIC786663 NRV786663:NRY786663 OBR786663:OBU786663 OLN786663:OLQ786663 OVJ786663:OVM786663 PFF786663:PFI786663 PPB786663:PPE786663 PYX786663:PZA786663 QIT786663:QIW786663 QSP786663:QSS786663 RCL786663:RCO786663 RMH786663:RMK786663 RWD786663:RWG786663 SFZ786663:SGC786663 SPV786663:SPY786663 SZR786663:SZU786663 TJN786663:TJQ786663 TTJ786663:TTM786663 UDF786663:UDI786663 UNB786663:UNE786663 UWX786663:UXA786663 VGT786663:VGW786663 VQP786663:VQS786663 WAL786663:WAO786663 WKH786663:WKK786663 WUD786663:WUG786663 B852199:E852199 HR852199:HU852199 RN852199:RQ852199 ABJ852199:ABM852199 ALF852199:ALI852199 AVB852199:AVE852199 BEX852199:BFA852199 BOT852199:BOW852199 BYP852199:BYS852199 CIL852199:CIO852199 CSH852199:CSK852199 DCD852199:DCG852199 DLZ852199:DMC852199 DVV852199:DVY852199 EFR852199:EFU852199 EPN852199:EPQ852199 EZJ852199:EZM852199 FJF852199:FJI852199 FTB852199:FTE852199 GCX852199:GDA852199 GMT852199:GMW852199 GWP852199:GWS852199 HGL852199:HGO852199 HQH852199:HQK852199 IAD852199:IAG852199 IJZ852199:IKC852199 ITV852199:ITY852199 JDR852199:JDU852199 JNN852199:JNQ852199 JXJ852199:JXM852199 KHF852199:KHI852199 KRB852199:KRE852199 LAX852199:LBA852199 LKT852199:LKW852199 LUP852199:LUS852199 MEL852199:MEO852199 MOH852199:MOK852199 MYD852199:MYG852199 NHZ852199:NIC852199 NRV852199:NRY852199 OBR852199:OBU852199 OLN852199:OLQ852199 OVJ852199:OVM852199 PFF852199:PFI852199 PPB852199:PPE852199 PYX852199:PZA852199 QIT852199:QIW852199 QSP852199:QSS852199 RCL852199:RCO852199 RMH852199:RMK852199 RWD852199:RWG852199 SFZ852199:SGC852199 SPV852199:SPY852199 SZR852199:SZU852199 TJN852199:TJQ852199 TTJ852199:TTM852199 UDF852199:UDI852199 UNB852199:UNE852199 UWX852199:UXA852199 VGT852199:VGW852199 VQP852199:VQS852199 WAL852199:WAO852199 WKH852199:WKK852199 WUD852199:WUG852199 B917735:E917735 HR917735:HU917735 RN917735:RQ917735 ABJ917735:ABM917735 ALF917735:ALI917735 AVB917735:AVE917735 BEX917735:BFA917735 BOT917735:BOW917735 BYP917735:BYS917735 CIL917735:CIO917735 CSH917735:CSK917735 DCD917735:DCG917735 DLZ917735:DMC917735 DVV917735:DVY917735 EFR917735:EFU917735 EPN917735:EPQ917735 EZJ917735:EZM917735 FJF917735:FJI917735 FTB917735:FTE917735 GCX917735:GDA917735 GMT917735:GMW917735 GWP917735:GWS917735 HGL917735:HGO917735 HQH917735:HQK917735 IAD917735:IAG917735 IJZ917735:IKC917735 ITV917735:ITY917735 JDR917735:JDU917735 JNN917735:JNQ917735 JXJ917735:JXM917735 KHF917735:KHI917735 KRB917735:KRE917735 LAX917735:LBA917735 LKT917735:LKW917735 LUP917735:LUS917735 MEL917735:MEO917735 MOH917735:MOK917735 MYD917735:MYG917735 NHZ917735:NIC917735 NRV917735:NRY917735 OBR917735:OBU917735 OLN917735:OLQ917735 OVJ917735:OVM917735 PFF917735:PFI917735 PPB917735:PPE917735 PYX917735:PZA917735 QIT917735:QIW917735 QSP917735:QSS917735 RCL917735:RCO917735 RMH917735:RMK917735 RWD917735:RWG917735 SFZ917735:SGC917735 SPV917735:SPY917735 SZR917735:SZU917735 TJN917735:TJQ917735 TTJ917735:TTM917735 UDF917735:UDI917735 UNB917735:UNE917735 UWX917735:UXA917735 VGT917735:VGW917735 VQP917735:VQS917735 WAL917735:WAO917735 WKH917735:WKK917735 WUD917735:WUG917735 B983271:E983271 HR983271:HU983271 RN983271:RQ983271 ABJ983271:ABM983271 ALF983271:ALI983271 AVB983271:AVE983271 BEX983271:BFA983271 BOT983271:BOW983271 BYP983271:BYS983271 CIL983271:CIO983271 CSH983271:CSK983271 DCD983271:DCG983271 DLZ983271:DMC983271 DVV983271:DVY983271 EFR983271:EFU983271 EPN983271:EPQ983271 EZJ983271:EZM983271 FJF983271:FJI983271 FTB983271:FTE983271 GCX983271:GDA983271 GMT983271:GMW983271 GWP983271:GWS983271 HGL983271:HGO983271 HQH983271:HQK983271 IAD983271:IAG983271 IJZ983271:IKC983271 ITV983271:ITY983271 JDR983271:JDU983271 JNN983271:JNQ983271 JXJ983271:JXM983271 KHF983271:KHI983271 KRB983271:KRE983271 LAX983271:LBA983271 LKT983271:LKW983271 LUP983271:LUS983271 MEL983271:MEO983271 MOH983271:MOK983271 MYD983271:MYG983271 NHZ983271:NIC983271 NRV983271:NRY983271 OBR983271:OBU983271 OLN983271:OLQ983271 OVJ983271:OVM983271 PFF983271:PFI983271 PPB983271:PPE983271 PYX983271:PZA983271 QIT983271:QIW983271 QSP983271:QSS983271 RCL983271:RCO983271 RMH983271:RMK983271 RWD983271:RWG983271 SFZ983271:SGC983271 SPV983271:SPY983271 SZR983271:SZU983271 TJN983271:TJQ983271 TTJ983271:TTM983271 UDF983271:UDI983271 UNB983271:UNE983271 UWX983271:UXA983271 VGT983271:VGW983271 VQP983271:VQS983271 WAL983271:WAO983271 WKH983271:WKK983271 WUD983271:WUG983271 AH65637:AO65647 IX65637:JE65647 ST65637:TA65647 ACP65637:ACW65647 AML65637:AMS65647 AWH65637:AWO65647 BGD65637:BGK65647 BPZ65637:BQG65647 BZV65637:CAC65647 CJR65637:CJY65647 CTN65637:CTU65647 DDJ65637:DDQ65647 DNF65637:DNM65647 DXB65637:DXI65647 EGX65637:EHE65647 EQT65637:ERA65647 FAP65637:FAW65647 FKL65637:FKS65647 FUH65637:FUO65647 GED65637:GEK65647 GNZ65637:GOG65647 GXV65637:GYC65647 HHR65637:HHY65647 HRN65637:HRU65647 IBJ65637:IBQ65647 ILF65637:ILM65647 IVB65637:IVI65647 JEX65637:JFE65647 JOT65637:JPA65647 JYP65637:JYW65647 KIL65637:KIS65647 KSH65637:KSO65647 LCD65637:LCK65647 LLZ65637:LMG65647 LVV65637:LWC65647 MFR65637:MFY65647 MPN65637:MPU65647 MZJ65637:MZQ65647 NJF65637:NJM65647 NTB65637:NTI65647 OCX65637:ODE65647 OMT65637:ONA65647 OWP65637:OWW65647 PGL65637:PGS65647 PQH65637:PQO65647 QAD65637:QAK65647 QJZ65637:QKG65647 QTV65637:QUC65647 RDR65637:RDY65647 RNN65637:RNU65647 RXJ65637:RXQ65647 SHF65637:SHM65647 SRB65637:SRI65647 TAX65637:TBE65647 TKT65637:TLA65647 TUP65637:TUW65647 UEL65637:UES65647 UOH65637:UOO65647 UYD65637:UYK65647 VHZ65637:VIG65647 VRV65637:VSC65647 WBR65637:WBY65647 WLN65637:WLU65647 WVJ65637:WVQ65647 AH131173:AO131183 IX131173:JE131183 ST131173:TA131183 ACP131173:ACW131183 AML131173:AMS131183 AWH131173:AWO131183 BGD131173:BGK131183 BPZ131173:BQG131183 BZV131173:CAC131183 CJR131173:CJY131183 CTN131173:CTU131183 DDJ131173:DDQ131183 DNF131173:DNM131183 DXB131173:DXI131183 EGX131173:EHE131183 EQT131173:ERA131183 FAP131173:FAW131183 FKL131173:FKS131183 FUH131173:FUO131183 GED131173:GEK131183 GNZ131173:GOG131183 GXV131173:GYC131183 HHR131173:HHY131183 HRN131173:HRU131183 IBJ131173:IBQ131183 ILF131173:ILM131183 IVB131173:IVI131183 JEX131173:JFE131183 JOT131173:JPA131183 JYP131173:JYW131183 KIL131173:KIS131183 KSH131173:KSO131183 LCD131173:LCK131183 LLZ131173:LMG131183 LVV131173:LWC131183 MFR131173:MFY131183 MPN131173:MPU131183 MZJ131173:MZQ131183 NJF131173:NJM131183 NTB131173:NTI131183 OCX131173:ODE131183 OMT131173:ONA131183 OWP131173:OWW131183 PGL131173:PGS131183 PQH131173:PQO131183 QAD131173:QAK131183 QJZ131173:QKG131183 QTV131173:QUC131183 RDR131173:RDY131183 RNN131173:RNU131183 RXJ131173:RXQ131183 SHF131173:SHM131183 SRB131173:SRI131183 TAX131173:TBE131183 TKT131173:TLA131183 TUP131173:TUW131183 UEL131173:UES131183 UOH131173:UOO131183 UYD131173:UYK131183 VHZ131173:VIG131183 VRV131173:VSC131183 WBR131173:WBY131183 WLN131173:WLU131183 WVJ131173:WVQ131183 AH196709:AO196719 IX196709:JE196719 ST196709:TA196719 ACP196709:ACW196719 AML196709:AMS196719 AWH196709:AWO196719 BGD196709:BGK196719 BPZ196709:BQG196719 BZV196709:CAC196719 CJR196709:CJY196719 CTN196709:CTU196719 DDJ196709:DDQ196719 DNF196709:DNM196719 DXB196709:DXI196719 EGX196709:EHE196719 EQT196709:ERA196719 FAP196709:FAW196719 FKL196709:FKS196719 FUH196709:FUO196719 GED196709:GEK196719 GNZ196709:GOG196719 GXV196709:GYC196719 HHR196709:HHY196719 HRN196709:HRU196719 IBJ196709:IBQ196719 ILF196709:ILM196719 IVB196709:IVI196719 JEX196709:JFE196719 JOT196709:JPA196719 JYP196709:JYW196719 KIL196709:KIS196719 KSH196709:KSO196719 LCD196709:LCK196719 LLZ196709:LMG196719 LVV196709:LWC196719 MFR196709:MFY196719 MPN196709:MPU196719 MZJ196709:MZQ196719 NJF196709:NJM196719 NTB196709:NTI196719 OCX196709:ODE196719 OMT196709:ONA196719 OWP196709:OWW196719 PGL196709:PGS196719 PQH196709:PQO196719 QAD196709:QAK196719 QJZ196709:QKG196719 QTV196709:QUC196719 RDR196709:RDY196719 RNN196709:RNU196719 RXJ196709:RXQ196719 SHF196709:SHM196719 SRB196709:SRI196719 TAX196709:TBE196719 TKT196709:TLA196719 TUP196709:TUW196719 UEL196709:UES196719 UOH196709:UOO196719 UYD196709:UYK196719 VHZ196709:VIG196719 VRV196709:VSC196719 WBR196709:WBY196719 WLN196709:WLU196719 WVJ196709:WVQ196719 AH262245:AO262255 IX262245:JE262255 ST262245:TA262255 ACP262245:ACW262255 AML262245:AMS262255 AWH262245:AWO262255 BGD262245:BGK262255 BPZ262245:BQG262255 BZV262245:CAC262255 CJR262245:CJY262255 CTN262245:CTU262255 DDJ262245:DDQ262255 DNF262245:DNM262255 DXB262245:DXI262255 EGX262245:EHE262255 EQT262245:ERA262255 FAP262245:FAW262255 FKL262245:FKS262255 FUH262245:FUO262255 GED262245:GEK262255 GNZ262245:GOG262255 GXV262245:GYC262255 HHR262245:HHY262255 HRN262245:HRU262255 IBJ262245:IBQ262255 ILF262245:ILM262255 IVB262245:IVI262255 JEX262245:JFE262255 JOT262245:JPA262255 JYP262245:JYW262255 KIL262245:KIS262255 KSH262245:KSO262255 LCD262245:LCK262255 LLZ262245:LMG262255 LVV262245:LWC262255 MFR262245:MFY262255 MPN262245:MPU262255 MZJ262245:MZQ262255 NJF262245:NJM262255 NTB262245:NTI262255 OCX262245:ODE262255 OMT262245:ONA262255 OWP262245:OWW262255 PGL262245:PGS262255 PQH262245:PQO262255 QAD262245:QAK262255 QJZ262245:QKG262255 QTV262245:QUC262255 RDR262245:RDY262255 RNN262245:RNU262255 RXJ262245:RXQ262255 SHF262245:SHM262255 SRB262245:SRI262255 TAX262245:TBE262255 TKT262245:TLA262255 TUP262245:TUW262255 UEL262245:UES262255 UOH262245:UOO262255 UYD262245:UYK262255 VHZ262245:VIG262255 VRV262245:VSC262255 WBR262245:WBY262255 WLN262245:WLU262255 WVJ262245:WVQ262255 AH327781:AO327791 IX327781:JE327791 ST327781:TA327791 ACP327781:ACW327791 AML327781:AMS327791 AWH327781:AWO327791 BGD327781:BGK327791 BPZ327781:BQG327791 BZV327781:CAC327791 CJR327781:CJY327791 CTN327781:CTU327791 DDJ327781:DDQ327791 DNF327781:DNM327791 DXB327781:DXI327791 EGX327781:EHE327791 EQT327781:ERA327791 FAP327781:FAW327791 FKL327781:FKS327791 FUH327781:FUO327791 GED327781:GEK327791 GNZ327781:GOG327791 GXV327781:GYC327791 HHR327781:HHY327791 HRN327781:HRU327791 IBJ327781:IBQ327791 ILF327781:ILM327791 IVB327781:IVI327791 JEX327781:JFE327791 JOT327781:JPA327791 JYP327781:JYW327791 KIL327781:KIS327791 KSH327781:KSO327791 LCD327781:LCK327791 LLZ327781:LMG327791 LVV327781:LWC327791 MFR327781:MFY327791 MPN327781:MPU327791 MZJ327781:MZQ327791 NJF327781:NJM327791 NTB327781:NTI327791 OCX327781:ODE327791 OMT327781:ONA327791 OWP327781:OWW327791 PGL327781:PGS327791 PQH327781:PQO327791 QAD327781:QAK327791 QJZ327781:QKG327791 QTV327781:QUC327791 RDR327781:RDY327791 RNN327781:RNU327791 RXJ327781:RXQ327791 SHF327781:SHM327791 SRB327781:SRI327791 TAX327781:TBE327791 TKT327781:TLA327791 TUP327781:TUW327791 UEL327781:UES327791 UOH327781:UOO327791 UYD327781:UYK327791 VHZ327781:VIG327791 VRV327781:VSC327791 WBR327781:WBY327791 WLN327781:WLU327791 WVJ327781:WVQ327791 AH393317:AO393327 IX393317:JE393327 ST393317:TA393327 ACP393317:ACW393327 AML393317:AMS393327 AWH393317:AWO393327 BGD393317:BGK393327 BPZ393317:BQG393327 BZV393317:CAC393327 CJR393317:CJY393327 CTN393317:CTU393327 DDJ393317:DDQ393327 DNF393317:DNM393327 DXB393317:DXI393327 EGX393317:EHE393327 EQT393317:ERA393327 FAP393317:FAW393327 FKL393317:FKS393327 FUH393317:FUO393327 GED393317:GEK393327 GNZ393317:GOG393327 GXV393317:GYC393327 HHR393317:HHY393327 HRN393317:HRU393327 IBJ393317:IBQ393327 ILF393317:ILM393327 IVB393317:IVI393327 JEX393317:JFE393327 JOT393317:JPA393327 JYP393317:JYW393327 KIL393317:KIS393327 KSH393317:KSO393327 LCD393317:LCK393327 LLZ393317:LMG393327 LVV393317:LWC393327 MFR393317:MFY393327 MPN393317:MPU393327 MZJ393317:MZQ393327 NJF393317:NJM393327 NTB393317:NTI393327 OCX393317:ODE393327 OMT393317:ONA393327 OWP393317:OWW393327 PGL393317:PGS393327 PQH393317:PQO393327 QAD393317:QAK393327 QJZ393317:QKG393327 QTV393317:QUC393327 RDR393317:RDY393327 RNN393317:RNU393327 RXJ393317:RXQ393327 SHF393317:SHM393327 SRB393317:SRI393327 TAX393317:TBE393327 TKT393317:TLA393327 TUP393317:TUW393327 UEL393317:UES393327 UOH393317:UOO393327 UYD393317:UYK393327 VHZ393317:VIG393327 VRV393317:VSC393327 WBR393317:WBY393327 WLN393317:WLU393327 WVJ393317:WVQ393327 AH458853:AO458863 IX458853:JE458863 ST458853:TA458863 ACP458853:ACW458863 AML458853:AMS458863 AWH458853:AWO458863 BGD458853:BGK458863 BPZ458853:BQG458863 BZV458853:CAC458863 CJR458853:CJY458863 CTN458853:CTU458863 DDJ458853:DDQ458863 DNF458853:DNM458863 DXB458853:DXI458863 EGX458853:EHE458863 EQT458853:ERA458863 FAP458853:FAW458863 FKL458853:FKS458863 FUH458853:FUO458863 GED458853:GEK458863 GNZ458853:GOG458863 GXV458853:GYC458863 HHR458853:HHY458863 HRN458853:HRU458863 IBJ458853:IBQ458863 ILF458853:ILM458863 IVB458853:IVI458863 JEX458853:JFE458863 JOT458853:JPA458863 JYP458853:JYW458863 KIL458853:KIS458863 KSH458853:KSO458863 LCD458853:LCK458863 LLZ458853:LMG458863 LVV458853:LWC458863 MFR458853:MFY458863 MPN458853:MPU458863 MZJ458853:MZQ458863 NJF458853:NJM458863 NTB458853:NTI458863 OCX458853:ODE458863 OMT458853:ONA458863 OWP458853:OWW458863 PGL458853:PGS458863 PQH458853:PQO458863 QAD458853:QAK458863 QJZ458853:QKG458863 QTV458853:QUC458863 RDR458853:RDY458863 RNN458853:RNU458863 RXJ458853:RXQ458863 SHF458853:SHM458863 SRB458853:SRI458863 TAX458853:TBE458863 TKT458853:TLA458863 TUP458853:TUW458863 UEL458853:UES458863 UOH458853:UOO458863 UYD458853:UYK458863 VHZ458853:VIG458863 VRV458853:VSC458863 WBR458853:WBY458863 WLN458853:WLU458863 WVJ458853:WVQ458863 AH524389:AO524399 IX524389:JE524399 ST524389:TA524399 ACP524389:ACW524399 AML524389:AMS524399 AWH524389:AWO524399 BGD524389:BGK524399 BPZ524389:BQG524399 BZV524389:CAC524399 CJR524389:CJY524399 CTN524389:CTU524399 DDJ524389:DDQ524399 DNF524389:DNM524399 DXB524389:DXI524399 EGX524389:EHE524399 EQT524389:ERA524399 FAP524389:FAW524399 FKL524389:FKS524399 FUH524389:FUO524399 GED524389:GEK524399 GNZ524389:GOG524399 GXV524389:GYC524399 HHR524389:HHY524399 HRN524389:HRU524399 IBJ524389:IBQ524399 ILF524389:ILM524399 IVB524389:IVI524399 JEX524389:JFE524399 JOT524389:JPA524399 JYP524389:JYW524399 KIL524389:KIS524399 KSH524389:KSO524399 LCD524389:LCK524399 LLZ524389:LMG524399 LVV524389:LWC524399 MFR524389:MFY524399 MPN524389:MPU524399 MZJ524389:MZQ524399 NJF524389:NJM524399 NTB524389:NTI524399 OCX524389:ODE524399 OMT524389:ONA524399 OWP524389:OWW524399 PGL524389:PGS524399 PQH524389:PQO524399 QAD524389:QAK524399 QJZ524389:QKG524399 QTV524389:QUC524399 RDR524389:RDY524399 RNN524389:RNU524399 RXJ524389:RXQ524399 SHF524389:SHM524399 SRB524389:SRI524399 TAX524389:TBE524399 TKT524389:TLA524399 TUP524389:TUW524399 UEL524389:UES524399 UOH524389:UOO524399 UYD524389:UYK524399 VHZ524389:VIG524399 VRV524389:VSC524399 WBR524389:WBY524399 WLN524389:WLU524399 WVJ524389:WVQ524399 AH589925:AO589935 IX589925:JE589935 ST589925:TA589935 ACP589925:ACW589935 AML589925:AMS589935 AWH589925:AWO589935 BGD589925:BGK589935 BPZ589925:BQG589935 BZV589925:CAC589935 CJR589925:CJY589935 CTN589925:CTU589935 DDJ589925:DDQ589935 DNF589925:DNM589935 DXB589925:DXI589935 EGX589925:EHE589935 EQT589925:ERA589935 FAP589925:FAW589935 FKL589925:FKS589935 FUH589925:FUO589935 GED589925:GEK589935 GNZ589925:GOG589935 GXV589925:GYC589935 HHR589925:HHY589935 HRN589925:HRU589935 IBJ589925:IBQ589935 ILF589925:ILM589935 IVB589925:IVI589935 JEX589925:JFE589935 JOT589925:JPA589935 JYP589925:JYW589935 KIL589925:KIS589935 KSH589925:KSO589935 LCD589925:LCK589935 LLZ589925:LMG589935 LVV589925:LWC589935 MFR589925:MFY589935 MPN589925:MPU589935 MZJ589925:MZQ589935 NJF589925:NJM589935 NTB589925:NTI589935 OCX589925:ODE589935 OMT589925:ONA589935 OWP589925:OWW589935 PGL589925:PGS589935 PQH589925:PQO589935 QAD589925:QAK589935 QJZ589925:QKG589935 QTV589925:QUC589935 RDR589925:RDY589935 RNN589925:RNU589935 RXJ589925:RXQ589935 SHF589925:SHM589935 SRB589925:SRI589935 TAX589925:TBE589935 TKT589925:TLA589935 TUP589925:TUW589935 UEL589925:UES589935 UOH589925:UOO589935 UYD589925:UYK589935 VHZ589925:VIG589935 VRV589925:VSC589935 WBR589925:WBY589935 WLN589925:WLU589935 WVJ589925:WVQ589935 AH655461:AO655471 IX655461:JE655471 ST655461:TA655471 ACP655461:ACW655471 AML655461:AMS655471 AWH655461:AWO655471 BGD655461:BGK655471 BPZ655461:BQG655471 BZV655461:CAC655471 CJR655461:CJY655471 CTN655461:CTU655471 DDJ655461:DDQ655471 DNF655461:DNM655471 DXB655461:DXI655471 EGX655461:EHE655471 EQT655461:ERA655471 FAP655461:FAW655471 FKL655461:FKS655471 FUH655461:FUO655471 GED655461:GEK655471 GNZ655461:GOG655471 GXV655461:GYC655471 HHR655461:HHY655471 HRN655461:HRU655471 IBJ655461:IBQ655471 ILF655461:ILM655471 IVB655461:IVI655471 JEX655461:JFE655471 JOT655461:JPA655471 JYP655461:JYW655471 KIL655461:KIS655471 KSH655461:KSO655471 LCD655461:LCK655471 LLZ655461:LMG655471 LVV655461:LWC655471 MFR655461:MFY655471 MPN655461:MPU655471 MZJ655461:MZQ655471 NJF655461:NJM655471 NTB655461:NTI655471 OCX655461:ODE655471 OMT655461:ONA655471 OWP655461:OWW655471 PGL655461:PGS655471 PQH655461:PQO655471 QAD655461:QAK655471 QJZ655461:QKG655471 QTV655461:QUC655471 RDR655461:RDY655471 RNN655461:RNU655471 RXJ655461:RXQ655471 SHF655461:SHM655471 SRB655461:SRI655471 TAX655461:TBE655471 TKT655461:TLA655471 TUP655461:TUW655471 UEL655461:UES655471 UOH655461:UOO655471 UYD655461:UYK655471 VHZ655461:VIG655471 VRV655461:VSC655471 WBR655461:WBY655471 WLN655461:WLU655471 WVJ655461:WVQ655471 AH720997:AO721007 IX720997:JE721007 ST720997:TA721007 ACP720997:ACW721007 AML720997:AMS721007 AWH720997:AWO721007 BGD720997:BGK721007 BPZ720997:BQG721007 BZV720997:CAC721007 CJR720997:CJY721007 CTN720997:CTU721007 DDJ720997:DDQ721007 DNF720997:DNM721007 DXB720997:DXI721007 EGX720997:EHE721007 EQT720997:ERA721007 FAP720997:FAW721007 FKL720997:FKS721007 FUH720997:FUO721007 GED720997:GEK721007 GNZ720997:GOG721007 GXV720997:GYC721007 HHR720997:HHY721007 HRN720997:HRU721007 IBJ720997:IBQ721007 ILF720997:ILM721007 IVB720997:IVI721007 JEX720997:JFE721007 JOT720997:JPA721007 JYP720997:JYW721007 KIL720997:KIS721007 KSH720997:KSO721007 LCD720997:LCK721007 LLZ720997:LMG721007 LVV720997:LWC721007 MFR720997:MFY721007 MPN720997:MPU721007 MZJ720997:MZQ721007 NJF720997:NJM721007 NTB720997:NTI721007 OCX720997:ODE721007 OMT720997:ONA721007 OWP720997:OWW721007 PGL720997:PGS721007 PQH720997:PQO721007 QAD720997:QAK721007 QJZ720997:QKG721007 QTV720997:QUC721007 RDR720997:RDY721007 RNN720997:RNU721007 RXJ720997:RXQ721007 SHF720997:SHM721007 SRB720997:SRI721007 TAX720997:TBE721007 TKT720997:TLA721007 TUP720997:TUW721007 UEL720997:UES721007 UOH720997:UOO721007 UYD720997:UYK721007 VHZ720997:VIG721007 VRV720997:VSC721007 WBR720997:WBY721007 WLN720997:WLU721007 WVJ720997:WVQ721007 AH786533:AO786543 IX786533:JE786543 ST786533:TA786543 ACP786533:ACW786543 AML786533:AMS786543 AWH786533:AWO786543 BGD786533:BGK786543 BPZ786533:BQG786543 BZV786533:CAC786543 CJR786533:CJY786543 CTN786533:CTU786543 DDJ786533:DDQ786543 DNF786533:DNM786543 DXB786533:DXI786543 EGX786533:EHE786543 EQT786533:ERA786543 FAP786533:FAW786543 FKL786533:FKS786543 FUH786533:FUO786543 GED786533:GEK786543 GNZ786533:GOG786543 GXV786533:GYC786543 HHR786533:HHY786543 HRN786533:HRU786543 IBJ786533:IBQ786543 ILF786533:ILM786543 IVB786533:IVI786543 JEX786533:JFE786543 JOT786533:JPA786543 JYP786533:JYW786543 KIL786533:KIS786543 KSH786533:KSO786543 LCD786533:LCK786543 LLZ786533:LMG786543 LVV786533:LWC786543 MFR786533:MFY786543 MPN786533:MPU786543 MZJ786533:MZQ786543 NJF786533:NJM786543 NTB786533:NTI786543 OCX786533:ODE786543 OMT786533:ONA786543 OWP786533:OWW786543 PGL786533:PGS786543 PQH786533:PQO786543 QAD786533:QAK786543 QJZ786533:QKG786543 QTV786533:QUC786543 RDR786533:RDY786543 RNN786533:RNU786543 RXJ786533:RXQ786543 SHF786533:SHM786543 SRB786533:SRI786543 TAX786533:TBE786543 TKT786533:TLA786543 TUP786533:TUW786543 UEL786533:UES786543 UOH786533:UOO786543 UYD786533:UYK786543 VHZ786533:VIG786543 VRV786533:VSC786543 WBR786533:WBY786543 WLN786533:WLU786543 WVJ786533:WVQ786543 AH852069:AO852079 IX852069:JE852079 ST852069:TA852079 ACP852069:ACW852079 AML852069:AMS852079 AWH852069:AWO852079 BGD852069:BGK852079 BPZ852069:BQG852079 BZV852069:CAC852079 CJR852069:CJY852079 CTN852069:CTU852079 DDJ852069:DDQ852079 DNF852069:DNM852079 DXB852069:DXI852079 EGX852069:EHE852079 EQT852069:ERA852079 FAP852069:FAW852079 FKL852069:FKS852079 FUH852069:FUO852079 GED852069:GEK852079 GNZ852069:GOG852079 GXV852069:GYC852079 HHR852069:HHY852079 HRN852069:HRU852079 IBJ852069:IBQ852079 ILF852069:ILM852079 IVB852069:IVI852079 JEX852069:JFE852079 JOT852069:JPA852079 JYP852069:JYW852079 KIL852069:KIS852079 KSH852069:KSO852079 LCD852069:LCK852079 LLZ852069:LMG852079 LVV852069:LWC852079 MFR852069:MFY852079 MPN852069:MPU852079 MZJ852069:MZQ852079 NJF852069:NJM852079 NTB852069:NTI852079 OCX852069:ODE852079 OMT852069:ONA852079 OWP852069:OWW852079 PGL852069:PGS852079 PQH852069:PQO852079 QAD852069:QAK852079 QJZ852069:QKG852079 QTV852069:QUC852079 RDR852069:RDY852079 RNN852069:RNU852079 RXJ852069:RXQ852079 SHF852069:SHM852079 SRB852069:SRI852079 TAX852069:TBE852079 TKT852069:TLA852079 TUP852069:TUW852079 UEL852069:UES852079 UOH852069:UOO852079 UYD852069:UYK852079 VHZ852069:VIG852079 VRV852069:VSC852079 WBR852069:WBY852079 WLN852069:WLU852079 WVJ852069:WVQ852079 AH917605:AO917615 IX917605:JE917615 ST917605:TA917615 ACP917605:ACW917615 AML917605:AMS917615 AWH917605:AWO917615 BGD917605:BGK917615 BPZ917605:BQG917615 BZV917605:CAC917615 CJR917605:CJY917615 CTN917605:CTU917615 DDJ917605:DDQ917615 DNF917605:DNM917615 DXB917605:DXI917615 EGX917605:EHE917615 EQT917605:ERA917615 FAP917605:FAW917615 FKL917605:FKS917615 FUH917605:FUO917615 GED917605:GEK917615 GNZ917605:GOG917615 GXV917605:GYC917615 HHR917605:HHY917615 HRN917605:HRU917615 IBJ917605:IBQ917615 ILF917605:ILM917615 IVB917605:IVI917615 JEX917605:JFE917615 JOT917605:JPA917615 JYP917605:JYW917615 KIL917605:KIS917615 KSH917605:KSO917615 LCD917605:LCK917615 LLZ917605:LMG917615 LVV917605:LWC917615 MFR917605:MFY917615 MPN917605:MPU917615 MZJ917605:MZQ917615 NJF917605:NJM917615 NTB917605:NTI917615 OCX917605:ODE917615 OMT917605:ONA917615 OWP917605:OWW917615 PGL917605:PGS917615 PQH917605:PQO917615 QAD917605:QAK917615 QJZ917605:QKG917615 QTV917605:QUC917615 RDR917605:RDY917615 RNN917605:RNU917615 RXJ917605:RXQ917615 SHF917605:SHM917615 SRB917605:SRI917615 TAX917605:TBE917615 TKT917605:TLA917615 TUP917605:TUW917615 UEL917605:UES917615 UOH917605:UOO917615 UYD917605:UYK917615 VHZ917605:VIG917615 VRV917605:VSC917615 WBR917605:WBY917615 WLN917605:WLU917615 WVJ917605:WVQ917615 AH983141:AO983151 IX983141:JE983151 ST983141:TA983151 ACP983141:ACW983151 AML983141:AMS983151 AWH983141:AWO983151 BGD983141:BGK983151 BPZ983141:BQG983151 BZV983141:CAC983151 CJR983141:CJY983151 CTN983141:CTU983151 DDJ983141:DDQ983151 DNF983141:DNM983151 DXB983141:DXI983151 EGX983141:EHE983151 EQT983141:ERA983151 FAP983141:FAW983151 FKL983141:FKS983151 FUH983141:FUO983151 GED983141:GEK983151 GNZ983141:GOG983151 GXV983141:GYC983151 HHR983141:HHY983151 HRN983141:HRU983151 IBJ983141:IBQ983151 ILF983141:ILM983151 IVB983141:IVI983151 JEX983141:JFE983151 JOT983141:JPA983151 JYP983141:JYW983151 KIL983141:KIS983151 KSH983141:KSO983151 LCD983141:LCK983151 LLZ983141:LMG983151 LVV983141:LWC983151 MFR983141:MFY983151 MPN983141:MPU983151 MZJ983141:MZQ983151 NJF983141:NJM983151 NTB983141:NTI983151 OCX983141:ODE983151 OMT983141:ONA983151 OWP983141:OWW983151 PGL983141:PGS983151 PQH983141:PQO983151 QAD983141:QAK983151 QJZ983141:QKG983151 QTV983141:QUC983151 RDR983141:RDY983151 RNN983141:RNU983151 RXJ983141:RXQ983151 SHF983141:SHM983151 SRB983141:SRI983151 TAX983141:TBE983151 TKT983141:TLA983151 TUP983141:TUW983151 UEL983141:UES983151 UOH983141:UOO983151 UYD983141:UYK983151 VHZ983141:VIG983151 VRV983141:VSC983151 WBR983141:WBY983151 WLN983141:WLU983151 WVJ983141:WVQ983151 B65758:B65762 HR65758:HR65762 RN65758:RN65762 ABJ65758:ABJ65762 ALF65758:ALF65762 AVB65758:AVB65762 BEX65758:BEX65762 BOT65758:BOT65762 BYP65758:BYP65762 CIL65758:CIL65762 CSH65758:CSH65762 DCD65758:DCD65762 DLZ65758:DLZ65762 DVV65758:DVV65762 EFR65758:EFR65762 EPN65758:EPN65762 EZJ65758:EZJ65762 FJF65758:FJF65762 FTB65758:FTB65762 GCX65758:GCX65762 GMT65758:GMT65762 GWP65758:GWP65762 HGL65758:HGL65762 HQH65758:HQH65762 IAD65758:IAD65762 IJZ65758:IJZ65762 ITV65758:ITV65762 JDR65758:JDR65762 JNN65758:JNN65762 JXJ65758:JXJ65762 KHF65758:KHF65762 KRB65758:KRB65762 LAX65758:LAX65762 LKT65758:LKT65762 LUP65758:LUP65762 MEL65758:MEL65762 MOH65758:MOH65762 MYD65758:MYD65762 NHZ65758:NHZ65762 NRV65758:NRV65762 OBR65758:OBR65762 OLN65758:OLN65762 OVJ65758:OVJ65762 PFF65758:PFF65762 PPB65758:PPB65762 PYX65758:PYX65762 QIT65758:QIT65762 QSP65758:QSP65762 RCL65758:RCL65762 RMH65758:RMH65762 RWD65758:RWD65762 SFZ65758:SFZ65762 SPV65758:SPV65762 SZR65758:SZR65762 TJN65758:TJN65762 TTJ65758:TTJ65762 UDF65758:UDF65762 UNB65758:UNB65762 UWX65758:UWX65762 VGT65758:VGT65762 VQP65758:VQP65762 WAL65758:WAL65762 WKH65758:WKH65762 WUD65758:WUD65762 B131294:B131298 HR131294:HR131298 RN131294:RN131298 ABJ131294:ABJ131298 ALF131294:ALF131298 AVB131294:AVB131298 BEX131294:BEX131298 BOT131294:BOT131298 BYP131294:BYP131298 CIL131294:CIL131298 CSH131294:CSH131298 DCD131294:DCD131298 DLZ131294:DLZ131298 DVV131294:DVV131298 EFR131294:EFR131298 EPN131294:EPN131298 EZJ131294:EZJ131298 FJF131294:FJF131298 FTB131294:FTB131298 GCX131294:GCX131298 GMT131294:GMT131298 GWP131294:GWP131298 HGL131294:HGL131298 HQH131294:HQH131298 IAD131294:IAD131298 IJZ131294:IJZ131298 ITV131294:ITV131298 JDR131294:JDR131298 JNN131294:JNN131298 JXJ131294:JXJ131298 KHF131294:KHF131298 KRB131294:KRB131298 LAX131294:LAX131298 LKT131294:LKT131298 LUP131294:LUP131298 MEL131294:MEL131298 MOH131294:MOH131298 MYD131294:MYD131298 NHZ131294:NHZ131298 NRV131294:NRV131298 OBR131294:OBR131298 OLN131294:OLN131298 OVJ131294:OVJ131298 PFF131294:PFF131298 PPB131294:PPB131298 PYX131294:PYX131298 QIT131294:QIT131298 QSP131294:QSP131298 RCL131294:RCL131298 RMH131294:RMH131298 RWD131294:RWD131298 SFZ131294:SFZ131298 SPV131294:SPV131298 SZR131294:SZR131298 TJN131294:TJN131298 TTJ131294:TTJ131298 UDF131294:UDF131298 UNB131294:UNB131298 UWX131294:UWX131298 VGT131294:VGT131298 VQP131294:VQP131298 WAL131294:WAL131298 WKH131294:WKH131298 WUD131294:WUD131298 B196830:B196834 HR196830:HR196834 RN196830:RN196834 ABJ196830:ABJ196834 ALF196830:ALF196834 AVB196830:AVB196834 BEX196830:BEX196834 BOT196830:BOT196834 BYP196830:BYP196834 CIL196830:CIL196834 CSH196830:CSH196834 DCD196830:DCD196834 DLZ196830:DLZ196834 DVV196830:DVV196834 EFR196830:EFR196834 EPN196830:EPN196834 EZJ196830:EZJ196834 FJF196830:FJF196834 FTB196830:FTB196834 GCX196830:GCX196834 GMT196830:GMT196834 GWP196830:GWP196834 HGL196830:HGL196834 HQH196830:HQH196834 IAD196830:IAD196834 IJZ196830:IJZ196834 ITV196830:ITV196834 JDR196830:JDR196834 JNN196830:JNN196834 JXJ196830:JXJ196834 KHF196830:KHF196834 KRB196830:KRB196834 LAX196830:LAX196834 LKT196830:LKT196834 LUP196830:LUP196834 MEL196830:MEL196834 MOH196830:MOH196834 MYD196830:MYD196834 NHZ196830:NHZ196834 NRV196830:NRV196834 OBR196830:OBR196834 OLN196830:OLN196834 OVJ196830:OVJ196834 PFF196830:PFF196834 PPB196830:PPB196834 PYX196830:PYX196834 QIT196830:QIT196834 QSP196830:QSP196834 RCL196830:RCL196834 RMH196830:RMH196834 RWD196830:RWD196834 SFZ196830:SFZ196834 SPV196830:SPV196834 SZR196830:SZR196834 TJN196830:TJN196834 TTJ196830:TTJ196834 UDF196830:UDF196834 UNB196830:UNB196834 UWX196830:UWX196834 VGT196830:VGT196834 VQP196830:VQP196834 WAL196830:WAL196834 WKH196830:WKH196834 WUD196830:WUD196834 B262366:B262370 HR262366:HR262370 RN262366:RN262370 ABJ262366:ABJ262370 ALF262366:ALF262370 AVB262366:AVB262370 BEX262366:BEX262370 BOT262366:BOT262370 BYP262366:BYP262370 CIL262366:CIL262370 CSH262366:CSH262370 DCD262366:DCD262370 DLZ262366:DLZ262370 DVV262366:DVV262370 EFR262366:EFR262370 EPN262366:EPN262370 EZJ262366:EZJ262370 FJF262366:FJF262370 FTB262366:FTB262370 GCX262366:GCX262370 GMT262366:GMT262370 GWP262366:GWP262370 HGL262366:HGL262370 HQH262366:HQH262370 IAD262366:IAD262370 IJZ262366:IJZ262370 ITV262366:ITV262370 JDR262366:JDR262370 JNN262366:JNN262370 JXJ262366:JXJ262370 KHF262366:KHF262370 KRB262366:KRB262370 LAX262366:LAX262370 LKT262366:LKT262370 LUP262366:LUP262370 MEL262366:MEL262370 MOH262366:MOH262370 MYD262366:MYD262370 NHZ262366:NHZ262370 NRV262366:NRV262370 OBR262366:OBR262370 OLN262366:OLN262370 OVJ262366:OVJ262370 PFF262366:PFF262370 PPB262366:PPB262370 PYX262366:PYX262370 QIT262366:QIT262370 QSP262366:QSP262370 RCL262366:RCL262370 RMH262366:RMH262370 RWD262366:RWD262370 SFZ262366:SFZ262370 SPV262366:SPV262370 SZR262366:SZR262370 TJN262366:TJN262370 TTJ262366:TTJ262370 UDF262366:UDF262370 UNB262366:UNB262370 UWX262366:UWX262370 VGT262366:VGT262370 VQP262366:VQP262370 WAL262366:WAL262370 WKH262366:WKH262370 WUD262366:WUD262370 B327902:B327906 HR327902:HR327906 RN327902:RN327906 ABJ327902:ABJ327906 ALF327902:ALF327906 AVB327902:AVB327906 BEX327902:BEX327906 BOT327902:BOT327906 BYP327902:BYP327906 CIL327902:CIL327906 CSH327902:CSH327906 DCD327902:DCD327906 DLZ327902:DLZ327906 DVV327902:DVV327906 EFR327902:EFR327906 EPN327902:EPN327906 EZJ327902:EZJ327906 FJF327902:FJF327906 FTB327902:FTB327906 GCX327902:GCX327906 GMT327902:GMT327906 GWP327902:GWP327906 HGL327902:HGL327906 HQH327902:HQH327906 IAD327902:IAD327906 IJZ327902:IJZ327906 ITV327902:ITV327906 JDR327902:JDR327906 JNN327902:JNN327906 JXJ327902:JXJ327906 KHF327902:KHF327906 KRB327902:KRB327906 LAX327902:LAX327906 LKT327902:LKT327906 LUP327902:LUP327906 MEL327902:MEL327906 MOH327902:MOH327906 MYD327902:MYD327906 NHZ327902:NHZ327906 NRV327902:NRV327906 OBR327902:OBR327906 OLN327902:OLN327906 OVJ327902:OVJ327906 PFF327902:PFF327906 PPB327902:PPB327906 PYX327902:PYX327906 QIT327902:QIT327906 QSP327902:QSP327906 RCL327902:RCL327906 RMH327902:RMH327906 RWD327902:RWD327906 SFZ327902:SFZ327906 SPV327902:SPV327906 SZR327902:SZR327906 TJN327902:TJN327906 TTJ327902:TTJ327906 UDF327902:UDF327906 UNB327902:UNB327906 UWX327902:UWX327906 VGT327902:VGT327906 VQP327902:VQP327906 WAL327902:WAL327906 WKH327902:WKH327906 WUD327902:WUD327906 B393438:B393442 HR393438:HR393442 RN393438:RN393442 ABJ393438:ABJ393442 ALF393438:ALF393442 AVB393438:AVB393442 BEX393438:BEX393442 BOT393438:BOT393442 BYP393438:BYP393442 CIL393438:CIL393442 CSH393438:CSH393442 DCD393438:DCD393442 DLZ393438:DLZ393442 DVV393438:DVV393442 EFR393438:EFR393442 EPN393438:EPN393442 EZJ393438:EZJ393442 FJF393438:FJF393442 FTB393438:FTB393442 GCX393438:GCX393442 GMT393438:GMT393442 GWP393438:GWP393442 HGL393438:HGL393442 HQH393438:HQH393442 IAD393438:IAD393442 IJZ393438:IJZ393442 ITV393438:ITV393442 JDR393438:JDR393442 JNN393438:JNN393442 JXJ393438:JXJ393442 KHF393438:KHF393442 KRB393438:KRB393442 LAX393438:LAX393442 LKT393438:LKT393442 LUP393438:LUP393442 MEL393438:MEL393442 MOH393438:MOH393442 MYD393438:MYD393442 NHZ393438:NHZ393442 NRV393438:NRV393442 OBR393438:OBR393442 OLN393438:OLN393442 OVJ393438:OVJ393442 PFF393438:PFF393442 PPB393438:PPB393442 PYX393438:PYX393442 QIT393438:QIT393442 QSP393438:QSP393442 RCL393438:RCL393442 RMH393438:RMH393442 RWD393438:RWD393442 SFZ393438:SFZ393442 SPV393438:SPV393442 SZR393438:SZR393442 TJN393438:TJN393442 TTJ393438:TTJ393442 UDF393438:UDF393442 UNB393438:UNB393442 UWX393438:UWX393442 VGT393438:VGT393442 VQP393438:VQP393442 WAL393438:WAL393442 WKH393438:WKH393442 WUD393438:WUD393442 B458974:B458978 HR458974:HR458978 RN458974:RN458978 ABJ458974:ABJ458978 ALF458974:ALF458978 AVB458974:AVB458978 BEX458974:BEX458978 BOT458974:BOT458978 BYP458974:BYP458978 CIL458974:CIL458978 CSH458974:CSH458978 DCD458974:DCD458978 DLZ458974:DLZ458978 DVV458974:DVV458978 EFR458974:EFR458978 EPN458974:EPN458978 EZJ458974:EZJ458978 FJF458974:FJF458978 FTB458974:FTB458978 GCX458974:GCX458978 GMT458974:GMT458978 GWP458974:GWP458978 HGL458974:HGL458978 HQH458974:HQH458978 IAD458974:IAD458978 IJZ458974:IJZ458978 ITV458974:ITV458978 JDR458974:JDR458978 JNN458974:JNN458978 JXJ458974:JXJ458978 KHF458974:KHF458978 KRB458974:KRB458978 LAX458974:LAX458978 LKT458974:LKT458978 LUP458974:LUP458978 MEL458974:MEL458978 MOH458974:MOH458978 MYD458974:MYD458978 NHZ458974:NHZ458978 NRV458974:NRV458978 OBR458974:OBR458978 OLN458974:OLN458978 OVJ458974:OVJ458978 PFF458974:PFF458978 PPB458974:PPB458978 PYX458974:PYX458978 QIT458974:QIT458978 QSP458974:QSP458978 RCL458974:RCL458978 RMH458974:RMH458978 RWD458974:RWD458978 SFZ458974:SFZ458978 SPV458974:SPV458978 SZR458974:SZR458978 TJN458974:TJN458978 TTJ458974:TTJ458978 UDF458974:UDF458978 UNB458974:UNB458978 UWX458974:UWX458978 VGT458974:VGT458978 VQP458974:VQP458978 WAL458974:WAL458978 WKH458974:WKH458978 WUD458974:WUD458978 B524510:B524514 HR524510:HR524514 RN524510:RN524514 ABJ524510:ABJ524514 ALF524510:ALF524514 AVB524510:AVB524514 BEX524510:BEX524514 BOT524510:BOT524514 BYP524510:BYP524514 CIL524510:CIL524514 CSH524510:CSH524514 DCD524510:DCD524514 DLZ524510:DLZ524514 DVV524510:DVV524514 EFR524510:EFR524514 EPN524510:EPN524514 EZJ524510:EZJ524514 FJF524510:FJF524514 FTB524510:FTB524514 GCX524510:GCX524514 GMT524510:GMT524514 GWP524510:GWP524514 HGL524510:HGL524514 HQH524510:HQH524514 IAD524510:IAD524514 IJZ524510:IJZ524514 ITV524510:ITV524514 JDR524510:JDR524514 JNN524510:JNN524514 JXJ524510:JXJ524514 KHF524510:KHF524514 KRB524510:KRB524514 LAX524510:LAX524514 LKT524510:LKT524514 LUP524510:LUP524514 MEL524510:MEL524514 MOH524510:MOH524514 MYD524510:MYD524514 NHZ524510:NHZ524514 NRV524510:NRV524514 OBR524510:OBR524514 OLN524510:OLN524514 OVJ524510:OVJ524514 PFF524510:PFF524514 PPB524510:PPB524514 PYX524510:PYX524514 QIT524510:QIT524514 QSP524510:QSP524514 RCL524510:RCL524514 RMH524510:RMH524514 RWD524510:RWD524514 SFZ524510:SFZ524514 SPV524510:SPV524514 SZR524510:SZR524514 TJN524510:TJN524514 TTJ524510:TTJ524514 UDF524510:UDF524514 UNB524510:UNB524514 UWX524510:UWX524514 VGT524510:VGT524514 VQP524510:VQP524514 WAL524510:WAL524514 WKH524510:WKH524514 WUD524510:WUD524514 B590046:B590050 HR590046:HR590050 RN590046:RN590050 ABJ590046:ABJ590050 ALF590046:ALF590050 AVB590046:AVB590050 BEX590046:BEX590050 BOT590046:BOT590050 BYP590046:BYP590050 CIL590046:CIL590050 CSH590046:CSH590050 DCD590046:DCD590050 DLZ590046:DLZ590050 DVV590046:DVV590050 EFR590046:EFR590050 EPN590046:EPN590050 EZJ590046:EZJ590050 FJF590046:FJF590050 FTB590046:FTB590050 GCX590046:GCX590050 GMT590046:GMT590050 GWP590046:GWP590050 HGL590046:HGL590050 HQH590046:HQH590050 IAD590046:IAD590050 IJZ590046:IJZ590050 ITV590046:ITV590050 JDR590046:JDR590050 JNN590046:JNN590050 JXJ590046:JXJ590050 KHF590046:KHF590050 KRB590046:KRB590050 LAX590046:LAX590050 LKT590046:LKT590050 LUP590046:LUP590050 MEL590046:MEL590050 MOH590046:MOH590050 MYD590046:MYD590050 NHZ590046:NHZ590050 NRV590046:NRV590050 OBR590046:OBR590050 OLN590046:OLN590050 OVJ590046:OVJ590050 PFF590046:PFF590050 PPB590046:PPB590050 PYX590046:PYX590050 QIT590046:QIT590050 QSP590046:QSP590050 RCL590046:RCL590050 RMH590046:RMH590050 RWD590046:RWD590050 SFZ590046:SFZ590050 SPV590046:SPV590050 SZR590046:SZR590050 TJN590046:TJN590050 TTJ590046:TTJ590050 UDF590046:UDF590050 UNB590046:UNB590050 UWX590046:UWX590050 VGT590046:VGT590050 VQP590046:VQP590050 WAL590046:WAL590050 WKH590046:WKH590050 WUD590046:WUD590050 B655582:B655586 HR655582:HR655586 RN655582:RN655586 ABJ655582:ABJ655586 ALF655582:ALF655586 AVB655582:AVB655586 BEX655582:BEX655586 BOT655582:BOT655586 BYP655582:BYP655586 CIL655582:CIL655586 CSH655582:CSH655586 DCD655582:DCD655586 DLZ655582:DLZ655586 DVV655582:DVV655586 EFR655582:EFR655586 EPN655582:EPN655586 EZJ655582:EZJ655586 FJF655582:FJF655586 FTB655582:FTB655586 GCX655582:GCX655586 GMT655582:GMT655586 GWP655582:GWP655586 HGL655582:HGL655586 HQH655582:HQH655586 IAD655582:IAD655586 IJZ655582:IJZ655586 ITV655582:ITV655586 JDR655582:JDR655586 JNN655582:JNN655586 JXJ655582:JXJ655586 KHF655582:KHF655586 KRB655582:KRB655586 LAX655582:LAX655586 LKT655582:LKT655586 LUP655582:LUP655586 MEL655582:MEL655586 MOH655582:MOH655586 MYD655582:MYD655586 NHZ655582:NHZ655586 NRV655582:NRV655586 OBR655582:OBR655586 OLN655582:OLN655586 OVJ655582:OVJ655586 PFF655582:PFF655586 PPB655582:PPB655586 PYX655582:PYX655586 QIT655582:QIT655586 QSP655582:QSP655586 RCL655582:RCL655586 RMH655582:RMH655586 RWD655582:RWD655586 SFZ655582:SFZ655586 SPV655582:SPV655586 SZR655582:SZR655586 TJN655582:TJN655586 TTJ655582:TTJ655586 UDF655582:UDF655586 UNB655582:UNB655586 UWX655582:UWX655586 VGT655582:VGT655586 VQP655582:VQP655586 WAL655582:WAL655586 WKH655582:WKH655586 WUD655582:WUD655586 B721118:B721122 HR721118:HR721122 RN721118:RN721122 ABJ721118:ABJ721122 ALF721118:ALF721122 AVB721118:AVB721122 BEX721118:BEX721122 BOT721118:BOT721122 BYP721118:BYP721122 CIL721118:CIL721122 CSH721118:CSH721122 DCD721118:DCD721122 DLZ721118:DLZ721122 DVV721118:DVV721122 EFR721118:EFR721122 EPN721118:EPN721122 EZJ721118:EZJ721122 FJF721118:FJF721122 FTB721118:FTB721122 GCX721118:GCX721122 GMT721118:GMT721122 GWP721118:GWP721122 HGL721118:HGL721122 HQH721118:HQH721122 IAD721118:IAD721122 IJZ721118:IJZ721122 ITV721118:ITV721122 JDR721118:JDR721122 JNN721118:JNN721122 JXJ721118:JXJ721122 KHF721118:KHF721122 KRB721118:KRB721122 LAX721118:LAX721122 LKT721118:LKT721122 LUP721118:LUP721122 MEL721118:MEL721122 MOH721118:MOH721122 MYD721118:MYD721122 NHZ721118:NHZ721122 NRV721118:NRV721122 OBR721118:OBR721122 OLN721118:OLN721122 OVJ721118:OVJ721122 PFF721118:PFF721122 PPB721118:PPB721122 PYX721118:PYX721122 QIT721118:QIT721122 QSP721118:QSP721122 RCL721118:RCL721122 RMH721118:RMH721122 RWD721118:RWD721122 SFZ721118:SFZ721122 SPV721118:SPV721122 SZR721118:SZR721122 TJN721118:TJN721122 TTJ721118:TTJ721122 UDF721118:UDF721122 UNB721118:UNB721122 UWX721118:UWX721122 VGT721118:VGT721122 VQP721118:VQP721122 WAL721118:WAL721122 WKH721118:WKH721122 WUD721118:WUD721122 B786654:B786658 HR786654:HR786658 RN786654:RN786658 ABJ786654:ABJ786658 ALF786654:ALF786658 AVB786654:AVB786658 BEX786654:BEX786658 BOT786654:BOT786658 BYP786654:BYP786658 CIL786654:CIL786658 CSH786654:CSH786658 DCD786654:DCD786658 DLZ786654:DLZ786658 DVV786654:DVV786658 EFR786654:EFR786658 EPN786654:EPN786658 EZJ786654:EZJ786658 FJF786654:FJF786658 FTB786654:FTB786658 GCX786654:GCX786658 GMT786654:GMT786658 GWP786654:GWP786658 HGL786654:HGL786658 HQH786654:HQH786658 IAD786654:IAD786658 IJZ786654:IJZ786658 ITV786654:ITV786658 JDR786654:JDR786658 JNN786654:JNN786658 JXJ786654:JXJ786658 KHF786654:KHF786658 KRB786654:KRB786658 LAX786654:LAX786658 LKT786654:LKT786658 LUP786654:LUP786658 MEL786654:MEL786658 MOH786654:MOH786658 MYD786654:MYD786658 NHZ786654:NHZ786658 NRV786654:NRV786658 OBR786654:OBR786658 OLN786654:OLN786658 OVJ786654:OVJ786658 PFF786654:PFF786658 PPB786654:PPB786658 PYX786654:PYX786658 QIT786654:QIT786658 QSP786654:QSP786658 RCL786654:RCL786658 RMH786654:RMH786658 RWD786654:RWD786658 SFZ786654:SFZ786658 SPV786654:SPV786658 SZR786654:SZR786658 TJN786654:TJN786658 TTJ786654:TTJ786658 UDF786654:UDF786658 UNB786654:UNB786658 UWX786654:UWX786658 VGT786654:VGT786658 VQP786654:VQP786658 WAL786654:WAL786658 WKH786654:WKH786658 WUD786654:WUD786658 B852190:B852194 HR852190:HR852194 RN852190:RN852194 ABJ852190:ABJ852194 ALF852190:ALF852194 AVB852190:AVB852194 BEX852190:BEX852194 BOT852190:BOT852194 BYP852190:BYP852194 CIL852190:CIL852194 CSH852190:CSH852194 DCD852190:DCD852194 DLZ852190:DLZ852194 DVV852190:DVV852194 EFR852190:EFR852194 EPN852190:EPN852194 EZJ852190:EZJ852194 FJF852190:FJF852194 FTB852190:FTB852194 GCX852190:GCX852194 GMT852190:GMT852194 GWP852190:GWP852194 HGL852190:HGL852194 HQH852190:HQH852194 IAD852190:IAD852194 IJZ852190:IJZ852194 ITV852190:ITV852194 JDR852190:JDR852194 JNN852190:JNN852194 JXJ852190:JXJ852194 KHF852190:KHF852194 KRB852190:KRB852194 LAX852190:LAX852194 LKT852190:LKT852194 LUP852190:LUP852194 MEL852190:MEL852194 MOH852190:MOH852194 MYD852190:MYD852194 NHZ852190:NHZ852194 NRV852190:NRV852194 OBR852190:OBR852194 OLN852190:OLN852194 OVJ852190:OVJ852194 PFF852190:PFF852194 PPB852190:PPB852194 PYX852190:PYX852194 QIT852190:QIT852194 QSP852190:QSP852194 RCL852190:RCL852194 RMH852190:RMH852194 RWD852190:RWD852194 SFZ852190:SFZ852194 SPV852190:SPV852194 SZR852190:SZR852194 TJN852190:TJN852194 TTJ852190:TTJ852194 UDF852190:UDF852194 UNB852190:UNB852194 UWX852190:UWX852194 VGT852190:VGT852194 VQP852190:VQP852194 WAL852190:WAL852194 WKH852190:WKH852194 WUD852190:WUD852194 B917726:B917730 HR917726:HR917730 RN917726:RN917730 ABJ917726:ABJ917730 ALF917726:ALF917730 AVB917726:AVB917730 BEX917726:BEX917730 BOT917726:BOT917730 BYP917726:BYP917730 CIL917726:CIL917730 CSH917726:CSH917730 DCD917726:DCD917730 DLZ917726:DLZ917730 DVV917726:DVV917730 EFR917726:EFR917730 EPN917726:EPN917730 EZJ917726:EZJ917730 FJF917726:FJF917730 FTB917726:FTB917730 GCX917726:GCX917730 GMT917726:GMT917730 GWP917726:GWP917730 HGL917726:HGL917730 HQH917726:HQH917730 IAD917726:IAD917730 IJZ917726:IJZ917730 ITV917726:ITV917730 JDR917726:JDR917730 JNN917726:JNN917730 JXJ917726:JXJ917730 KHF917726:KHF917730 KRB917726:KRB917730 LAX917726:LAX917730 LKT917726:LKT917730 LUP917726:LUP917730 MEL917726:MEL917730 MOH917726:MOH917730 MYD917726:MYD917730 NHZ917726:NHZ917730 NRV917726:NRV917730 OBR917726:OBR917730 OLN917726:OLN917730 OVJ917726:OVJ917730 PFF917726:PFF917730 PPB917726:PPB917730 PYX917726:PYX917730 QIT917726:QIT917730 QSP917726:QSP917730 RCL917726:RCL917730 RMH917726:RMH917730 RWD917726:RWD917730 SFZ917726:SFZ917730 SPV917726:SPV917730 SZR917726:SZR917730 TJN917726:TJN917730 TTJ917726:TTJ917730 UDF917726:UDF917730 UNB917726:UNB917730 UWX917726:UWX917730 VGT917726:VGT917730 VQP917726:VQP917730 WAL917726:WAL917730 WKH917726:WKH917730 WUD917726:WUD917730 B983262:B983266 HR983262:HR983266 RN983262:RN983266 ABJ983262:ABJ983266 ALF983262:ALF983266 AVB983262:AVB983266 BEX983262:BEX983266 BOT983262:BOT983266 BYP983262:BYP983266 CIL983262:CIL983266 CSH983262:CSH983266 DCD983262:DCD983266 DLZ983262:DLZ983266 DVV983262:DVV983266 EFR983262:EFR983266 EPN983262:EPN983266 EZJ983262:EZJ983266 FJF983262:FJF983266 FTB983262:FTB983266 GCX983262:GCX983266 GMT983262:GMT983266 GWP983262:GWP983266 HGL983262:HGL983266 HQH983262:HQH983266 IAD983262:IAD983266 IJZ983262:IJZ983266 ITV983262:ITV983266 JDR983262:JDR983266 JNN983262:JNN983266 JXJ983262:JXJ983266 KHF983262:KHF983266 KRB983262:KRB983266 LAX983262:LAX983266 LKT983262:LKT983266 LUP983262:LUP983266 MEL983262:MEL983266 MOH983262:MOH983266 MYD983262:MYD983266 NHZ983262:NHZ983266 NRV983262:NRV983266 OBR983262:OBR983266 OLN983262:OLN983266 OVJ983262:OVJ983266 PFF983262:PFF983266 PPB983262:PPB983266 PYX983262:PYX983266 QIT983262:QIT983266 QSP983262:QSP983266 RCL983262:RCL983266 RMH983262:RMH983266 RWD983262:RWD983266 SFZ983262:SFZ983266 SPV983262:SPV983266 SZR983262:SZR983266 TJN983262:TJN983266 TTJ983262:TTJ983266 UDF983262:UDF983266 UNB983262:UNB983266 UWX983262:UWX983266 VGT983262:VGT983266 VQP983262:VQP983266 WAL983262:WAL983266 WKH983262:WKH983266 WUD983262:WUD983266 B65757:E65757 HR65757:HU65757 RN65757:RQ65757 ABJ65757:ABM65757 ALF65757:ALI65757 AVB65757:AVE65757 BEX65757:BFA65757 BOT65757:BOW65757 BYP65757:BYS65757 CIL65757:CIO65757 CSH65757:CSK65757 DCD65757:DCG65757 DLZ65757:DMC65757 DVV65757:DVY65757 EFR65757:EFU65757 EPN65757:EPQ65757 EZJ65757:EZM65757 FJF65757:FJI65757 FTB65757:FTE65757 GCX65757:GDA65757 GMT65757:GMW65757 GWP65757:GWS65757 HGL65757:HGO65757 HQH65757:HQK65757 IAD65757:IAG65757 IJZ65757:IKC65757 ITV65757:ITY65757 JDR65757:JDU65757 JNN65757:JNQ65757 JXJ65757:JXM65757 KHF65757:KHI65757 KRB65757:KRE65757 LAX65757:LBA65757 LKT65757:LKW65757 LUP65757:LUS65757 MEL65757:MEO65757 MOH65757:MOK65757 MYD65757:MYG65757 NHZ65757:NIC65757 NRV65757:NRY65757 OBR65757:OBU65757 OLN65757:OLQ65757 OVJ65757:OVM65757 PFF65757:PFI65757 PPB65757:PPE65757 PYX65757:PZA65757 QIT65757:QIW65757 QSP65757:QSS65757 RCL65757:RCO65757 RMH65757:RMK65757 RWD65757:RWG65757 SFZ65757:SGC65757 SPV65757:SPY65757 SZR65757:SZU65757 TJN65757:TJQ65757 TTJ65757:TTM65757 UDF65757:UDI65757 UNB65757:UNE65757 UWX65757:UXA65757 VGT65757:VGW65757 VQP65757:VQS65757 WAL65757:WAO65757 WKH65757:WKK65757 WUD65757:WUG65757 B131293:E131293 HR131293:HU131293 RN131293:RQ131293 ABJ131293:ABM131293 ALF131293:ALI131293 AVB131293:AVE131293 BEX131293:BFA131293 BOT131293:BOW131293 BYP131293:BYS131293 CIL131293:CIO131293 CSH131293:CSK131293 DCD131293:DCG131293 DLZ131293:DMC131293 DVV131293:DVY131293 EFR131293:EFU131293 EPN131293:EPQ131293 EZJ131293:EZM131293 FJF131293:FJI131293 FTB131293:FTE131293 GCX131293:GDA131293 GMT131293:GMW131293 GWP131293:GWS131293 HGL131293:HGO131293 HQH131293:HQK131293 IAD131293:IAG131293 IJZ131293:IKC131293 ITV131293:ITY131293 JDR131293:JDU131293 JNN131293:JNQ131293 JXJ131293:JXM131293 KHF131293:KHI131293 KRB131293:KRE131293 LAX131293:LBA131293 LKT131293:LKW131293 LUP131293:LUS131293 MEL131293:MEO131293 MOH131293:MOK131293 MYD131293:MYG131293 NHZ131293:NIC131293 NRV131293:NRY131293 OBR131293:OBU131293 OLN131293:OLQ131293 OVJ131293:OVM131293 PFF131293:PFI131293 PPB131293:PPE131293 PYX131293:PZA131293 QIT131293:QIW131293 QSP131293:QSS131293 RCL131293:RCO131293 RMH131293:RMK131293 RWD131293:RWG131293 SFZ131293:SGC131293 SPV131293:SPY131293 SZR131293:SZU131293 TJN131293:TJQ131293 TTJ131293:TTM131293 UDF131293:UDI131293 UNB131293:UNE131293 UWX131293:UXA131293 VGT131293:VGW131293 VQP131293:VQS131293 WAL131293:WAO131293 WKH131293:WKK131293 WUD131293:WUG131293 B196829:E196829 HR196829:HU196829 RN196829:RQ196829 ABJ196829:ABM196829 ALF196829:ALI196829 AVB196829:AVE196829 BEX196829:BFA196829 BOT196829:BOW196829 BYP196829:BYS196829 CIL196829:CIO196829 CSH196829:CSK196829 DCD196829:DCG196829 DLZ196829:DMC196829 DVV196829:DVY196829 EFR196829:EFU196829 EPN196829:EPQ196829 EZJ196829:EZM196829 FJF196829:FJI196829 FTB196829:FTE196829 GCX196829:GDA196829 GMT196829:GMW196829 GWP196829:GWS196829 HGL196829:HGO196829 HQH196829:HQK196829 IAD196829:IAG196829 IJZ196829:IKC196829 ITV196829:ITY196829 JDR196829:JDU196829 JNN196829:JNQ196829 JXJ196829:JXM196829 KHF196829:KHI196829 KRB196829:KRE196829 LAX196829:LBA196829 LKT196829:LKW196829 LUP196829:LUS196829 MEL196829:MEO196829 MOH196829:MOK196829 MYD196829:MYG196829 NHZ196829:NIC196829 NRV196829:NRY196829 OBR196829:OBU196829 OLN196829:OLQ196829 OVJ196829:OVM196829 PFF196829:PFI196829 PPB196829:PPE196829 PYX196829:PZA196829 QIT196829:QIW196829 QSP196829:QSS196829 RCL196829:RCO196829 RMH196829:RMK196829 RWD196829:RWG196829 SFZ196829:SGC196829 SPV196829:SPY196829 SZR196829:SZU196829 TJN196829:TJQ196829 TTJ196829:TTM196829 UDF196829:UDI196829 UNB196829:UNE196829 UWX196829:UXA196829 VGT196829:VGW196829 VQP196829:VQS196829 WAL196829:WAO196829 WKH196829:WKK196829 WUD196829:WUG196829 B262365:E262365 HR262365:HU262365 RN262365:RQ262365 ABJ262365:ABM262365 ALF262365:ALI262365 AVB262365:AVE262365 BEX262365:BFA262365 BOT262365:BOW262365 BYP262365:BYS262365 CIL262365:CIO262365 CSH262365:CSK262365 DCD262365:DCG262365 DLZ262365:DMC262365 DVV262365:DVY262365 EFR262365:EFU262365 EPN262365:EPQ262365 EZJ262365:EZM262365 FJF262365:FJI262365 FTB262365:FTE262365 GCX262365:GDA262365 GMT262365:GMW262365 GWP262365:GWS262365 HGL262365:HGO262365 HQH262365:HQK262365 IAD262365:IAG262365 IJZ262365:IKC262365 ITV262365:ITY262365 JDR262365:JDU262365 JNN262365:JNQ262365 JXJ262365:JXM262365 KHF262365:KHI262365 KRB262365:KRE262365 LAX262365:LBA262365 LKT262365:LKW262365 LUP262365:LUS262365 MEL262365:MEO262365 MOH262365:MOK262365 MYD262365:MYG262365 NHZ262365:NIC262365 NRV262365:NRY262365 OBR262365:OBU262365 OLN262365:OLQ262365 OVJ262365:OVM262365 PFF262365:PFI262365 PPB262365:PPE262365 PYX262365:PZA262365 QIT262365:QIW262365 QSP262365:QSS262365 RCL262365:RCO262365 RMH262365:RMK262365 RWD262365:RWG262365 SFZ262365:SGC262365 SPV262365:SPY262365 SZR262365:SZU262365 TJN262365:TJQ262365 TTJ262365:TTM262365 UDF262365:UDI262365 UNB262365:UNE262365 UWX262365:UXA262365 VGT262365:VGW262365 VQP262365:VQS262365 WAL262365:WAO262365 WKH262365:WKK262365 WUD262365:WUG262365 B327901:E327901 HR327901:HU327901 RN327901:RQ327901 ABJ327901:ABM327901 ALF327901:ALI327901 AVB327901:AVE327901 BEX327901:BFA327901 BOT327901:BOW327901 BYP327901:BYS327901 CIL327901:CIO327901 CSH327901:CSK327901 DCD327901:DCG327901 DLZ327901:DMC327901 DVV327901:DVY327901 EFR327901:EFU327901 EPN327901:EPQ327901 EZJ327901:EZM327901 FJF327901:FJI327901 FTB327901:FTE327901 GCX327901:GDA327901 GMT327901:GMW327901 GWP327901:GWS327901 HGL327901:HGO327901 HQH327901:HQK327901 IAD327901:IAG327901 IJZ327901:IKC327901 ITV327901:ITY327901 JDR327901:JDU327901 JNN327901:JNQ327901 JXJ327901:JXM327901 KHF327901:KHI327901 KRB327901:KRE327901 LAX327901:LBA327901 LKT327901:LKW327901 LUP327901:LUS327901 MEL327901:MEO327901 MOH327901:MOK327901 MYD327901:MYG327901 NHZ327901:NIC327901 NRV327901:NRY327901 OBR327901:OBU327901 OLN327901:OLQ327901 OVJ327901:OVM327901 PFF327901:PFI327901 PPB327901:PPE327901 PYX327901:PZA327901 QIT327901:QIW327901 QSP327901:QSS327901 RCL327901:RCO327901 RMH327901:RMK327901 RWD327901:RWG327901 SFZ327901:SGC327901 SPV327901:SPY327901 SZR327901:SZU327901 TJN327901:TJQ327901 TTJ327901:TTM327901 UDF327901:UDI327901 UNB327901:UNE327901 UWX327901:UXA327901 VGT327901:VGW327901 VQP327901:VQS327901 WAL327901:WAO327901 WKH327901:WKK327901 WUD327901:WUG327901 B393437:E393437 HR393437:HU393437 RN393437:RQ393437 ABJ393437:ABM393437 ALF393437:ALI393437 AVB393437:AVE393437 BEX393437:BFA393437 BOT393437:BOW393437 BYP393437:BYS393437 CIL393437:CIO393437 CSH393437:CSK393437 DCD393437:DCG393437 DLZ393437:DMC393437 DVV393437:DVY393437 EFR393437:EFU393437 EPN393437:EPQ393437 EZJ393437:EZM393437 FJF393437:FJI393437 FTB393437:FTE393437 GCX393437:GDA393437 GMT393437:GMW393437 GWP393437:GWS393437 HGL393437:HGO393437 HQH393437:HQK393437 IAD393437:IAG393437 IJZ393437:IKC393437 ITV393437:ITY393437 JDR393437:JDU393437 JNN393437:JNQ393437 JXJ393437:JXM393437 KHF393437:KHI393437 KRB393437:KRE393437 LAX393437:LBA393437 LKT393437:LKW393437 LUP393437:LUS393437 MEL393437:MEO393437 MOH393437:MOK393437 MYD393437:MYG393437 NHZ393437:NIC393437 NRV393437:NRY393437 OBR393437:OBU393437 OLN393437:OLQ393437 OVJ393437:OVM393437 PFF393437:PFI393437 PPB393437:PPE393437 PYX393437:PZA393437 QIT393437:QIW393437 QSP393437:QSS393437 RCL393437:RCO393437 RMH393437:RMK393437 RWD393437:RWG393437 SFZ393437:SGC393437 SPV393437:SPY393437 SZR393437:SZU393437 TJN393437:TJQ393437 TTJ393437:TTM393437 UDF393437:UDI393437 UNB393437:UNE393437 UWX393437:UXA393437 VGT393437:VGW393437 VQP393437:VQS393437 WAL393437:WAO393437 WKH393437:WKK393437 WUD393437:WUG393437 B458973:E458973 HR458973:HU458973 RN458973:RQ458973 ABJ458973:ABM458973 ALF458973:ALI458973 AVB458973:AVE458973 BEX458973:BFA458973 BOT458973:BOW458973 BYP458973:BYS458973 CIL458973:CIO458973 CSH458973:CSK458973 DCD458973:DCG458973 DLZ458973:DMC458973 DVV458973:DVY458973 EFR458973:EFU458973 EPN458973:EPQ458973 EZJ458973:EZM458973 FJF458973:FJI458973 FTB458973:FTE458973 GCX458973:GDA458973 GMT458973:GMW458973 GWP458973:GWS458973 HGL458973:HGO458973 HQH458973:HQK458973 IAD458973:IAG458973 IJZ458973:IKC458973 ITV458973:ITY458973 JDR458973:JDU458973 JNN458973:JNQ458973 JXJ458973:JXM458973 KHF458973:KHI458973 KRB458973:KRE458973 LAX458973:LBA458973 LKT458973:LKW458973 LUP458973:LUS458973 MEL458973:MEO458973 MOH458973:MOK458973 MYD458973:MYG458973 NHZ458973:NIC458973 NRV458973:NRY458973 OBR458973:OBU458973 OLN458973:OLQ458973 OVJ458973:OVM458973 PFF458973:PFI458973 PPB458973:PPE458973 PYX458973:PZA458973 QIT458973:QIW458973 QSP458973:QSS458973 RCL458973:RCO458973 RMH458973:RMK458973 RWD458973:RWG458973 SFZ458973:SGC458973 SPV458973:SPY458973 SZR458973:SZU458973 TJN458973:TJQ458973 TTJ458973:TTM458973 UDF458973:UDI458973 UNB458973:UNE458973 UWX458973:UXA458973 VGT458973:VGW458973 VQP458973:VQS458973 WAL458973:WAO458973 WKH458973:WKK458973 WUD458973:WUG458973 B524509:E524509 HR524509:HU524509 RN524509:RQ524509 ABJ524509:ABM524509 ALF524509:ALI524509 AVB524509:AVE524509 BEX524509:BFA524509 BOT524509:BOW524509 BYP524509:BYS524509 CIL524509:CIO524509 CSH524509:CSK524509 DCD524509:DCG524509 DLZ524509:DMC524509 DVV524509:DVY524509 EFR524509:EFU524509 EPN524509:EPQ524509 EZJ524509:EZM524509 FJF524509:FJI524509 FTB524509:FTE524509 GCX524509:GDA524509 GMT524509:GMW524509 GWP524509:GWS524509 HGL524509:HGO524509 HQH524509:HQK524509 IAD524509:IAG524509 IJZ524509:IKC524509 ITV524509:ITY524509 JDR524509:JDU524509 JNN524509:JNQ524509 JXJ524509:JXM524509 KHF524509:KHI524509 KRB524509:KRE524509 LAX524509:LBA524509 LKT524509:LKW524509 LUP524509:LUS524509 MEL524509:MEO524509 MOH524509:MOK524509 MYD524509:MYG524509 NHZ524509:NIC524509 NRV524509:NRY524509 OBR524509:OBU524509 OLN524509:OLQ524509 OVJ524509:OVM524509 PFF524509:PFI524509 PPB524509:PPE524509 PYX524509:PZA524509 QIT524509:QIW524509 QSP524509:QSS524509 RCL524509:RCO524509 RMH524509:RMK524509 RWD524509:RWG524509 SFZ524509:SGC524509 SPV524509:SPY524509 SZR524509:SZU524509 TJN524509:TJQ524509 TTJ524509:TTM524509 UDF524509:UDI524509 UNB524509:UNE524509 UWX524509:UXA524509 VGT524509:VGW524509 VQP524509:VQS524509 WAL524509:WAO524509 WKH524509:WKK524509 WUD524509:WUG524509 B590045:E590045 HR590045:HU590045 RN590045:RQ590045 ABJ590045:ABM590045 ALF590045:ALI590045 AVB590045:AVE590045 BEX590045:BFA590045 BOT590045:BOW590045 BYP590045:BYS590045 CIL590045:CIO590045 CSH590045:CSK590045 DCD590045:DCG590045 DLZ590045:DMC590045 DVV590045:DVY590045 EFR590045:EFU590045 EPN590045:EPQ590045 EZJ590045:EZM590045 FJF590045:FJI590045 FTB590045:FTE590045 GCX590045:GDA590045 GMT590045:GMW590045 GWP590045:GWS590045 HGL590045:HGO590045 HQH590045:HQK590045 IAD590045:IAG590045 IJZ590045:IKC590045 ITV590045:ITY590045 JDR590045:JDU590045 JNN590045:JNQ590045 JXJ590045:JXM590045 KHF590045:KHI590045 KRB590045:KRE590045 LAX590045:LBA590045 LKT590045:LKW590045 LUP590045:LUS590045 MEL590045:MEO590045 MOH590045:MOK590045 MYD590045:MYG590045 NHZ590045:NIC590045 NRV590045:NRY590045 OBR590045:OBU590045 OLN590045:OLQ590045 OVJ590045:OVM590045 PFF590045:PFI590045 PPB590045:PPE590045 PYX590045:PZA590045 QIT590045:QIW590045 QSP590045:QSS590045 RCL590045:RCO590045 RMH590045:RMK590045 RWD590045:RWG590045 SFZ590045:SGC590045 SPV590045:SPY590045 SZR590045:SZU590045 TJN590045:TJQ590045 TTJ590045:TTM590045 UDF590045:UDI590045 UNB590045:UNE590045 UWX590045:UXA590045 VGT590045:VGW590045 VQP590045:VQS590045 WAL590045:WAO590045 WKH590045:WKK590045 WUD590045:WUG590045 B655581:E655581 HR655581:HU655581 RN655581:RQ655581 ABJ655581:ABM655581 ALF655581:ALI655581 AVB655581:AVE655581 BEX655581:BFA655581 BOT655581:BOW655581 BYP655581:BYS655581 CIL655581:CIO655581 CSH655581:CSK655581 DCD655581:DCG655581 DLZ655581:DMC655581 DVV655581:DVY655581 EFR655581:EFU655581 EPN655581:EPQ655581 EZJ655581:EZM655581 FJF655581:FJI655581 FTB655581:FTE655581 GCX655581:GDA655581 GMT655581:GMW655581 GWP655581:GWS655581 HGL655581:HGO655581 HQH655581:HQK655581 IAD655581:IAG655581 IJZ655581:IKC655581 ITV655581:ITY655581 JDR655581:JDU655581 JNN655581:JNQ655581 JXJ655581:JXM655581 KHF655581:KHI655581 KRB655581:KRE655581 LAX655581:LBA655581 LKT655581:LKW655581 LUP655581:LUS655581 MEL655581:MEO655581 MOH655581:MOK655581 MYD655581:MYG655581 NHZ655581:NIC655581 NRV655581:NRY655581 OBR655581:OBU655581 OLN655581:OLQ655581 OVJ655581:OVM655581 PFF655581:PFI655581 PPB655581:PPE655581 PYX655581:PZA655581 QIT655581:QIW655581 QSP655581:QSS655581 RCL655581:RCO655581 RMH655581:RMK655581 RWD655581:RWG655581 SFZ655581:SGC655581 SPV655581:SPY655581 SZR655581:SZU655581 TJN655581:TJQ655581 TTJ655581:TTM655581 UDF655581:UDI655581 UNB655581:UNE655581 UWX655581:UXA655581 VGT655581:VGW655581 VQP655581:VQS655581 WAL655581:WAO655581 WKH655581:WKK655581 WUD655581:WUG655581 B721117:E721117 HR721117:HU721117 RN721117:RQ721117 ABJ721117:ABM721117 ALF721117:ALI721117 AVB721117:AVE721117 BEX721117:BFA721117 BOT721117:BOW721117 BYP721117:BYS721117 CIL721117:CIO721117 CSH721117:CSK721117 DCD721117:DCG721117 DLZ721117:DMC721117 DVV721117:DVY721117 EFR721117:EFU721117 EPN721117:EPQ721117 EZJ721117:EZM721117 FJF721117:FJI721117 FTB721117:FTE721117 GCX721117:GDA721117 GMT721117:GMW721117 GWP721117:GWS721117 HGL721117:HGO721117 HQH721117:HQK721117 IAD721117:IAG721117 IJZ721117:IKC721117 ITV721117:ITY721117 JDR721117:JDU721117 JNN721117:JNQ721117 JXJ721117:JXM721117 KHF721117:KHI721117 KRB721117:KRE721117 LAX721117:LBA721117 LKT721117:LKW721117 LUP721117:LUS721117 MEL721117:MEO721117 MOH721117:MOK721117 MYD721117:MYG721117 NHZ721117:NIC721117 NRV721117:NRY721117 OBR721117:OBU721117 OLN721117:OLQ721117 OVJ721117:OVM721117 PFF721117:PFI721117 PPB721117:PPE721117 PYX721117:PZA721117 QIT721117:QIW721117 QSP721117:QSS721117 RCL721117:RCO721117 RMH721117:RMK721117 RWD721117:RWG721117 SFZ721117:SGC721117 SPV721117:SPY721117 SZR721117:SZU721117 TJN721117:TJQ721117 TTJ721117:TTM721117 UDF721117:UDI721117 UNB721117:UNE721117 UWX721117:UXA721117 VGT721117:VGW721117 VQP721117:VQS721117 WAL721117:WAO721117 WKH721117:WKK721117 WUD721117:WUG721117 B786653:E786653 HR786653:HU786653 RN786653:RQ786653 ABJ786653:ABM786653 ALF786653:ALI786653 AVB786653:AVE786653 BEX786653:BFA786653 BOT786653:BOW786653 BYP786653:BYS786653 CIL786653:CIO786653 CSH786653:CSK786653 DCD786653:DCG786653 DLZ786653:DMC786653 DVV786653:DVY786653 EFR786653:EFU786653 EPN786653:EPQ786653 EZJ786653:EZM786653 FJF786653:FJI786653 FTB786653:FTE786653 GCX786653:GDA786653 GMT786653:GMW786653 GWP786653:GWS786653 HGL786653:HGO786653 HQH786653:HQK786653 IAD786653:IAG786653 IJZ786653:IKC786653 ITV786653:ITY786653 JDR786653:JDU786653 JNN786653:JNQ786653 JXJ786653:JXM786653 KHF786653:KHI786653 KRB786653:KRE786653 LAX786653:LBA786653 LKT786653:LKW786653 LUP786653:LUS786653 MEL786653:MEO786653 MOH786653:MOK786653 MYD786653:MYG786653 NHZ786653:NIC786653 NRV786653:NRY786653 OBR786653:OBU786653 OLN786653:OLQ786653 OVJ786653:OVM786653 PFF786653:PFI786653 PPB786653:PPE786653 PYX786653:PZA786653 QIT786653:QIW786653 QSP786653:QSS786653 RCL786653:RCO786653 RMH786653:RMK786653 RWD786653:RWG786653 SFZ786653:SGC786653 SPV786653:SPY786653 SZR786653:SZU786653 TJN786653:TJQ786653 TTJ786653:TTM786653 UDF786653:UDI786653 UNB786653:UNE786653 UWX786653:UXA786653 VGT786653:VGW786653 VQP786653:VQS786653 WAL786653:WAO786653 WKH786653:WKK786653 WUD786653:WUG786653 B852189:E852189 HR852189:HU852189 RN852189:RQ852189 ABJ852189:ABM852189 ALF852189:ALI852189 AVB852189:AVE852189 BEX852189:BFA852189 BOT852189:BOW852189 BYP852189:BYS852189 CIL852189:CIO852189 CSH852189:CSK852189 DCD852189:DCG852189 DLZ852189:DMC852189 DVV852189:DVY852189 EFR852189:EFU852189 EPN852189:EPQ852189 EZJ852189:EZM852189 FJF852189:FJI852189 FTB852189:FTE852189 GCX852189:GDA852189 GMT852189:GMW852189 GWP852189:GWS852189 HGL852189:HGO852189 HQH852189:HQK852189 IAD852189:IAG852189 IJZ852189:IKC852189 ITV852189:ITY852189 JDR852189:JDU852189 JNN852189:JNQ852189 JXJ852189:JXM852189 KHF852189:KHI852189 KRB852189:KRE852189 LAX852189:LBA852189 LKT852189:LKW852189 LUP852189:LUS852189 MEL852189:MEO852189 MOH852189:MOK852189 MYD852189:MYG852189 NHZ852189:NIC852189 NRV852189:NRY852189 OBR852189:OBU852189 OLN852189:OLQ852189 OVJ852189:OVM852189 PFF852189:PFI852189 PPB852189:PPE852189 PYX852189:PZA852189 QIT852189:QIW852189 QSP852189:QSS852189 RCL852189:RCO852189 RMH852189:RMK852189 RWD852189:RWG852189 SFZ852189:SGC852189 SPV852189:SPY852189 SZR852189:SZU852189 TJN852189:TJQ852189 TTJ852189:TTM852189 UDF852189:UDI852189 UNB852189:UNE852189 UWX852189:UXA852189 VGT852189:VGW852189 VQP852189:VQS852189 WAL852189:WAO852189 WKH852189:WKK852189 WUD852189:WUG852189 B917725:E917725 HR917725:HU917725 RN917725:RQ917725 ABJ917725:ABM917725 ALF917725:ALI917725 AVB917725:AVE917725 BEX917725:BFA917725 BOT917725:BOW917725 BYP917725:BYS917725 CIL917725:CIO917725 CSH917725:CSK917725 DCD917725:DCG917725 DLZ917725:DMC917725 DVV917725:DVY917725 EFR917725:EFU917725 EPN917725:EPQ917725 EZJ917725:EZM917725 FJF917725:FJI917725 FTB917725:FTE917725 GCX917725:GDA917725 GMT917725:GMW917725 GWP917725:GWS917725 HGL917725:HGO917725 HQH917725:HQK917725 IAD917725:IAG917725 IJZ917725:IKC917725 ITV917725:ITY917725 JDR917725:JDU917725 JNN917725:JNQ917725 JXJ917725:JXM917725 KHF917725:KHI917725 KRB917725:KRE917725 LAX917725:LBA917725 LKT917725:LKW917725 LUP917725:LUS917725 MEL917725:MEO917725 MOH917725:MOK917725 MYD917725:MYG917725 NHZ917725:NIC917725 NRV917725:NRY917725 OBR917725:OBU917725 OLN917725:OLQ917725 OVJ917725:OVM917725 PFF917725:PFI917725 PPB917725:PPE917725 PYX917725:PZA917725 QIT917725:QIW917725 QSP917725:QSS917725 RCL917725:RCO917725 RMH917725:RMK917725 RWD917725:RWG917725 SFZ917725:SGC917725 SPV917725:SPY917725 SZR917725:SZU917725 TJN917725:TJQ917725 TTJ917725:TTM917725 UDF917725:UDI917725 UNB917725:UNE917725 UWX917725:UXA917725 VGT917725:VGW917725 VQP917725:VQS917725 WAL917725:WAO917725 WKH917725:WKK917725 WUD917725:WUG917725 B983261:E983261 HR983261:HU983261 RN983261:RQ983261 ABJ983261:ABM983261 ALF983261:ALI983261 AVB983261:AVE983261 BEX983261:BFA983261 BOT983261:BOW983261 BYP983261:BYS983261 CIL983261:CIO983261 CSH983261:CSK983261 DCD983261:DCG983261 DLZ983261:DMC983261 DVV983261:DVY983261 EFR983261:EFU983261 EPN983261:EPQ983261 EZJ983261:EZM983261 FJF983261:FJI983261 FTB983261:FTE983261 GCX983261:GDA983261 GMT983261:GMW983261 GWP983261:GWS983261 HGL983261:HGO983261 HQH983261:HQK983261 IAD983261:IAG983261 IJZ983261:IKC983261 ITV983261:ITY983261 JDR983261:JDU983261 JNN983261:JNQ983261 JXJ983261:JXM983261 KHF983261:KHI983261 KRB983261:KRE983261 LAX983261:LBA983261 LKT983261:LKW983261 LUP983261:LUS983261 MEL983261:MEO983261 MOH983261:MOK983261 MYD983261:MYG983261 NHZ983261:NIC983261 NRV983261:NRY983261 OBR983261:OBU983261 OLN983261:OLQ983261 OVJ983261:OVM983261 PFF983261:PFI983261 PPB983261:PPE983261 PYX983261:PZA983261 QIT983261:QIW983261 QSP983261:QSS983261 RCL983261:RCO983261 RMH983261:RMK983261 RWD983261:RWG983261 SFZ983261:SGC983261 SPV983261:SPY983261 SZR983261:SZU983261 TJN983261:TJQ983261 TTJ983261:TTM983261 UDF983261:UDI983261 UNB983261:UNE983261 UWX983261:UXA983261 VGT983261:VGW983261 VQP983261:VQS983261 WAL983261:WAO983261 WKH983261:WKK983261 WUD983261:WUG983261 B65756 HR65756 RN65756 ABJ65756 ALF65756 AVB65756 BEX65756 BOT65756 BYP65756 CIL65756 CSH65756 DCD65756 DLZ65756 DVV65756 EFR65756 EPN65756 EZJ65756 FJF65756 FTB65756 GCX65756 GMT65756 GWP65756 HGL65756 HQH65756 IAD65756 IJZ65756 ITV65756 JDR65756 JNN65756 JXJ65756 KHF65756 KRB65756 LAX65756 LKT65756 LUP65756 MEL65756 MOH65756 MYD65756 NHZ65756 NRV65756 OBR65756 OLN65756 OVJ65756 PFF65756 PPB65756 PYX65756 QIT65756 QSP65756 RCL65756 RMH65756 RWD65756 SFZ65756 SPV65756 SZR65756 TJN65756 TTJ65756 UDF65756 UNB65756 UWX65756 VGT65756 VQP65756 WAL65756 WKH65756 WUD65756 B131292 HR131292 RN131292 ABJ131292 ALF131292 AVB131292 BEX131292 BOT131292 BYP131292 CIL131292 CSH131292 DCD131292 DLZ131292 DVV131292 EFR131292 EPN131292 EZJ131292 FJF131292 FTB131292 GCX131292 GMT131292 GWP131292 HGL131292 HQH131292 IAD131292 IJZ131292 ITV131292 JDR131292 JNN131292 JXJ131292 KHF131292 KRB131292 LAX131292 LKT131292 LUP131292 MEL131292 MOH131292 MYD131292 NHZ131292 NRV131292 OBR131292 OLN131292 OVJ131292 PFF131292 PPB131292 PYX131292 QIT131292 QSP131292 RCL131292 RMH131292 RWD131292 SFZ131292 SPV131292 SZR131292 TJN131292 TTJ131292 UDF131292 UNB131292 UWX131292 VGT131292 VQP131292 WAL131292 WKH131292 WUD131292 B196828 HR196828 RN196828 ABJ196828 ALF196828 AVB196828 BEX196828 BOT196828 BYP196828 CIL196828 CSH196828 DCD196828 DLZ196828 DVV196828 EFR196828 EPN196828 EZJ196828 FJF196828 FTB196828 GCX196828 GMT196828 GWP196828 HGL196828 HQH196828 IAD196828 IJZ196828 ITV196828 JDR196828 JNN196828 JXJ196828 KHF196828 KRB196828 LAX196828 LKT196828 LUP196828 MEL196828 MOH196828 MYD196828 NHZ196828 NRV196828 OBR196828 OLN196828 OVJ196828 PFF196828 PPB196828 PYX196828 QIT196828 QSP196828 RCL196828 RMH196828 RWD196828 SFZ196828 SPV196828 SZR196828 TJN196828 TTJ196828 UDF196828 UNB196828 UWX196828 VGT196828 VQP196828 WAL196828 WKH196828 WUD196828 B262364 HR262364 RN262364 ABJ262364 ALF262364 AVB262364 BEX262364 BOT262364 BYP262364 CIL262364 CSH262364 DCD262364 DLZ262364 DVV262364 EFR262364 EPN262364 EZJ262364 FJF262364 FTB262364 GCX262364 GMT262364 GWP262364 HGL262364 HQH262364 IAD262364 IJZ262364 ITV262364 JDR262364 JNN262364 JXJ262364 KHF262364 KRB262364 LAX262364 LKT262364 LUP262364 MEL262364 MOH262364 MYD262364 NHZ262364 NRV262364 OBR262364 OLN262364 OVJ262364 PFF262364 PPB262364 PYX262364 QIT262364 QSP262364 RCL262364 RMH262364 RWD262364 SFZ262364 SPV262364 SZR262364 TJN262364 TTJ262364 UDF262364 UNB262364 UWX262364 VGT262364 VQP262364 WAL262364 WKH262364 WUD262364 B327900 HR327900 RN327900 ABJ327900 ALF327900 AVB327900 BEX327900 BOT327900 BYP327900 CIL327900 CSH327900 DCD327900 DLZ327900 DVV327900 EFR327900 EPN327900 EZJ327900 FJF327900 FTB327900 GCX327900 GMT327900 GWP327900 HGL327900 HQH327900 IAD327900 IJZ327900 ITV327900 JDR327900 JNN327900 JXJ327900 KHF327900 KRB327900 LAX327900 LKT327900 LUP327900 MEL327900 MOH327900 MYD327900 NHZ327900 NRV327900 OBR327900 OLN327900 OVJ327900 PFF327900 PPB327900 PYX327900 QIT327900 QSP327900 RCL327900 RMH327900 RWD327900 SFZ327900 SPV327900 SZR327900 TJN327900 TTJ327900 UDF327900 UNB327900 UWX327900 VGT327900 VQP327900 WAL327900 WKH327900 WUD327900 B393436 HR393436 RN393436 ABJ393436 ALF393436 AVB393436 BEX393436 BOT393436 BYP393436 CIL393436 CSH393436 DCD393436 DLZ393436 DVV393436 EFR393436 EPN393436 EZJ393436 FJF393436 FTB393436 GCX393436 GMT393436 GWP393436 HGL393436 HQH393436 IAD393436 IJZ393436 ITV393436 JDR393436 JNN393436 JXJ393436 KHF393436 KRB393436 LAX393436 LKT393436 LUP393436 MEL393436 MOH393436 MYD393436 NHZ393436 NRV393436 OBR393436 OLN393436 OVJ393436 PFF393436 PPB393436 PYX393436 QIT393436 QSP393436 RCL393436 RMH393436 RWD393436 SFZ393436 SPV393436 SZR393436 TJN393436 TTJ393436 UDF393436 UNB393436 UWX393436 VGT393436 VQP393436 WAL393436 WKH393436 WUD393436 B458972 HR458972 RN458972 ABJ458972 ALF458972 AVB458972 BEX458972 BOT458972 BYP458972 CIL458972 CSH458972 DCD458972 DLZ458972 DVV458972 EFR458972 EPN458972 EZJ458972 FJF458972 FTB458972 GCX458972 GMT458972 GWP458972 HGL458972 HQH458972 IAD458972 IJZ458972 ITV458972 JDR458972 JNN458972 JXJ458972 KHF458972 KRB458972 LAX458972 LKT458972 LUP458972 MEL458972 MOH458972 MYD458972 NHZ458972 NRV458972 OBR458972 OLN458972 OVJ458972 PFF458972 PPB458972 PYX458972 QIT458972 QSP458972 RCL458972 RMH458972 RWD458972 SFZ458972 SPV458972 SZR458972 TJN458972 TTJ458972 UDF458972 UNB458972 UWX458972 VGT458972 VQP458972 WAL458972 WKH458972 WUD458972 B524508 HR524508 RN524508 ABJ524508 ALF524508 AVB524508 BEX524508 BOT524508 BYP524508 CIL524508 CSH524508 DCD524508 DLZ524508 DVV524508 EFR524508 EPN524508 EZJ524508 FJF524508 FTB524508 GCX524508 GMT524508 GWP524508 HGL524508 HQH524508 IAD524508 IJZ524508 ITV524508 JDR524508 JNN524508 JXJ524508 KHF524508 KRB524508 LAX524508 LKT524508 LUP524508 MEL524508 MOH524508 MYD524508 NHZ524508 NRV524508 OBR524508 OLN524508 OVJ524508 PFF524508 PPB524508 PYX524508 QIT524508 QSP524508 RCL524508 RMH524508 RWD524508 SFZ524508 SPV524508 SZR524508 TJN524508 TTJ524508 UDF524508 UNB524508 UWX524508 VGT524508 VQP524508 WAL524508 WKH524508 WUD524508 B590044 HR590044 RN590044 ABJ590044 ALF590044 AVB590044 BEX590044 BOT590044 BYP590044 CIL590044 CSH590044 DCD590044 DLZ590044 DVV590044 EFR590044 EPN590044 EZJ590044 FJF590044 FTB590044 GCX590044 GMT590044 GWP590044 HGL590044 HQH590044 IAD590044 IJZ590044 ITV590044 JDR590044 JNN590044 JXJ590044 KHF590044 KRB590044 LAX590044 LKT590044 LUP590044 MEL590044 MOH590044 MYD590044 NHZ590044 NRV590044 OBR590044 OLN590044 OVJ590044 PFF590044 PPB590044 PYX590044 QIT590044 QSP590044 RCL590044 RMH590044 RWD590044 SFZ590044 SPV590044 SZR590044 TJN590044 TTJ590044 UDF590044 UNB590044 UWX590044 VGT590044 VQP590044 WAL590044 WKH590044 WUD590044 B655580 HR655580 RN655580 ABJ655580 ALF655580 AVB655580 BEX655580 BOT655580 BYP655580 CIL655580 CSH655580 DCD655580 DLZ655580 DVV655580 EFR655580 EPN655580 EZJ655580 FJF655580 FTB655580 GCX655580 GMT655580 GWP655580 HGL655580 HQH655580 IAD655580 IJZ655580 ITV655580 JDR655580 JNN655580 JXJ655580 KHF655580 KRB655580 LAX655580 LKT655580 LUP655580 MEL655580 MOH655580 MYD655580 NHZ655580 NRV655580 OBR655580 OLN655580 OVJ655580 PFF655580 PPB655580 PYX655580 QIT655580 QSP655580 RCL655580 RMH655580 RWD655580 SFZ655580 SPV655580 SZR655580 TJN655580 TTJ655580 UDF655580 UNB655580 UWX655580 VGT655580 VQP655580 WAL655580 WKH655580 WUD655580 B721116 HR721116 RN721116 ABJ721116 ALF721116 AVB721116 BEX721116 BOT721116 BYP721116 CIL721116 CSH721116 DCD721116 DLZ721116 DVV721116 EFR721116 EPN721116 EZJ721116 FJF721116 FTB721116 GCX721116 GMT721116 GWP721116 HGL721116 HQH721116 IAD721116 IJZ721116 ITV721116 JDR721116 JNN721116 JXJ721116 KHF721116 KRB721116 LAX721116 LKT721116 LUP721116 MEL721116 MOH721116 MYD721116 NHZ721116 NRV721116 OBR721116 OLN721116 OVJ721116 PFF721116 PPB721116 PYX721116 QIT721116 QSP721116 RCL721116 RMH721116 RWD721116 SFZ721116 SPV721116 SZR721116 TJN721116 TTJ721116 UDF721116 UNB721116 UWX721116 VGT721116 VQP721116 WAL721116 WKH721116 WUD721116 B786652 HR786652 RN786652 ABJ786652 ALF786652 AVB786652 BEX786652 BOT786652 BYP786652 CIL786652 CSH786652 DCD786652 DLZ786652 DVV786652 EFR786652 EPN786652 EZJ786652 FJF786652 FTB786652 GCX786652 GMT786652 GWP786652 HGL786652 HQH786652 IAD786652 IJZ786652 ITV786652 JDR786652 JNN786652 JXJ786652 KHF786652 KRB786652 LAX786652 LKT786652 LUP786652 MEL786652 MOH786652 MYD786652 NHZ786652 NRV786652 OBR786652 OLN786652 OVJ786652 PFF786652 PPB786652 PYX786652 QIT786652 QSP786652 RCL786652 RMH786652 RWD786652 SFZ786652 SPV786652 SZR786652 TJN786652 TTJ786652 UDF786652 UNB786652 UWX786652 VGT786652 VQP786652 WAL786652 WKH786652 WUD786652 B852188 HR852188 RN852188 ABJ852188 ALF852188 AVB852188 BEX852188 BOT852188 BYP852188 CIL852188 CSH852188 DCD852188 DLZ852188 DVV852188 EFR852188 EPN852188 EZJ852188 FJF852188 FTB852188 GCX852188 GMT852188 GWP852188 HGL852188 HQH852188 IAD852188 IJZ852188 ITV852188 JDR852188 JNN852188 JXJ852188 KHF852188 KRB852188 LAX852188 LKT852188 LUP852188 MEL852188 MOH852188 MYD852188 NHZ852188 NRV852188 OBR852188 OLN852188 OVJ852188 PFF852188 PPB852188 PYX852188 QIT852188 QSP852188 RCL852188 RMH852188 RWD852188 SFZ852188 SPV852188 SZR852188 TJN852188 TTJ852188 UDF852188 UNB852188 UWX852188 VGT852188 VQP852188 WAL852188 WKH852188 WUD852188 B917724 HR917724 RN917724 ABJ917724 ALF917724 AVB917724 BEX917724 BOT917724 BYP917724 CIL917724 CSH917724 DCD917724 DLZ917724 DVV917724 EFR917724 EPN917724 EZJ917724 FJF917724 FTB917724 GCX917724 GMT917724 GWP917724 HGL917724 HQH917724 IAD917724 IJZ917724 ITV917724 JDR917724 JNN917724 JXJ917724 KHF917724 KRB917724 LAX917724 LKT917724 LUP917724 MEL917724 MOH917724 MYD917724 NHZ917724 NRV917724 OBR917724 OLN917724 OVJ917724 PFF917724 PPB917724 PYX917724 QIT917724 QSP917724 RCL917724 RMH917724 RWD917724 SFZ917724 SPV917724 SZR917724 TJN917724 TTJ917724 UDF917724 UNB917724 UWX917724 VGT917724 VQP917724 WAL917724 WKH917724 WUD917724 B983260 HR983260 RN983260 ABJ983260 ALF983260 AVB983260 BEX983260 BOT983260 BYP983260 CIL983260 CSH983260 DCD983260 DLZ983260 DVV983260 EFR983260 EPN983260 EZJ983260 FJF983260 FTB983260 GCX983260 GMT983260 GWP983260 HGL983260 HQH983260 IAD983260 IJZ983260 ITV983260 JDR983260 JNN983260 JXJ983260 KHF983260 KRB983260 LAX983260 LKT983260 LUP983260 MEL983260 MOH983260 MYD983260 NHZ983260 NRV983260 OBR983260 OLN983260 OVJ983260 PFF983260 PPB983260 PYX983260 QIT983260 QSP983260 RCL983260 RMH983260 RWD983260 SFZ983260 SPV983260 SZR983260 TJN983260 TTJ983260 UDF983260 UNB983260 UWX983260 VGT983260 VQP983260 WAL983260 WKH983260 WUD983260 B65752:E65752 HR65752:HU65752 RN65752:RQ65752 ABJ65752:ABM65752 ALF65752:ALI65752 AVB65752:AVE65752 BEX65752:BFA65752 BOT65752:BOW65752 BYP65752:BYS65752 CIL65752:CIO65752 CSH65752:CSK65752 DCD65752:DCG65752 DLZ65752:DMC65752 DVV65752:DVY65752 EFR65752:EFU65752 EPN65752:EPQ65752 EZJ65752:EZM65752 FJF65752:FJI65752 FTB65752:FTE65752 GCX65752:GDA65752 GMT65752:GMW65752 GWP65752:GWS65752 HGL65752:HGO65752 HQH65752:HQK65752 IAD65752:IAG65752 IJZ65752:IKC65752 ITV65752:ITY65752 JDR65752:JDU65752 JNN65752:JNQ65752 JXJ65752:JXM65752 KHF65752:KHI65752 KRB65752:KRE65752 LAX65752:LBA65752 LKT65752:LKW65752 LUP65752:LUS65752 MEL65752:MEO65752 MOH65752:MOK65752 MYD65752:MYG65752 NHZ65752:NIC65752 NRV65752:NRY65752 OBR65752:OBU65752 OLN65752:OLQ65752 OVJ65752:OVM65752 PFF65752:PFI65752 PPB65752:PPE65752 PYX65752:PZA65752 QIT65752:QIW65752 QSP65752:QSS65752 RCL65752:RCO65752 RMH65752:RMK65752 RWD65752:RWG65752 SFZ65752:SGC65752 SPV65752:SPY65752 SZR65752:SZU65752 TJN65752:TJQ65752 TTJ65752:TTM65752 UDF65752:UDI65752 UNB65752:UNE65752 UWX65752:UXA65752 VGT65752:VGW65752 VQP65752:VQS65752 WAL65752:WAO65752 WKH65752:WKK65752 WUD65752:WUG65752 B131288:E131288 HR131288:HU131288 RN131288:RQ131288 ABJ131288:ABM131288 ALF131288:ALI131288 AVB131288:AVE131288 BEX131288:BFA131288 BOT131288:BOW131288 BYP131288:BYS131288 CIL131288:CIO131288 CSH131288:CSK131288 DCD131288:DCG131288 DLZ131288:DMC131288 DVV131288:DVY131288 EFR131288:EFU131288 EPN131288:EPQ131288 EZJ131288:EZM131288 FJF131288:FJI131288 FTB131288:FTE131288 GCX131288:GDA131288 GMT131288:GMW131288 GWP131288:GWS131288 HGL131288:HGO131288 HQH131288:HQK131288 IAD131288:IAG131288 IJZ131288:IKC131288 ITV131288:ITY131288 JDR131288:JDU131288 JNN131288:JNQ131288 JXJ131288:JXM131288 KHF131288:KHI131288 KRB131288:KRE131288 LAX131288:LBA131288 LKT131288:LKW131288 LUP131288:LUS131288 MEL131288:MEO131288 MOH131288:MOK131288 MYD131288:MYG131288 NHZ131288:NIC131288 NRV131288:NRY131288 OBR131288:OBU131288 OLN131288:OLQ131288 OVJ131288:OVM131288 PFF131288:PFI131288 PPB131288:PPE131288 PYX131288:PZA131288 QIT131288:QIW131288 QSP131288:QSS131288 RCL131288:RCO131288 RMH131288:RMK131288 RWD131288:RWG131288 SFZ131288:SGC131288 SPV131288:SPY131288 SZR131288:SZU131288 TJN131288:TJQ131288 TTJ131288:TTM131288 UDF131288:UDI131288 UNB131288:UNE131288 UWX131288:UXA131288 VGT131288:VGW131288 VQP131288:VQS131288 WAL131288:WAO131288 WKH131288:WKK131288 WUD131288:WUG131288 B196824:E196824 HR196824:HU196824 RN196824:RQ196824 ABJ196824:ABM196824 ALF196824:ALI196824 AVB196824:AVE196824 BEX196824:BFA196824 BOT196824:BOW196824 BYP196824:BYS196824 CIL196824:CIO196824 CSH196824:CSK196824 DCD196824:DCG196824 DLZ196824:DMC196824 DVV196824:DVY196824 EFR196824:EFU196824 EPN196824:EPQ196824 EZJ196824:EZM196824 FJF196824:FJI196824 FTB196824:FTE196824 GCX196824:GDA196824 GMT196824:GMW196824 GWP196824:GWS196824 HGL196824:HGO196824 HQH196824:HQK196824 IAD196824:IAG196824 IJZ196824:IKC196824 ITV196824:ITY196824 JDR196824:JDU196824 JNN196824:JNQ196824 JXJ196824:JXM196824 KHF196824:KHI196824 KRB196824:KRE196824 LAX196824:LBA196824 LKT196824:LKW196824 LUP196824:LUS196824 MEL196824:MEO196824 MOH196824:MOK196824 MYD196824:MYG196824 NHZ196824:NIC196824 NRV196824:NRY196824 OBR196824:OBU196824 OLN196824:OLQ196824 OVJ196824:OVM196824 PFF196824:PFI196824 PPB196824:PPE196824 PYX196824:PZA196824 QIT196824:QIW196824 QSP196824:QSS196824 RCL196824:RCO196824 RMH196824:RMK196824 RWD196824:RWG196824 SFZ196824:SGC196824 SPV196824:SPY196824 SZR196824:SZU196824 TJN196824:TJQ196824 TTJ196824:TTM196824 UDF196824:UDI196824 UNB196824:UNE196824 UWX196824:UXA196824 VGT196824:VGW196824 VQP196824:VQS196824 WAL196824:WAO196824 WKH196824:WKK196824 WUD196824:WUG196824 B262360:E262360 HR262360:HU262360 RN262360:RQ262360 ABJ262360:ABM262360 ALF262360:ALI262360 AVB262360:AVE262360 BEX262360:BFA262360 BOT262360:BOW262360 BYP262360:BYS262360 CIL262360:CIO262360 CSH262360:CSK262360 DCD262360:DCG262360 DLZ262360:DMC262360 DVV262360:DVY262360 EFR262360:EFU262360 EPN262360:EPQ262360 EZJ262360:EZM262360 FJF262360:FJI262360 FTB262360:FTE262360 GCX262360:GDA262360 GMT262360:GMW262360 GWP262360:GWS262360 HGL262360:HGO262360 HQH262360:HQK262360 IAD262360:IAG262360 IJZ262360:IKC262360 ITV262360:ITY262360 JDR262360:JDU262360 JNN262360:JNQ262360 JXJ262360:JXM262360 KHF262360:KHI262360 KRB262360:KRE262360 LAX262360:LBA262360 LKT262360:LKW262360 LUP262360:LUS262360 MEL262360:MEO262360 MOH262360:MOK262360 MYD262360:MYG262360 NHZ262360:NIC262360 NRV262360:NRY262360 OBR262360:OBU262360 OLN262360:OLQ262360 OVJ262360:OVM262360 PFF262360:PFI262360 PPB262360:PPE262360 PYX262360:PZA262360 QIT262360:QIW262360 QSP262360:QSS262360 RCL262360:RCO262360 RMH262360:RMK262360 RWD262360:RWG262360 SFZ262360:SGC262360 SPV262360:SPY262360 SZR262360:SZU262360 TJN262360:TJQ262360 TTJ262360:TTM262360 UDF262360:UDI262360 UNB262360:UNE262360 UWX262360:UXA262360 VGT262360:VGW262360 VQP262360:VQS262360 WAL262360:WAO262360 WKH262360:WKK262360 WUD262360:WUG262360 B327896:E327896 HR327896:HU327896 RN327896:RQ327896 ABJ327896:ABM327896 ALF327896:ALI327896 AVB327896:AVE327896 BEX327896:BFA327896 BOT327896:BOW327896 BYP327896:BYS327896 CIL327896:CIO327896 CSH327896:CSK327896 DCD327896:DCG327896 DLZ327896:DMC327896 DVV327896:DVY327896 EFR327896:EFU327896 EPN327896:EPQ327896 EZJ327896:EZM327896 FJF327896:FJI327896 FTB327896:FTE327896 GCX327896:GDA327896 GMT327896:GMW327896 GWP327896:GWS327896 HGL327896:HGO327896 HQH327896:HQK327896 IAD327896:IAG327896 IJZ327896:IKC327896 ITV327896:ITY327896 JDR327896:JDU327896 JNN327896:JNQ327896 JXJ327896:JXM327896 KHF327896:KHI327896 KRB327896:KRE327896 LAX327896:LBA327896 LKT327896:LKW327896 LUP327896:LUS327896 MEL327896:MEO327896 MOH327896:MOK327896 MYD327896:MYG327896 NHZ327896:NIC327896 NRV327896:NRY327896 OBR327896:OBU327896 OLN327896:OLQ327896 OVJ327896:OVM327896 PFF327896:PFI327896 PPB327896:PPE327896 PYX327896:PZA327896 QIT327896:QIW327896 QSP327896:QSS327896 RCL327896:RCO327896 RMH327896:RMK327896 RWD327896:RWG327896 SFZ327896:SGC327896 SPV327896:SPY327896 SZR327896:SZU327896 TJN327896:TJQ327896 TTJ327896:TTM327896 UDF327896:UDI327896 UNB327896:UNE327896 UWX327896:UXA327896 VGT327896:VGW327896 VQP327896:VQS327896 WAL327896:WAO327896 WKH327896:WKK327896 WUD327896:WUG327896 B393432:E393432 HR393432:HU393432 RN393432:RQ393432 ABJ393432:ABM393432 ALF393432:ALI393432 AVB393432:AVE393432 BEX393432:BFA393432 BOT393432:BOW393432 BYP393432:BYS393432 CIL393432:CIO393432 CSH393432:CSK393432 DCD393432:DCG393432 DLZ393432:DMC393432 DVV393432:DVY393432 EFR393432:EFU393432 EPN393432:EPQ393432 EZJ393432:EZM393432 FJF393432:FJI393432 FTB393432:FTE393432 GCX393432:GDA393432 GMT393432:GMW393432 GWP393432:GWS393432 HGL393432:HGO393432 HQH393432:HQK393432 IAD393432:IAG393432 IJZ393432:IKC393432 ITV393432:ITY393432 JDR393432:JDU393432 JNN393432:JNQ393432 JXJ393432:JXM393432 KHF393432:KHI393432 KRB393432:KRE393432 LAX393432:LBA393432 LKT393432:LKW393432 LUP393432:LUS393432 MEL393432:MEO393432 MOH393432:MOK393432 MYD393432:MYG393432 NHZ393432:NIC393432 NRV393432:NRY393432 OBR393432:OBU393432 OLN393432:OLQ393432 OVJ393432:OVM393432 PFF393432:PFI393432 PPB393432:PPE393432 PYX393432:PZA393432 QIT393432:QIW393432 QSP393432:QSS393432 RCL393432:RCO393432 RMH393432:RMK393432 RWD393432:RWG393432 SFZ393432:SGC393432 SPV393432:SPY393432 SZR393432:SZU393432 TJN393432:TJQ393432 TTJ393432:TTM393432 UDF393432:UDI393432 UNB393432:UNE393432 UWX393432:UXA393432 VGT393432:VGW393432 VQP393432:VQS393432 WAL393432:WAO393432 WKH393432:WKK393432 WUD393432:WUG393432 B458968:E458968 HR458968:HU458968 RN458968:RQ458968 ABJ458968:ABM458968 ALF458968:ALI458968 AVB458968:AVE458968 BEX458968:BFA458968 BOT458968:BOW458968 BYP458968:BYS458968 CIL458968:CIO458968 CSH458968:CSK458968 DCD458968:DCG458968 DLZ458968:DMC458968 DVV458968:DVY458968 EFR458968:EFU458968 EPN458968:EPQ458968 EZJ458968:EZM458968 FJF458968:FJI458968 FTB458968:FTE458968 GCX458968:GDA458968 GMT458968:GMW458968 GWP458968:GWS458968 HGL458968:HGO458968 HQH458968:HQK458968 IAD458968:IAG458968 IJZ458968:IKC458968 ITV458968:ITY458968 JDR458968:JDU458968 JNN458968:JNQ458968 JXJ458968:JXM458968 KHF458968:KHI458968 KRB458968:KRE458968 LAX458968:LBA458968 LKT458968:LKW458968 LUP458968:LUS458968 MEL458968:MEO458968 MOH458968:MOK458968 MYD458968:MYG458968 NHZ458968:NIC458968 NRV458968:NRY458968 OBR458968:OBU458968 OLN458968:OLQ458968 OVJ458968:OVM458968 PFF458968:PFI458968 PPB458968:PPE458968 PYX458968:PZA458968 QIT458968:QIW458968 QSP458968:QSS458968 RCL458968:RCO458968 RMH458968:RMK458968 RWD458968:RWG458968 SFZ458968:SGC458968 SPV458968:SPY458968 SZR458968:SZU458968 TJN458968:TJQ458968 TTJ458968:TTM458968 UDF458968:UDI458968 UNB458968:UNE458968 UWX458968:UXA458968 VGT458968:VGW458968 VQP458968:VQS458968 WAL458968:WAO458968 WKH458968:WKK458968 WUD458968:WUG458968 B524504:E524504 HR524504:HU524504 RN524504:RQ524504 ABJ524504:ABM524504 ALF524504:ALI524504 AVB524504:AVE524504 BEX524504:BFA524504 BOT524504:BOW524504 BYP524504:BYS524504 CIL524504:CIO524504 CSH524504:CSK524504 DCD524504:DCG524504 DLZ524504:DMC524504 DVV524504:DVY524504 EFR524504:EFU524504 EPN524504:EPQ524504 EZJ524504:EZM524504 FJF524504:FJI524504 FTB524504:FTE524504 GCX524504:GDA524504 GMT524504:GMW524504 GWP524504:GWS524504 HGL524504:HGO524504 HQH524504:HQK524504 IAD524504:IAG524504 IJZ524504:IKC524504 ITV524504:ITY524504 JDR524504:JDU524504 JNN524504:JNQ524504 JXJ524504:JXM524504 KHF524504:KHI524504 KRB524504:KRE524504 LAX524504:LBA524504 LKT524504:LKW524504 LUP524504:LUS524504 MEL524504:MEO524504 MOH524504:MOK524504 MYD524504:MYG524504 NHZ524504:NIC524504 NRV524504:NRY524504 OBR524504:OBU524504 OLN524504:OLQ524504 OVJ524504:OVM524504 PFF524504:PFI524504 PPB524504:PPE524504 PYX524504:PZA524504 QIT524504:QIW524504 QSP524504:QSS524504 RCL524504:RCO524504 RMH524504:RMK524504 RWD524504:RWG524504 SFZ524504:SGC524504 SPV524504:SPY524504 SZR524504:SZU524504 TJN524504:TJQ524504 TTJ524504:TTM524504 UDF524504:UDI524504 UNB524504:UNE524504 UWX524504:UXA524504 VGT524504:VGW524504 VQP524504:VQS524504 WAL524504:WAO524504 WKH524504:WKK524504 WUD524504:WUG524504 B590040:E590040 HR590040:HU590040 RN590040:RQ590040 ABJ590040:ABM590040 ALF590040:ALI590040 AVB590040:AVE590040 BEX590040:BFA590040 BOT590040:BOW590040 BYP590040:BYS590040 CIL590040:CIO590040 CSH590040:CSK590040 DCD590040:DCG590040 DLZ590040:DMC590040 DVV590040:DVY590040 EFR590040:EFU590040 EPN590040:EPQ590040 EZJ590040:EZM590040 FJF590040:FJI590040 FTB590040:FTE590040 GCX590040:GDA590040 GMT590040:GMW590040 GWP590040:GWS590040 HGL590040:HGO590040 HQH590040:HQK590040 IAD590040:IAG590040 IJZ590040:IKC590040 ITV590040:ITY590040 JDR590040:JDU590040 JNN590040:JNQ590040 JXJ590040:JXM590040 KHF590040:KHI590040 KRB590040:KRE590040 LAX590040:LBA590040 LKT590040:LKW590040 LUP590040:LUS590040 MEL590040:MEO590040 MOH590040:MOK590040 MYD590040:MYG590040 NHZ590040:NIC590040 NRV590040:NRY590040 OBR590040:OBU590040 OLN590040:OLQ590040 OVJ590040:OVM590040 PFF590040:PFI590040 PPB590040:PPE590040 PYX590040:PZA590040 QIT590040:QIW590040 QSP590040:QSS590040 RCL590040:RCO590040 RMH590040:RMK590040 RWD590040:RWG590040 SFZ590040:SGC590040 SPV590040:SPY590040 SZR590040:SZU590040 TJN590040:TJQ590040 TTJ590040:TTM590040 UDF590040:UDI590040 UNB590040:UNE590040 UWX590040:UXA590040 VGT590040:VGW590040 VQP590040:VQS590040 WAL590040:WAO590040 WKH590040:WKK590040 WUD590040:WUG590040 B655576:E655576 HR655576:HU655576 RN655576:RQ655576 ABJ655576:ABM655576 ALF655576:ALI655576 AVB655576:AVE655576 BEX655576:BFA655576 BOT655576:BOW655576 BYP655576:BYS655576 CIL655576:CIO655576 CSH655576:CSK655576 DCD655576:DCG655576 DLZ655576:DMC655576 DVV655576:DVY655576 EFR655576:EFU655576 EPN655576:EPQ655576 EZJ655576:EZM655576 FJF655576:FJI655576 FTB655576:FTE655576 GCX655576:GDA655576 GMT655576:GMW655576 GWP655576:GWS655576 HGL655576:HGO655576 HQH655576:HQK655576 IAD655576:IAG655576 IJZ655576:IKC655576 ITV655576:ITY655576 JDR655576:JDU655576 JNN655576:JNQ655576 JXJ655576:JXM655576 KHF655576:KHI655576 KRB655576:KRE655576 LAX655576:LBA655576 LKT655576:LKW655576 LUP655576:LUS655576 MEL655576:MEO655576 MOH655576:MOK655576 MYD655576:MYG655576 NHZ655576:NIC655576 NRV655576:NRY655576 OBR655576:OBU655576 OLN655576:OLQ655576 OVJ655576:OVM655576 PFF655576:PFI655576 PPB655576:PPE655576 PYX655576:PZA655576 QIT655576:QIW655576 QSP655576:QSS655576 RCL655576:RCO655576 RMH655576:RMK655576 RWD655576:RWG655576 SFZ655576:SGC655576 SPV655576:SPY655576 SZR655576:SZU655576 TJN655576:TJQ655576 TTJ655576:TTM655576 UDF655576:UDI655576 UNB655576:UNE655576 UWX655576:UXA655576 VGT655576:VGW655576 VQP655576:VQS655576 WAL655576:WAO655576 WKH655576:WKK655576 WUD655576:WUG655576 B721112:E721112 HR721112:HU721112 RN721112:RQ721112 ABJ721112:ABM721112 ALF721112:ALI721112 AVB721112:AVE721112 BEX721112:BFA721112 BOT721112:BOW721112 BYP721112:BYS721112 CIL721112:CIO721112 CSH721112:CSK721112 DCD721112:DCG721112 DLZ721112:DMC721112 DVV721112:DVY721112 EFR721112:EFU721112 EPN721112:EPQ721112 EZJ721112:EZM721112 FJF721112:FJI721112 FTB721112:FTE721112 GCX721112:GDA721112 GMT721112:GMW721112 GWP721112:GWS721112 HGL721112:HGO721112 HQH721112:HQK721112 IAD721112:IAG721112 IJZ721112:IKC721112 ITV721112:ITY721112 JDR721112:JDU721112 JNN721112:JNQ721112 JXJ721112:JXM721112 KHF721112:KHI721112 KRB721112:KRE721112 LAX721112:LBA721112 LKT721112:LKW721112 LUP721112:LUS721112 MEL721112:MEO721112 MOH721112:MOK721112 MYD721112:MYG721112 NHZ721112:NIC721112 NRV721112:NRY721112 OBR721112:OBU721112 OLN721112:OLQ721112 OVJ721112:OVM721112 PFF721112:PFI721112 PPB721112:PPE721112 PYX721112:PZA721112 QIT721112:QIW721112 QSP721112:QSS721112 RCL721112:RCO721112 RMH721112:RMK721112 RWD721112:RWG721112 SFZ721112:SGC721112 SPV721112:SPY721112 SZR721112:SZU721112 TJN721112:TJQ721112 TTJ721112:TTM721112 UDF721112:UDI721112 UNB721112:UNE721112 UWX721112:UXA721112 VGT721112:VGW721112 VQP721112:VQS721112 WAL721112:WAO721112 WKH721112:WKK721112 WUD721112:WUG721112 B786648:E786648 HR786648:HU786648 RN786648:RQ786648 ABJ786648:ABM786648 ALF786648:ALI786648 AVB786648:AVE786648 BEX786648:BFA786648 BOT786648:BOW786648 BYP786648:BYS786648 CIL786648:CIO786648 CSH786648:CSK786648 DCD786648:DCG786648 DLZ786648:DMC786648 DVV786648:DVY786648 EFR786648:EFU786648 EPN786648:EPQ786648 EZJ786648:EZM786648 FJF786648:FJI786648 FTB786648:FTE786648 GCX786648:GDA786648 GMT786648:GMW786648 GWP786648:GWS786648 HGL786648:HGO786648 HQH786648:HQK786648 IAD786648:IAG786648 IJZ786648:IKC786648 ITV786648:ITY786648 JDR786648:JDU786648 JNN786648:JNQ786648 JXJ786648:JXM786648 KHF786648:KHI786648 KRB786648:KRE786648 LAX786648:LBA786648 LKT786648:LKW786648 LUP786648:LUS786648 MEL786648:MEO786648 MOH786648:MOK786648 MYD786648:MYG786648 NHZ786648:NIC786648 NRV786648:NRY786648 OBR786648:OBU786648 OLN786648:OLQ786648 OVJ786648:OVM786648 PFF786648:PFI786648 PPB786648:PPE786648 PYX786648:PZA786648 QIT786648:QIW786648 QSP786648:QSS786648 RCL786648:RCO786648 RMH786648:RMK786648 RWD786648:RWG786648 SFZ786648:SGC786648 SPV786648:SPY786648 SZR786648:SZU786648 TJN786648:TJQ786648 TTJ786648:TTM786648 UDF786648:UDI786648 UNB786648:UNE786648 UWX786648:UXA786648 VGT786648:VGW786648 VQP786648:VQS786648 WAL786648:WAO786648 WKH786648:WKK786648 WUD786648:WUG786648 B852184:E852184 HR852184:HU852184 RN852184:RQ852184 ABJ852184:ABM852184 ALF852184:ALI852184 AVB852184:AVE852184 BEX852184:BFA852184 BOT852184:BOW852184 BYP852184:BYS852184 CIL852184:CIO852184 CSH852184:CSK852184 DCD852184:DCG852184 DLZ852184:DMC852184 DVV852184:DVY852184 EFR852184:EFU852184 EPN852184:EPQ852184 EZJ852184:EZM852184 FJF852184:FJI852184 FTB852184:FTE852184 GCX852184:GDA852184 GMT852184:GMW852184 GWP852184:GWS852184 HGL852184:HGO852184 HQH852184:HQK852184 IAD852184:IAG852184 IJZ852184:IKC852184 ITV852184:ITY852184 JDR852184:JDU852184 JNN852184:JNQ852184 JXJ852184:JXM852184 KHF852184:KHI852184 KRB852184:KRE852184 LAX852184:LBA852184 LKT852184:LKW852184 LUP852184:LUS852184 MEL852184:MEO852184 MOH852184:MOK852184 MYD852184:MYG852184 NHZ852184:NIC852184 NRV852184:NRY852184 OBR852184:OBU852184 OLN852184:OLQ852184 OVJ852184:OVM852184 PFF852184:PFI852184 PPB852184:PPE852184 PYX852184:PZA852184 QIT852184:QIW852184 QSP852184:QSS852184 RCL852184:RCO852184 RMH852184:RMK852184 RWD852184:RWG852184 SFZ852184:SGC852184 SPV852184:SPY852184 SZR852184:SZU852184 TJN852184:TJQ852184 TTJ852184:TTM852184 UDF852184:UDI852184 UNB852184:UNE852184 UWX852184:UXA852184 VGT852184:VGW852184 VQP852184:VQS852184 WAL852184:WAO852184 WKH852184:WKK852184 WUD852184:WUG852184 B917720:E917720 HR917720:HU917720 RN917720:RQ917720 ABJ917720:ABM917720 ALF917720:ALI917720 AVB917720:AVE917720 BEX917720:BFA917720 BOT917720:BOW917720 BYP917720:BYS917720 CIL917720:CIO917720 CSH917720:CSK917720 DCD917720:DCG917720 DLZ917720:DMC917720 DVV917720:DVY917720 EFR917720:EFU917720 EPN917720:EPQ917720 EZJ917720:EZM917720 FJF917720:FJI917720 FTB917720:FTE917720 GCX917720:GDA917720 GMT917720:GMW917720 GWP917720:GWS917720 HGL917720:HGO917720 HQH917720:HQK917720 IAD917720:IAG917720 IJZ917720:IKC917720 ITV917720:ITY917720 JDR917720:JDU917720 JNN917720:JNQ917720 JXJ917720:JXM917720 KHF917720:KHI917720 KRB917720:KRE917720 LAX917720:LBA917720 LKT917720:LKW917720 LUP917720:LUS917720 MEL917720:MEO917720 MOH917720:MOK917720 MYD917720:MYG917720 NHZ917720:NIC917720 NRV917720:NRY917720 OBR917720:OBU917720 OLN917720:OLQ917720 OVJ917720:OVM917720 PFF917720:PFI917720 PPB917720:PPE917720 PYX917720:PZA917720 QIT917720:QIW917720 QSP917720:QSS917720 RCL917720:RCO917720 RMH917720:RMK917720 RWD917720:RWG917720 SFZ917720:SGC917720 SPV917720:SPY917720 SZR917720:SZU917720 TJN917720:TJQ917720 TTJ917720:TTM917720 UDF917720:UDI917720 UNB917720:UNE917720 UWX917720:UXA917720 VGT917720:VGW917720 VQP917720:VQS917720 WAL917720:WAO917720 WKH917720:WKK917720 WUD917720:WUG917720 B983256:E983256 HR983256:HU983256 RN983256:RQ983256 ABJ983256:ABM983256 ALF983256:ALI983256 AVB983256:AVE983256 BEX983256:BFA983256 BOT983256:BOW983256 BYP983256:BYS983256 CIL983256:CIO983256 CSH983256:CSK983256 DCD983256:DCG983256 DLZ983256:DMC983256 DVV983256:DVY983256 EFR983256:EFU983256 EPN983256:EPQ983256 EZJ983256:EZM983256 FJF983256:FJI983256 FTB983256:FTE983256 GCX983256:GDA983256 GMT983256:GMW983256 GWP983256:GWS983256 HGL983256:HGO983256 HQH983256:HQK983256 IAD983256:IAG983256 IJZ983256:IKC983256 ITV983256:ITY983256 JDR983256:JDU983256 JNN983256:JNQ983256 JXJ983256:JXM983256 KHF983256:KHI983256 KRB983256:KRE983256 LAX983256:LBA983256 LKT983256:LKW983256 LUP983256:LUS983256 MEL983256:MEO983256 MOH983256:MOK983256 MYD983256:MYG983256 NHZ983256:NIC983256 NRV983256:NRY983256 OBR983256:OBU983256 OLN983256:OLQ983256 OVJ983256:OVM983256 PFF983256:PFI983256 PPB983256:PPE983256 PYX983256:PZA983256 QIT983256:QIW983256 QSP983256:QSS983256 RCL983256:RCO983256 RMH983256:RMK983256 RWD983256:RWG983256 SFZ983256:SGC983256 SPV983256:SPY983256 SZR983256:SZU983256 TJN983256:TJQ983256 TTJ983256:TTM983256 UDF983256:UDI983256 UNB983256:UNE983256 UWX983256:UXA983256 VGT983256:VGW983256 VQP983256:VQS983256 WAL983256:WAO983256 WKH983256:WKK983256 WUD983256:WUG983256 M65748:M65750 IC65748:IC65750 RY65748:RY65750 ABU65748:ABU65750 ALQ65748:ALQ65750 AVM65748:AVM65750 BFI65748:BFI65750 BPE65748:BPE65750 BZA65748:BZA65750 CIW65748:CIW65750 CSS65748:CSS65750 DCO65748:DCO65750 DMK65748:DMK65750 DWG65748:DWG65750 EGC65748:EGC65750 EPY65748:EPY65750 EZU65748:EZU65750 FJQ65748:FJQ65750 FTM65748:FTM65750 GDI65748:GDI65750 GNE65748:GNE65750 GXA65748:GXA65750 HGW65748:HGW65750 HQS65748:HQS65750 IAO65748:IAO65750 IKK65748:IKK65750 IUG65748:IUG65750 JEC65748:JEC65750 JNY65748:JNY65750 JXU65748:JXU65750 KHQ65748:KHQ65750 KRM65748:KRM65750 LBI65748:LBI65750 LLE65748:LLE65750 LVA65748:LVA65750 MEW65748:MEW65750 MOS65748:MOS65750 MYO65748:MYO65750 NIK65748:NIK65750 NSG65748:NSG65750 OCC65748:OCC65750 OLY65748:OLY65750 OVU65748:OVU65750 PFQ65748:PFQ65750 PPM65748:PPM65750 PZI65748:PZI65750 QJE65748:QJE65750 QTA65748:QTA65750 RCW65748:RCW65750 RMS65748:RMS65750 RWO65748:RWO65750 SGK65748:SGK65750 SQG65748:SQG65750 TAC65748:TAC65750 TJY65748:TJY65750 TTU65748:TTU65750 UDQ65748:UDQ65750 UNM65748:UNM65750 UXI65748:UXI65750 VHE65748:VHE65750 VRA65748:VRA65750 WAW65748:WAW65750 WKS65748:WKS65750 WUO65748:WUO65750 M131284:M131286 IC131284:IC131286 RY131284:RY131286 ABU131284:ABU131286 ALQ131284:ALQ131286 AVM131284:AVM131286 BFI131284:BFI131286 BPE131284:BPE131286 BZA131284:BZA131286 CIW131284:CIW131286 CSS131284:CSS131286 DCO131284:DCO131286 DMK131284:DMK131286 DWG131284:DWG131286 EGC131284:EGC131286 EPY131284:EPY131286 EZU131284:EZU131286 FJQ131284:FJQ131286 FTM131284:FTM131286 GDI131284:GDI131286 GNE131284:GNE131286 GXA131284:GXA131286 HGW131284:HGW131286 HQS131284:HQS131286 IAO131284:IAO131286 IKK131284:IKK131286 IUG131284:IUG131286 JEC131284:JEC131286 JNY131284:JNY131286 JXU131284:JXU131286 KHQ131284:KHQ131286 KRM131284:KRM131286 LBI131284:LBI131286 LLE131284:LLE131286 LVA131284:LVA131286 MEW131284:MEW131286 MOS131284:MOS131286 MYO131284:MYO131286 NIK131284:NIK131286 NSG131284:NSG131286 OCC131284:OCC131286 OLY131284:OLY131286 OVU131284:OVU131286 PFQ131284:PFQ131286 PPM131284:PPM131286 PZI131284:PZI131286 QJE131284:QJE131286 QTA131284:QTA131286 RCW131284:RCW131286 RMS131284:RMS131286 RWO131284:RWO131286 SGK131284:SGK131286 SQG131284:SQG131286 TAC131284:TAC131286 TJY131284:TJY131286 TTU131284:TTU131286 UDQ131284:UDQ131286 UNM131284:UNM131286 UXI131284:UXI131286 VHE131284:VHE131286 VRA131284:VRA131286 WAW131284:WAW131286 WKS131284:WKS131286 WUO131284:WUO131286 M196820:M196822 IC196820:IC196822 RY196820:RY196822 ABU196820:ABU196822 ALQ196820:ALQ196822 AVM196820:AVM196822 BFI196820:BFI196822 BPE196820:BPE196822 BZA196820:BZA196822 CIW196820:CIW196822 CSS196820:CSS196822 DCO196820:DCO196822 DMK196820:DMK196822 DWG196820:DWG196822 EGC196820:EGC196822 EPY196820:EPY196822 EZU196820:EZU196822 FJQ196820:FJQ196822 FTM196820:FTM196822 GDI196820:GDI196822 GNE196820:GNE196822 GXA196820:GXA196822 HGW196820:HGW196822 HQS196820:HQS196822 IAO196820:IAO196822 IKK196820:IKK196822 IUG196820:IUG196822 JEC196820:JEC196822 JNY196820:JNY196822 JXU196820:JXU196822 KHQ196820:KHQ196822 KRM196820:KRM196822 LBI196820:LBI196822 LLE196820:LLE196822 LVA196820:LVA196822 MEW196820:MEW196822 MOS196820:MOS196822 MYO196820:MYO196822 NIK196820:NIK196822 NSG196820:NSG196822 OCC196820:OCC196822 OLY196820:OLY196822 OVU196820:OVU196822 PFQ196820:PFQ196822 PPM196820:PPM196822 PZI196820:PZI196822 QJE196820:QJE196822 QTA196820:QTA196822 RCW196820:RCW196822 RMS196820:RMS196822 RWO196820:RWO196822 SGK196820:SGK196822 SQG196820:SQG196822 TAC196820:TAC196822 TJY196820:TJY196822 TTU196820:TTU196822 UDQ196820:UDQ196822 UNM196820:UNM196822 UXI196820:UXI196822 VHE196820:VHE196822 VRA196820:VRA196822 WAW196820:WAW196822 WKS196820:WKS196822 WUO196820:WUO196822 M262356:M262358 IC262356:IC262358 RY262356:RY262358 ABU262356:ABU262358 ALQ262356:ALQ262358 AVM262356:AVM262358 BFI262356:BFI262358 BPE262356:BPE262358 BZA262356:BZA262358 CIW262356:CIW262358 CSS262356:CSS262358 DCO262356:DCO262358 DMK262356:DMK262358 DWG262356:DWG262358 EGC262356:EGC262358 EPY262356:EPY262358 EZU262356:EZU262358 FJQ262356:FJQ262358 FTM262356:FTM262358 GDI262356:GDI262358 GNE262356:GNE262358 GXA262356:GXA262358 HGW262356:HGW262358 HQS262356:HQS262358 IAO262356:IAO262358 IKK262356:IKK262358 IUG262356:IUG262358 JEC262356:JEC262358 JNY262356:JNY262358 JXU262356:JXU262358 KHQ262356:KHQ262358 KRM262356:KRM262358 LBI262356:LBI262358 LLE262356:LLE262358 LVA262356:LVA262358 MEW262356:MEW262358 MOS262356:MOS262358 MYO262356:MYO262358 NIK262356:NIK262358 NSG262356:NSG262358 OCC262356:OCC262358 OLY262356:OLY262358 OVU262356:OVU262358 PFQ262356:PFQ262358 PPM262356:PPM262358 PZI262356:PZI262358 QJE262356:QJE262358 QTA262356:QTA262358 RCW262356:RCW262358 RMS262356:RMS262358 RWO262356:RWO262358 SGK262356:SGK262358 SQG262356:SQG262358 TAC262356:TAC262358 TJY262356:TJY262358 TTU262356:TTU262358 UDQ262356:UDQ262358 UNM262356:UNM262358 UXI262356:UXI262358 VHE262356:VHE262358 VRA262356:VRA262358 WAW262356:WAW262358 WKS262356:WKS262358 WUO262356:WUO262358 M327892:M327894 IC327892:IC327894 RY327892:RY327894 ABU327892:ABU327894 ALQ327892:ALQ327894 AVM327892:AVM327894 BFI327892:BFI327894 BPE327892:BPE327894 BZA327892:BZA327894 CIW327892:CIW327894 CSS327892:CSS327894 DCO327892:DCO327894 DMK327892:DMK327894 DWG327892:DWG327894 EGC327892:EGC327894 EPY327892:EPY327894 EZU327892:EZU327894 FJQ327892:FJQ327894 FTM327892:FTM327894 GDI327892:GDI327894 GNE327892:GNE327894 GXA327892:GXA327894 HGW327892:HGW327894 HQS327892:HQS327894 IAO327892:IAO327894 IKK327892:IKK327894 IUG327892:IUG327894 JEC327892:JEC327894 JNY327892:JNY327894 JXU327892:JXU327894 KHQ327892:KHQ327894 KRM327892:KRM327894 LBI327892:LBI327894 LLE327892:LLE327894 LVA327892:LVA327894 MEW327892:MEW327894 MOS327892:MOS327894 MYO327892:MYO327894 NIK327892:NIK327894 NSG327892:NSG327894 OCC327892:OCC327894 OLY327892:OLY327894 OVU327892:OVU327894 PFQ327892:PFQ327894 PPM327892:PPM327894 PZI327892:PZI327894 QJE327892:QJE327894 QTA327892:QTA327894 RCW327892:RCW327894 RMS327892:RMS327894 RWO327892:RWO327894 SGK327892:SGK327894 SQG327892:SQG327894 TAC327892:TAC327894 TJY327892:TJY327894 TTU327892:TTU327894 UDQ327892:UDQ327894 UNM327892:UNM327894 UXI327892:UXI327894 VHE327892:VHE327894 VRA327892:VRA327894 WAW327892:WAW327894 WKS327892:WKS327894 WUO327892:WUO327894 M393428:M393430 IC393428:IC393430 RY393428:RY393430 ABU393428:ABU393430 ALQ393428:ALQ393430 AVM393428:AVM393430 BFI393428:BFI393430 BPE393428:BPE393430 BZA393428:BZA393430 CIW393428:CIW393430 CSS393428:CSS393430 DCO393428:DCO393430 DMK393428:DMK393430 DWG393428:DWG393430 EGC393428:EGC393430 EPY393428:EPY393430 EZU393428:EZU393430 FJQ393428:FJQ393430 FTM393428:FTM393430 GDI393428:GDI393430 GNE393428:GNE393430 GXA393428:GXA393430 HGW393428:HGW393430 HQS393428:HQS393430 IAO393428:IAO393430 IKK393428:IKK393430 IUG393428:IUG393430 JEC393428:JEC393430 JNY393428:JNY393430 JXU393428:JXU393430 KHQ393428:KHQ393430 KRM393428:KRM393430 LBI393428:LBI393430 LLE393428:LLE393430 LVA393428:LVA393430 MEW393428:MEW393430 MOS393428:MOS393430 MYO393428:MYO393430 NIK393428:NIK393430 NSG393428:NSG393430 OCC393428:OCC393430 OLY393428:OLY393430 OVU393428:OVU393430 PFQ393428:PFQ393430 PPM393428:PPM393430 PZI393428:PZI393430 QJE393428:QJE393430 QTA393428:QTA393430 RCW393428:RCW393430 RMS393428:RMS393430 RWO393428:RWO393430 SGK393428:SGK393430 SQG393428:SQG393430 TAC393428:TAC393430 TJY393428:TJY393430 TTU393428:TTU393430 UDQ393428:UDQ393430 UNM393428:UNM393430 UXI393428:UXI393430 VHE393428:VHE393430 VRA393428:VRA393430 WAW393428:WAW393430 WKS393428:WKS393430 WUO393428:WUO393430 M458964:M458966 IC458964:IC458966 RY458964:RY458966 ABU458964:ABU458966 ALQ458964:ALQ458966 AVM458964:AVM458966 BFI458964:BFI458966 BPE458964:BPE458966 BZA458964:BZA458966 CIW458964:CIW458966 CSS458964:CSS458966 DCO458964:DCO458966 DMK458964:DMK458966 DWG458964:DWG458966 EGC458964:EGC458966 EPY458964:EPY458966 EZU458964:EZU458966 FJQ458964:FJQ458966 FTM458964:FTM458966 GDI458964:GDI458966 GNE458964:GNE458966 GXA458964:GXA458966 HGW458964:HGW458966 HQS458964:HQS458966 IAO458964:IAO458966 IKK458964:IKK458966 IUG458964:IUG458966 JEC458964:JEC458966 JNY458964:JNY458966 JXU458964:JXU458966 KHQ458964:KHQ458966 KRM458964:KRM458966 LBI458964:LBI458966 LLE458964:LLE458966 LVA458964:LVA458966 MEW458964:MEW458966 MOS458964:MOS458966 MYO458964:MYO458966 NIK458964:NIK458966 NSG458964:NSG458966 OCC458964:OCC458966 OLY458964:OLY458966 OVU458964:OVU458966 PFQ458964:PFQ458966 PPM458964:PPM458966 PZI458964:PZI458966 QJE458964:QJE458966 QTA458964:QTA458966 RCW458964:RCW458966 RMS458964:RMS458966 RWO458964:RWO458966 SGK458964:SGK458966 SQG458964:SQG458966 TAC458964:TAC458966 TJY458964:TJY458966 TTU458964:TTU458966 UDQ458964:UDQ458966 UNM458964:UNM458966 UXI458964:UXI458966 VHE458964:VHE458966 VRA458964:VRA458966 WAW458964:WAW458966 WKS458964:WKS458966 WUO458964:WUO458966 M524500:M524502 IC524500:IC524502 RY524500:RY524502 ABU524500:ABU524502 ALQ524500:ALQ524502 AVM524500:AVM524502 BFI524500:BFI524502 BPE524500:BPE524502 BZA524500:BZA524502 CIW524500:CIW524502 CSS524500:CSS524502 DCO524500:DCO524502 DMK524500:DMK524502 DWG524500:DWG524502 EGC524500:EGC524502 EPY524500:EPY524502 EZU524500:EZU524502 FJQ524500:FJQ524502 FTM524500:FTM524502 GDI524500:GDI524502 GNE524500:GNE524502 GXA524500:GXA524502 HGW524500:HGW524502 HQS524500:HQS524502 IAO524500:IAO524502 IKK524500:IKK524502 IUG524500:IUG524502 JEC524500:JEC524502 JNY524500:JNY524502 JXU524500:JXU524502 KHQ524500:KHQ524502 KRM524500:KRM524502 LBI524500:LBI524502 LLE524500:LLE524502 LVA524500:LVA524502 MEW524500:MEW524502 MOS524500:MOS524502 MYO524500:MYO524502 NIK524500:NIK524502 NSG524500:NSG524502 OCC524500:OCC524502 OLY524500:OLY524502 OVU524500:OVU524502 PFQ524500:PFQ524502 PPM524500:PPM524502 PZI524500:PZI524502 QJE524500:QJE524502 QTA524500:QTA524502 RCW524500:RCW524502 RMS524500:RMS524502 RWO524500:RWO524502 SGK524500:SGK524502 SQG524500:SQG524502 TAC524500:TAC524502 TJY524500:TJY524502 TTU524500:TTU524502 UDQ524500:UDQ524502 UNM524500:UNM524502 UXI524500:UXI524502 VHE524500:VHE524502 VRA524500:VRA524502 WAW524500:WAW524502 WKS524500:WKS524502 WUO524500:WUO524502 M590036:M590038 IC590036:IC590038 RY590036:RY590038 ABU590036:ABU590038 ALQ590036:ALQ590038 AVM590036:AVM590038 BFI590036:BFI590038 BPE590036:BPE590038 BZA590036:BZA590038 CIW590036:CIW590038 CSS590036:CSS590038 DCO590036:DCO590038 DMK590036:DMK590038 DWG590036:DWG590038 EGC590036:EGC590038 EPY590036:EPY590038 EZU590036:EZU590038 FJQ590036:FJQ590038 FTM590036:FTM590038 GDI590036:GDI590038 GNE590036:GNE590038 GXA590036:GXA590038 HGW590036:HGW590038 HQS590036:HQS590038 IAO590036:IAO590038 IKK590036:IKK590038 IUG590036:IUG590038 JEC590036:JEC590038 JNY590036:JNY590038 JXU590036:JXU590038 KHQ590036:KHQ590038 KRM590036:KRM590038 LBI590036:LBI590038 LLE590036:LLE590038 LVA590036:LVA590038 MEW590036:MEW590038 MOS590036:MOS590038 MYO590036:MYO590038 NIK590036:NIK590038 NSG590036:NSG590038 OCC590036:OCC590038 OLY590036:OLY590038 OVU590036:OVU590038 PFQ590036:PFQ590038 PPM590036:PPM590038 PZI590036:PZI590038 QJE590036:QJE590038 QTA590036:QTA590038 RCW590036:RCW590038 RMS590036:RMS590038 RWO590036:RWO590038 SGK590036:SGK590038 SQG590036:SQG590038 TAC590036:TAC590038 TJY590036:TJY590038 TTU590036:TTU590038 UDQ590036:UDQ590038 UNM590036:UNM590038 UXI590036:UXI590038 VHE590036:VHE590038 VRA590036:VRA590038 WAW590036:WAW590038 WKS590036:WKS590038 WUO590036:WUO590038 M655572:M655574 IC655572:IC655574 RY655572:RY655574 ABU655572:ABU655574 ALQ655572:ALQ655574 AVM655572:AVM655574 BFI655572:BFI655574 BPE655572:BPE655574 BZA655572:BZA655574 CIW655572:CIW655574 CSS655572:CSS655574 DCO655572:DCO655574 DMK655572:DMK655574 DWG655572:DWG655574 EGC655572:EGC655574 EPY655572:EPY655574 EZU655572:EZU655574 FJQ655572:FJQ655574 FTM655572:FTM655574 GDI655572:GDI655574 GNE655572:GNE655574 GXA655572:GXA655574 HGW655572:HGW655574 HQS655572:HQS655574 IAO655572:IAO655574 IKK655572:IKK655574 IUG655572:IUG655574 JEC655572:JEC655574 JNY655572:JNY655574 JXU655572:JXU655574 KHQ655572:KHQ655574 KRM655572:KRM655574 LBI655572:LBI655574 LLE655572:LLE655574 LVA655572:LVA655574 MEW655572:MEW655574 MOS655572:MOS655574 MYO655572:MYO655574 NIK655572:NIK655574 NSG655572:NSG655574 OCC655572:OCC655574 OLY655572:OLY655574 OVU655572:OVU655574 PFQ655572:PFQ655574 PPM655572:PPM655574 PZI655572:PZI655574 QJE655572:QJE655574 QTA655572:QTA655574 RCW655572:RCW655574 RMS655572:RMS655574 RWO655572:RWO655574 SGK655572:SGK655574 SQG655572:SQG655574 TAC655572:TAC655574 TJY655572:TJY655574 TTU655572:TTU655574 UDQ655572:UDQ655574 UNM655572:UNM655574 UXI655572:UXI655574 VHE655572:VHE655574 VRA655572:VRA655574 WAW655572:WAW655574 WKS655572:WKS655574 WUO655572:WUO655574 M721108:M721110 IC721108:IC721110 RY721108:RY721110 ABU721108:ABU721110 ALQ721108:ALQ721110 AVM721108:AVM721110 BFI721108:BFI721110 BPE721108:BPE721110 BZA721108:BZA721110 CIW721108:CIW721110 CSS721108:CSS721110 DCO721108:DCO721110 DMK721108:DMK721110 DWG721108:DWG721110 EGC721108:EGC721110 EPY721108:EPY721110 EZU721108:EZU721110 FJQ721108:FJQ721110 FTM721108:FTM721110 GDI721108:GDI721110 GNE721108:GNE721110 GXA721108:GXA721110 HGW721108:HGW721110 HQS721108:HQS721110 IAO721108:IAO721110 IKK721108:IKK721110 IUG721108:IUG721110 JEC721108:JEC721110 JNY721108:JNY721110 JXU721108:JXU721110 KHQ721108:KHQ721110 KRM721108:KRM721110 LBI721108:LBI721110 LLE721108:LLE721110 LVA721108:LVA721110 MEW721108:MEW721110 MOS721108:MOS721110 MYO721108:MYO721110 NIK721108:NIK721110 NSG721108:NSG721110 OCC721108:OCC721110 OLY721108:OLY721110 OVU721108:OVU721110 PFQ721108:PFQ721110 PPM721108:PPM721110 PZI721108:PZI721110 QJE721108:QJE721110 QTA721108:QTA721110 RCW721108:RCW721110 RMS721108:RMS721110 RWO721108:RWO721110 SGK721108:SGK721110 SQG721108:SQG721110 TAC721108:TAC721110 TJY721108:TJY721110 TTU721108:TTU721110 UDQ721108:UDQ721110 UNM721108:UNM721110 UXI721108:UXI721110 VHE721108:VHE721110 VRA721108:VRA721110 WAW721108:WAW721110 WKS721108:WKS721110 WUO721108:WUO721110 M786644:M786646 IC786644:IC786646 RY786644:RY786646 ABU786644:ABU786646 ALQ786644:ALQ786646 AVM786644:AVM786646 BFI786644:BFI786646 BPE786644:BPE786646 BZA786644:BZA786646 CIW786644:CIW786646 CSS786644:CSS786646 DCO786644:DCO786646 DMK786644:DMK786646 DWG786644:DWG786646 EGC786644:EGC786646 EPY786644:EPY786646 EZU786644:EZU786646 FJQ786644:FJQ786646 FTM786644:FTM786646 GDI786644:GDI786646 GNE786644:GNE786646 GXA786644:GXA786646 HGW786644:HGW786646 HQS786644:HQS786646 IAO786644:IAO786646 IKK786644:IKK786646 IUG786644:IUG786646 JEC786644:JEC786646 JNY786644:JNY786646 JXU786644:JXU786646 KHQ786644:KHQ786646 KRM786644:KRM786646 LBI786644:LBI786646 LLE786644:LLE786646 LVA786644:LVA786646 MEW786644:MEW786646 MOS786644:MOS786646 MYO786644:MYO786646 NIK786644:NIK786646 NSG786644:NSG786646 OCC786644:OCC786646 OLY786644:OLY786646 OVU786644:OVU786646 PFQ786644:PFQ786646 PPM786644:PPM786646 PZI786644:PZI786646 QJE786644:QJE786646 QTA786644:QTA786646 RCW786644:RCW786646 RMS786644:RMS786646 RWO786644:RWO786646 SGK786644:SGK786646 SQG786644:SQG786646 TAC786644:TAC786646 TJY786644:TJY786646 TTU786644:TTU786646 UDQ786644:UDQ786646 UNM786644:UNM786646 UXI786644:UXI786646 VHE786644:VHE786646 VRA786644:VRA786646 WAW786644:WAW786646 WKS786644:WKS786646 WUO786644:WUO786646 M852180:M852182 IC852180:IC852182 RY852180:RY852182 ABU852180:ABU852182 ALQ852180:ALQ852182 AVM852180:AVM852182 BFI852180:BFI852182 BPE852180:BPE852182 BZA852180:BZA852182 CIW852180:CIW852182 CSS852180:CSS852182 DCO852180:DCO852182 DMK852180:DMK852182 DWG852180:DWG852182 EGC852180:EGC852182 EPY852180:EPY852182 EZU852180:EZU852182 FJQ852180:FJQ852182 FTM852180:FTM852182 GDI852180:GDI852182 GNE852180:GNE852182 GXA852180:GXA852182 HGW852180:HGW852182 HQS852180:HQS852182 IAO852180:IAO852182 IKK852180:IKK852182 IUG852180:IUG852182 JEC852180:JEC852182 JNY852180:JNY852182 JXU852180:JXU852182 KHQ852180:KHQ852182 KRM852180:KRM852182 LBI852180:LBI852182 LLE852180:LLE852182 LVA852180:LVA852182 MEW852180:MEW852182 MOS852180:MOS852182 MYO852180:MYO852182 NIK852180:NIK852182 NSG852180:NSG852182 OCC852180:OCC852182 OLY852180:OLY852182 OVU852180:OVU852182 PFQ852180:PFQ852182 PPM852180:PPM852182 PZI852180:PZI852182 QJE852180:QJE852182 QTA852180:QTA852182 RCW852180:RCW852182 RMS852180:RMS852182 RWO852180:RWO852182 SGK852180:SGK852182 SQG852180:SQG852182 TAC852180:TAC852182 TJY852180:TJY852182 TTU852180:TTU852182 UDQ852180:UDQ852182 UNM852180:UNM852182 UXI852180:UXI852182 VHE852180:VHE852182 VRA852180:VRA852182 WAW852180:WAW852182 WKS852180:WKS852182 WUO852180:WUO852182 M917716:M917718 IC917716:IC917718 RY917716:RY917718 ABU917716:ABU917718 ALQ917716:ALQ917718 AVM917716:AVM917718 BFI917716:BFI917718 BPE917716:BPE917718 BZA917716:BZA917718 CIW917716:CIW917718 CSS917716:CSS917718 DCO917716:DCO917718 DMK917716:DMK917718 DWG917716:DWG917718 EGC917716:EGC917718 EPY917716:EPY917718 EZU917716:EZU917718 FJQ917716:FJQ917718 FTM917716:FTM917718 GDI917716:GDI917718 GNE917716:GNE917718 GXA917716:GXA917718 HGW917716:HGW917718 HQS917716:HQS917718 IAO917716:IAO917718 IKK917716:IKK917718 IUG917716:IUG917718 JEC917716:JEC917718 JNY917716:JNY917718 JXU917716:JXU917718 KHQ917716:KHQ917718 KRM917716:KRM917718 LBI917716:LBI917718 LLE917716:LLE917718 LVA917716:LVA917718 MEW917716:MEW917718 MOS917716:MOS917718 MYO917716:MYO917718 NIK917716:NIK917718 NSG917716:NSG917718 OCC917716:OCC917718 OLY917716:OLY917718 OVU917716:OVU917718 PFQ917716:PFQ917718 PPM917716:PPM917718 PZI917716:PZI917718 QJE917716:QJE917718 QTA917716:QTA917718 RCW917716:RCW917718 RMS917716:RMS917718 RWO917716:RWO917718 SGK917716:SGK917718 SQG917716:SQG917718 TAC917716:TAC917718 TJY917716:TJY917718 TTU917716:TTU917718 UDQ917716:UDQ917718 UNM917716:UNM917718 UXI917716:UXI917718 VHE917716:VHE917718 VRA917716:VRA917718 WAW917716:WAW917718 WKS917716:WKS917718 WUO917716:WUO917718 M983252:M983254 IC983252:IC983254 RY983252:RY983254 ABU983252:ABU983254 ALQ983252:ALQ983254 AVM983252:AVM983254 BFI983252:BFI983254 BPE983252:BPE983254 BZA983252:BZA983254 CIW983252:CIW983254 CSS983252:CSS983254 DCO983252:DCO983254 DMK983252:DMK983254 DWG983252:DWG983254 EGC983252:EGC983254 EPY983252:EPY983254 EZU983252:EZU983254 FJQ983252:FJQ983254 FTM983252:FTM983254 GDI983252:GDI983254 GNE983252:GNE983254 GXA983252:GXA983254 HGW983252:HGW983254 HQS983252:HQS983254 IAO983252:IAO983254 IKK983252:IKK983254 IUG983252:IUG983254 JEC983252:JEC983254 JNY983252:JNY983254 JXU983252:JXU983254 KHQ983252:KHQ983254 KRM983252:KRM983254 LBI983252:LBI983254 LLE983252:LLE983254 LVA983252:LVA983254 MEW983252:MEW983254 MOS983252:MOS983254 MYO983252:MYO983254 NIK983252:NIK983254 NSG983252:NSG983254 OCC983252:OCC983254 OLY983252:OLY983254 OVU983252:OVU983254 PFQ983252:PFQ983254 PPM983252:PPM983254 PZI983252:PZI983254 QJE983252:QJE983254 QTA983252:QTA983254 RCW983252:RCW983254 RMS983252:RMS983254 RWO983252:RWO983254 SGK983252:SGK983254 SQG983252:SQG983254 TAC983252:TAC983254 TJY983252:TJY983254 TTU983252:TTU983254 UDQ983252:UDQ983254 UNM983252:UNM983254 UXI983252:UXI983254 VHE983252:VHE983254 VRA983252:VRA983254 WAW983252:WAW983254 WKS983252:WKS983254 WUO983252:WUO983254 B65748:B65751 HR65748:HR65751 RN65748:RN65751 ABJ65748:ABJ65751 ALF65748:ALF65751 AVB65748:AVB65751 BEX65748:BEX65751 BOT65748:BOT65751 BYP65748:BYP65751 CIL65748:CIL65751 CSH65748:CSH65751 DCD65748:DCD65751 DLZ65748:DLZ65751 DVV65748:DVV65751 EFR65748:EFR65751 EPN65748:EPN65751 EZJ65748:EZJ65751 FJF65748:FJF65751 FTB65748:FTB65751 GCX65748:GCX65751 GMT65748:GMT65751 GWP65748:GWP65751 HGL65748:HGL65751 HQH65748:HQH65751 IAD65748:IAD65751 IJZ65748:IJZ65751 ITV65748:ITV65751 JDR65748:JDR65751 JNN65748:JNN65751 JXJ65748:JXJ65751 KHF65748:KHF65751 KRB65748:KRB65751 LAX65748:LAX65751 LKT65748:LKT65751 LUP65748:LUP65751 MEL65748:MEL65751 MOH65748:MOH65751 MYD65748:MYD65751 NHZ65748:NHZ65751 NRV65748:NRV65751 OBR65748:OBR65751 OLN65748:OLN65751 OVJ65748:OVJ65751 PFF65748:PFF65751 PPB65748:PPB65751 PYX65748:PYX65751 QIT65748:QIT65751 QSP65748:QSP65751 RCL65748:RCL65751 RMH65748:RMH65751 RWD65748:RWD65751 SFZ65748:SFZ65751 SPV65748:SPV65751 SZR65748:SZR65751 TJN65748:TJN65751 TTJ65748:TTJ65751 UDF65748:UDF65751 UNB65748:UNB65751 UWX65748:UWX65751 VGT65748:VGT65751 VQP65748:VQP65751 WAL65748:WAL65751 WKH65748:WKH65751 WUD65748:WUD65751 B131284:B131287 HR131284:HR131287 RN131284:RN131287 ABJ131284:ABJ131287 ALF131284:ALF131287 AVB131284:AVB131287 BEX131284:BEX131287 BOT131284:BOT131287 BYP131284:BYP131287 CIL131284:CIL131287 CSH131284:CSH131287 DCD131284:DCD131287 DLZ131284:DLZ131287 DVV131284:DVV131287 EFR131284:EFR131287 EPN131284:EPN131287 EZJ131284:EZJ131287 FJF131284:FJF131287 FTB131284:FTB131287 GCX131284:GCX131287 GMT131284:GMT131287 GWP131284:GWP131287 HGL131284:HGL131287 HQH131284:HQH131287 IAD131284:IAD131287 IJZ131284:IJZ131287 ITV131284:ITV131287 JDR131284:JDR131287 JNN131284:JNN131287 JXJ131284:JXJ131287 KHF131284:KHF131287 KRB131284:KRB131287 LAX131284:LAX131287 LKT131284:LKT131287 LUP131284:LUP131287 MEL131284:MEL131287 MOH131284:MOH131287 MYD131284:MYD131287 NHZ131284:NHZ131287 NRV131284:NRV131287 OBR131284:OBR131287 OLN131284:OLN131287 OVJ131284:OVJ131287 PFF131284:PFF131287 PPB131284:PPB131287 PYX131284:PYX131287 QIT131284:QIT131287 QSP131284:QSP131287 RCL131284:RCL131287 RMH131284:RMH131287 RWD131284:RWD131287 SFZ131284:SFZ131287 SPV131284:SPV131287 SZR131284:SZR131287 TJN131284:TJN131287 TTJ131284:TTJ131287 UDF131284:UDF131287 UNB131284:UNB131287 UWX131284:UWX131287 VGT131284:VGT131287 VQP131284:VQP131287 WAL131284:WAL131287 WKH131284:WKH131287 WUD131284:WUD131287 B196820:B196823 HR196820:HR196823 RN196820:RN196823 ABJ196820:ABJ196823 ALF196820:ALF196823 AVB196820:AVB196823 BEX196820:BEX196823 BOT196820:BOT196823 BYP196820:BYP196823 CIL196820:CIL196823 CSH196820:CSH196823 DCD196820:DCD196823 DLZ196820:DLZ196823 DVV196820:DVV196823 EFR196820:EFR196823 EPN196820:EPN196823 EZJ196820:EZJ196823 FJF196820:FJF196823 FTB196820:FTB196823 GCX196820:GCX196823 GMT196820:GMT196823 GWP196820:GWP196823 HGL196820:HGL196823 HQH196820:HQH196823 IAD196820:IAD196823 IJZ196820:IJZ196823 ITV196820:ITV196823 JDR196820:JDR196823 JNN196820:JNN196823 JXJ196820:JXJ196823 KHF196820:KHF196823 KRB196820:KRB196823 LAX196820:LAX196823 LKT196820:LKT196823 LUP196820:LUP196823 MEL196820:MEL196823 MOH196820:MOH196823 MYD196820:MYD196823 NHZ196820:NHZ196823 NRV196820:NRV196823 OBR196820:OBR196823 OLN196820:OLN196823 OVJ196820:OVJ196823 PFF196820:PFF196823 PPB196820:PPB196823 PYX196820:PYX196823 QIT196820:QIT196823 QSP196820:QSP196823 RCL196820:RCL196823 RMH196820:RMH196823 RWD196820:RWD196823 SFZ196820:SFZ196823 SPV196820:SPV196823 SZR196820:SZR196823 TJN196820:TJN196823 TTJ196820:TTJ196823 UDF196820:UDF196823 UNB196820:UNB196823 UWX196820:UWX196823 VGT196820:VGT196823 VQP196820:VQP196823 WAL196820:WAL196823 WKH196820:WKH196823 WUD196820:WUD196823 B262356:B262359 HR262356:HR262359 RN262356:RN262359 ABJ262356:ABJ262359 ALF262356:ALF262359 AVB262356:AVB262359 BEX262356:BEX262359 BOT262356:BOT262359 BYP262356:BYP262359 CIL262356:CIL262359 CSH262356:CSH262359 DCD262356:DCD262359 DLZ262356:DLZ262359 DVV262356:DVV262359 EFR262356:EFR262359 EPN262356:EPN262359 EZJ262356:EZJ262359 FJF262356:FJF262359 FTB262356:FTB262359 GCX262356:GCX262359 GMT262356:GMT262359 GWP262356:GWP262359 HGL262356:HGL262359 HQH262356:HQH262359 IAD262356:IAD262359 IJZ262356:IJZ262359 ITV262356:ITV262359 JDR262356:JDR262359 JNN262356:JNN262359 JXJ262356:JXJ262359 KHF262356:KHF262359 KRB262356:KRB262359 LAX262356:LAX262359 LKT262356:LKT262359 LUP262356:LUP262359 MEL262356:MEL262359 MOH262356:MOH262359 MYD262356:MYD262359 NHZ262356:NHZ262359 NRV262356:NRV262359 OBR262356:OBR262359 OLN262356:OLN262359 OVJ262356:OVJ262359 PFF262356:PFF262359 PPB262356:PPB262359 PYX262356:PYX262359 QIT262356:QIT262359 QSP262356:QSP262359 RCL262356:RCL262359 RMH262356:RMH262359 RWD262356:RWD262359 SFZ262356:SFZ262359 SPV262356:SPV262359 SZR262356:SZR262359 TJN262356:TJN262359 TTJ262356:TTJ262359 UDF262356:UDF262359 UNB262356:UNB262359 UWX262356:UWX262359 VGT262356:VGT262359 VQP262356:VQP262359 WAL262356:WAL262359 WKH262356:WKH262359 WUD262356:WUD262359 B327892:B327895 HR327892:HR327895 RN327892:RN327895 ABJ327892:ABJ327895 ALF327892:ALF327895 AVB327892:AVB327895 BEX327892:BEX327895 BOT327892:BOT327895 BYP327892:BYP327895 CIL327892:CIL327895 CSH327892:CSH327895 DCD327892:DCD327895 DLZ327892:DLZ327895 DVV327892:DVV327895 EFR327892:EFR327895 EPN327892:EPN327895 EZJ327892:EZJ327895 FJF327892:FJF327895 FTB327892:FTB327895 GCX327892:GCX327895 GMT327892:GMT327895 GWP327892:GWP327895 HGL327892:HGL327895 HQH327892:HQH327895 IAD327892:IAD327895 IJZ327892:IJZ327895 ITV327892:ITV327895 JDR327892:JDR327895 JNN327892:JNN327895 JXJ327892:JXJ327895 KHF327892:KHF327895 KRB327892:KRB327895 LAX327892:LAX327895 LKT327892:LKT327895 LUP327892:LUP327895 MEL327892:MEL327895 MOH327892:MOH327895 MYD327892:MYD327895 NHZ327892:NHZ327895 NRV327892:NRV327895 OBR327892:OBR327895 OLN327892:OLN327895 OVJ327892:OVJ327895 PFF327892:PFF327895 PPB327892:PPB327895 PYX327892:PYX327895 QIT327892:QIT327895 QSP327892:QSP327895 RCL327892:RCL327895 RMH327892:RMH327895 RWD327892:RWD327895 SFZ327892:SFZ327895 SPV327892:SPV327895 SZR327892:SZR327895 TJN327892:TJN327895 TTJ327892:TTJ327895 UDF327892:UDF327895 UNB327892:UNB327895 UWX327892:UWX327895 VGT327892:VGT327895 VQP327892:VQP327895 WAL327892:WAL327895 WKH327892:WKH327895 WUD327892:WUD327895 B393428:B393431 HR393428:HR393431 RN393428:RN393431 ABJ393428:ABJ393431 ALF393428:ALF393431 AVB393428:AVB393431 BEX393428:BEX393431 BOT393428:BOT393431 BYP393428:BYP393431 CIL393428:CIL393431 CSH393428:CSH393431 DCD393428:DCD393431 DLZ393428:DLZ393431 DVV393428:DVV393431 EFR393428:EFR393431 EPN393428:EPN393431 EZJ393428:EZJ393431 FJF393428:FJF393431 FTB393428:FTB393431 GCX393428:GCX393431 GMT393428:GMT393431 GWP393428:GWP393431 HGL393428:HGL393431 HQH393428:HQH393431 IAD393428:IAD393431 IJZ393428:IJZ393431 ITV393428:ITV393431 JDR393428:JDR393431 JNN393428:JNN393431 JXJ393428:JXJ393431 KHF393428:KHF393431 KRB393428:KRB393431 LAX393428:LAX393431 LKT393428:LKT393431 LUP393428:LUP393431 MEL393428:MEL393431 MOH393428:MOH393431 MYD393428:MYD393431 NHZ393428:NHZ393431 NRV393428:NRV393431 OBR393428:OBR393431 OLN393428:OLN393431 OVJ393428:OVJ393431 PFF393428:PFF393431 PPB393428:PPB393431 PYX393428:PYX393431 QIT393428:QIT393431 QSP393428:QSP393431 RCL393428:RCL393431 RMH393428:RMH393431 RWD393428:RWD393431 SFZ393428:SFZ393431 SPV393428:SPV393431 SZR393428:SZR393431 TJN393428:TJN393431 TTJ393428:TTJ393431 UDF393428:UDF393431 UNB393428:UNB393431 UWX393428:UWX393431 VGT393428:VGT393431 VQP393428:VQP393431 WAL393428:WAL393431 WKH393428:WKH393431 WUD393428:WUD393431 B458964:B458967 HR458964:HR458967 RN458964:RN458967 ABJ458964:ABJ458967 ALF458964:ALF458967 AVB458964:AVB458967 BEX458964:BEX458967 BOT458964:BOT458967 BYP458964:BYP458967 CIL458964:CIL458967 CSH458964:CSH458967 DCD458964:DCD458967 DLZ458964:DLZ458967 DVV458964:DVV458967 EFR458964:EFR458967 EPN458964:EPN458967 EZJ458964:EZJ458967 FJF458964:FJF458967 FTB458964:FTB458967 GCX458964:GCX458967 GMT458964:GMT458967 GWP458964:GWP458967 HGL458964:HGL458967 HQH458964:HQH458967 IAD458964:IAD458967 IJZ458964:IJZ458967 ITV458964:ITV458967 JDR458964:JDR458967 JNN458964:JNN458967 JXJ458964:JXJ458967 KHF458964:KHF458967 KRB458964:KRB458967 LAX458964:LAX458967 LKT458964:LKT458967 LUP458964:LUP458967 MEL458964:MEL458967 MOH458964:MOH458967 MYD458964:MYD458967 NHZ458964:NHZ458967 NRV458964:NRV458967 OBR458964:OBR458967 OLN458964:OLN458967 OVJ458964:OVJ458967 PFF458964:PFF458967 PPB458964:PPB458967 PYX458964:PYX458967 QIT458964:QIT458967 QSP458964:QSP458967 RCL458964:RCL458967 RMH458964:RMH458967 RWD458964:RWD458967 SFZ458964:SFZ458967 SPV458964:SPV458967 SZR458964:SZR458967 TJN458964:TJN458967 TTJ458964:TTJ458967 UDF458964:UDF458967 UNB458964:UNB458967 UWX458964:UWX458967 VGT458964:VGT458967 VQP458964:VQP458967 WAL458964:WAL458967 WKH458964:WKH458967 WUD458964:WUD458967 B524500:B524503 HR524500:HR524503 RN524500:RN524503 ABJ524500:ABJ524503 ALF524500:ALF524503 AVB524500:AVB524503 BEX524500:BEX524503 BOT524500:BOT524503 BYP524500:BYP524503 CIL524500:CIL524503 CSH524500:CSH524503 DCD524500:DCD524503 DLZ524500:DLZ524503 DVV524500:DVV524503 EFR524500:EFR524503 EPN524500:EPN524503 EZJ524500:EZJ524503 FJF524500:FJF524503 FTB524500:FTB524503 GCX524500:GCX524503 GMT524500:GMT524503 GWP524500:GWP524503 HGL524500:HGL524503 HQH524500:HQH524503 IAD524500:IAD524503 IJZ524500:IJZ524503 ITV524500:ITV524503 JDR524500:JDR524503 JNN524500:JNN524503 JXJ524500:JXJ524503 KHF524500:KHF524503 KRB524500:KRB524503 LAX524500:LAX524503 LKT524500:LKT524503 LUP524500:LUP524503 MEL524500:MEL524503 MOH524500:MOH524503 MYD524500:MYD524503 NHZ524500:NHZ524503 NRV524500:NRV524503 OBR524500:OBR524503 OLN524500:OLN524503 OVJ524500:OVJ524503 PFF524500:PFF524503 PPB524500:PPB524503 PYX524500:PYX524503 QIT524500:QIT524503 QSP524500:QSP524503 RCL524500:RCL524503 RMH524500:RMH524503 RWD524500:RWD524503 SFZ524500:SFZ524503 SPV524500:SPV524503 SZR524500:SZR524503 TJN524500:TJN524503 TTJ524500:TTJ524503 UDF524500:UDF524503 UNB524500:UNB524503 UWX524500:UWX524503 VGT524500:VGT524503 VQP524500:VQP524503 WAL524500:WAL524503 WKH524500:WKH524503 WUD524500:WUD524503 B590036:B590039 HR590036:HR590039 RN590036:RN590039 ABJ590036:ABJ590039 ALF590036:ALF590039 AVB590036:AVB590039 BEX590036:BEX590039 BOT590036:BOT590039 BYP590036:BYP590039 CIL590036:CIL590039 CSH590036:CSH590039 DCD590036:DCD590039 DLZ590036:DLZ590039 DVV590036:DVV590039 EFR590036:EFR590039 EPN590036:EPN590039 EZJ590036:EZJ590039 FJF590036:FJF590039 FTB590036:FTB590039 GCX590036:GCX590039 GMT590036:GMT590039 GWP590036:GWP590039 HGL590036:HGL590039 HQH590036:HQH590039 IAD590036:IAD590039 IJZ590036:IJZ590039 ITV590036:ITV590039 JDR590036:JDR590039 JNN590036:JNN590039 JXJ590036:JXJ590039 KHF590036:KHF590039 KRB590036:KRB590039 LAX590036:LAX590039 LKT590036:LKT590039 LUP590036:LUP590039 MEL590036:MEL590039 MOH590036:MOH590039 MYD590036:MYD590039 NHZ590036:NHZ590039 NRV590036:NRV590039 OBR590036:OBR590039 OLN590036:OLN590039 OVJ590036:OVJ590039 PFF590036:PFF590039 PPB590036:PPB590039 PYX590036:PYX590039 QIT590036:QIT590039 QSP590036:QSP590039 RCL590036:RCL590039 RMH590036:RMH590039 RWD590036:RWD590039 SFZ590036:SFZ590039 SPV590036:SPV590039 SZR590036:SZR590039 TJN590036:TJN590039 TTJ590036:TTJ590039 UDF590036:UDF590039 UNB590036:UNB590039 UWX590036:UWX590039 VGT590036:VGT590039 VQP590036:VQP590039 WAL590036:WAL590039 WKH590036:WKH590039 WUD590036:WUD590039 B655572:B655575 HR655572:HR655575 RN655572:RN655575 ABJ655572:ABJ655575 ALF655572:ALF655575 AVB655572:AVB655575 BEX655572:BEX655575 BOT655572:BOT655575 BYP655572:BYP655575 CIL655572:CIL655575 CSH655572:CSH655575 DCD655572:DCD655575 DLZ655572:DLZ655575 DVV655572:DVV655575 EFR655572:EFR655575 EPN655572:EPN655575 EZJ655572:EZJ655575 FJF655572:FJF655575 FTB655572:FTB655575 GCX655572:GCX655575 GMT655572:GMT655575 GWP655572:GWP655575 HGL655572:HGL655575 HQH655572:HQH655575 IAD655572:IAD655575 IJZ655572:IJZ655575 ITV655572:ITV655575 JDR655572:JDR655575 JNN655572:JNN655575 JXJ655572:JXJ655575 KHF655572:KHF655575 KRB655572:KRB655575 LAX655572:LAX655575 LKT655572:LKT655575 LUP655572:LUP655575 MEL655572:MEL655575 MOH655572:MOH655575 MYD655572:MYD655575 NHZ655572:NHZ655575 NRV655572:NRV655575 OBR655572:OBR655575 OLN655572:OLN655575 OVJ655572:OVJ655575 PFF655572:PFF655575 PPB655572:PPB655575 PYX655572:PYX655575 QIT655572:QIT655575 QSP655572:QSP655575 RCL655572:RCL655575 RMH655572:RMH655575 RWD655572:RWD655575 SFZ655572:SFZ655575 SPV655572:SPV655575 SZR655572:SZR655575 TJN655572:TJN655575 TTJ655572:TTJ655575 UDF655572:UDF655575 UNB655572:UNB655575 UWX655572:UWX655575 VGT655572:VGT655575 VQP655572:VQP655575 WAL655572:WAL655575 WKH655572:WKH655575 WUD655572:WUD655575 B721108:B721111 HR721108:HR721111 RN721108:RN721111 ABJ721108:ABJ721111 ALF721108:ALF721111 AVB721108:AVB721111 BEX721108:BEX721111 BOT721108:BOT721111 BYP721108:BYP721111 CIL721108:CIL721111 CSH721108:CSH721111 DCD721108:DCD721111 DLZ721108:DLZ721111 DVV721108:DVV721111 EFR721108:EFR721111 EPN721108:EPN721111 EZJ721108:EZJ721111 FJF721108:FJF721111 FTB721108:FTB721111 GCX721108:GCX721111 GMT721108:GMT721111 GWP721108:GWP721111 HGL721108:HGL721111 HQH721108:HQH721111 IAD721108:IAD721111 IJZ721108:IJZ721111 ITV721108:ITV721111 JDR721108:JDR721111 JNN721108:JNN721111 JXJ721108:JXJ721111 KHF721108:KHF721111 KRB721108:KRB721111 LAX721108:LAX721111 LKT721108:LKT721111 LUP721108:LUP721111 MEL721108:MEL721111 MOH721108:MOH721111 MYD721108:MYD721111 NHZ721108:NHZ721111 NRV721108:NRV721111 OBR721108:OBR721111 OLN721108:OLN721111 OVJ721108:OVJ721111 PFF721108:PFF721111 PPB721108:PPB721111 PYX721108:PYX721111 QIT721108:QIT721111 QSP721108:QSP721111 RCL721108:RCL721111 RMH721108:RMH721111 RWD721108:RWD721111 SFZ721108:SFZ721111 SPV721108:SPV721111 SZR721108:SZR721111 TJN721108:TJN721111 TTJ721108:TTJ721111 UDF721108:UDF721111 UNB721108:UNB721111 UWX721108:UWX721111 VGT721108:VGT721111 VQP721108:VQP721111 WAL721108:WAL721111 WKH721108:WKH721111 WUD721108:WUD721111 B786644:B786647 HR786644:HR786647 RN786644:RN786647 ABJ786644:ABJ786647 ALF786644:ALF786647 AVB786644:AVB786647 BEX786644:BEX786647 BOT786644:BOT786647 BYP786644:BYP786647 CIL786644:CIL786647 CSH786644:CSH786647 DCD786644:DCD786647 DLZ786644:DLZ786647 DVV786644:DVV786647 EFR786644:EFR786647 EPN786644:EPN786647 EZJ786644:EZJ786647 FJF786644:FJF786647 FTB786644:FTB786647 GCX786644:GCX786647 GMT786644:GMT786647 GWP786644:GWP786647 HGL786644:HGL786647 HQH786644:HQH786647 IAD786644:IAD786647 IJZ786644:IJZ786647 ITV786644:ITV786647 JDR786644:JDR786647 JNN786644:JNN786647 JXJ786644:JXJ786647 KHF786644:KHF786647 KRB786644:KRB786647 LAX786644:LAX786647 LKT786644:LKT786647 LUP786644:LUP786647 MEL786644:MEL786647 MOH786644:MOH786647 MYD786644:MYD786647 NHZ786644:NHZ786647 NRV786644:NRV786647 OBR786644:OBR786647 OLN786644:OLN786647 OVJ786644:OVJ786647 PFF786644:PFF786647 PPB786644:PPB786647 PYX786644:PYX786647 QIT786644:QIT786647 QSP786644:QSP786647 RCL786644:RCL786647 RMH786644:RMH786647 RWD786644:RWD786647 SFZ786644:SFZ786647 SPV786644:SPV786647 SZR786644:SZR786647 TJN786644:TJN786647 TTJ786644:TTJ786647 UDF786644:UDF786647 UNB786644:UNB786647 UWX786644:UWX786647 VGT786644:VGT786647 VQP786644:VQP786647 WAL786644:WAL786647 WKH786644:WKH786647 WUD786644:WUD786647 B852180:B852183 HR852180:HR852183 RN852180:RN852183 ABJ852180:ABJ852183 ALF852180:ALF852183 AVB852180:AVB852183 BEX852180:BEX852183 BOT852180:BOT852183 BYP852180:BYP852183 CIL852180:CIL852183 CSH852180:CSH852183 DCD852180:DCD852183 DLZ852180:DLZ852183 DVV852180:DVV852183 EFR852180:EFR852183 EPN852180:EPN852183 EZJ852180:EZJ852183 FJF852180:FJF852183 FTB852180:FTB852183 GCX852180:GCX852183 GMT852180:GMT852183 GWP852180:GWP852183 HGL852180:HGL852183 HQH852180:HQH852183 IAD852180:IAD852183 IJZ852180:IJZ852183 ITV852180:ITV852183 JDR852180:JDR852183 JNN852180:JNN852183 JXJ852180:JXJ852183 KHF852180:KHF852183 KRB852180:KRB852183 LAX852180:LAX852183 LKT852180:LKT852183 LUP852180:LUP852183 MEL852180:MEL852183 MOH852180:MOH852183 MYD852180:MYD852183 NHZ852180:NHZ852183 NRV852180:NRV852183 OBR852180:OBR852183 OLN852180:OLN852183 OVJ852180:OVJ852183 PFF852180:PFF852183 PPB852180:PPB852183 PYX852180:PYX852183 QIT852180:QIT852183 QSP852180:QSP852183 RCL852180:RCL852183 RMH852180:RMH852183 RWD852180:RWD852183 SFZ852180:SFZ852183 SPV852180:SPV852183 SZR852180:SZR852183 TJN852180:TJN852183 TTJ852180:TTJ852183 UDF852180:UDF852183 UNB852180:UNB852183 UWX852180:UWX852183 VGT852180:VGT852183 VQP852180:VQP852183 WAL852180:WAL852183 WKH852180:WKH852183 WUD852180:WUD852183 B917716:B917719 HR917716:HR917719 RN917716:RN917719 ABJ917716:ABJ917719 ALF917716:ALF917719 AVB917716:AVB917719 BEX917716:BEX917719 BOT917716:BOT917719 BYP917716:BYP917719 CIL917716:CIL917719 CSH917716:CSH917719 DCD917716:DCD917719 DLZ917716:DLZ917719 DVV917716:DVV917719 EFR917716:EFR917719 EPN917716:EPN917719 EZJ917716:EZJ917719 FJF917716:FJF917719 FTB917716:FTB917719 GCX917716:GCX917719 GMT917716:GMT917719 GWP917716:GWP917719 HGL917716:HGL917719 HQH917716:HQH917719 IAD917716:IAD917719 IJZ917716:IJZ917719 ITV917716:ITV917719 JDR917716:JDR917719 JNN917716:JNN917719 JXJ917716:JXJ917719 KHF917716:KHF917719 KRB917716:KRB917719 LAX917716:LAX917719 LKT917716:LKT917719 LUP917716:LUP917719 MEL917716:MEL917719 MOH917716:MOH917719 MYD917716:MYD917719 NHZ917716:NHZ917719 NRV917716:NRV917719 OBR917716:OBR917719 OLN917716:OLN917719 OVJ917716:OVJ917719 PFF917716:PFF917719 PPB917716:PPB917719 PYX917716:PYX917719 QIT917716:QIT917719 QSP917716:QSP917719 RCL917716:RCL917719 RMH917716:RMH917719 RWD917716:RWD917719 SFZ917716:SFZ917719 SPV917716:SPV917719 SZR917716:SZR917719 TJN917716:TJN917719 TTJ917716:TTJ917719 UDF917716:UDF917719 UNB917716:UNB917719 UWX917716:UWX917719 VGT917716:VGT917719 VQP917716:VQP917719 WAL917716:WAL917719 WKH917716:WKH917719 WUD917716:WUD917719 B983252:B983255 HR983252:HR983255 RN983252:RN983255 ABJ983252:ABJ983255 ALF983252:ALF983255 AVB983252:AVB983255 BEX983252:BEX983255 BOT983252:BOT983255 BYP983252:BYP983255 CIL983252:CIL983255 CSH983252:CSH983255 DCD983252:DCD983255 DLZ983252:DLZ983255 DVV983252:DVV983255 EFR983252:EFR983255 EPN983252:EPN983255 EZJ983252:EZJ983255 FJF983252:FJF983255 FTB983252:FTB983255 GCX983252:GCX983255 GMT983252:GMT983255 GWP983252:GWP983255 HGL983252:HGL983255 HQH983252:HQH983255 IAD983252:IAD983255 IJZ983252:IJZ983255 ITV983252:ITV983255 JDR983252:JDR983255 JNN983252:JNN983255 JXJ983252:JXJ983255 KHF983252:KHF983255 KRB983252:KRB983255 LAX983252:LAX983255 LKT983252:LKT983255 LUP983252:LUP983255 MEL983252:MEL983255 MOH983252:MOH983255 MYD983252:MYD983255 NHZ983252:NHZ983255 NRV983252:NRV983255 OBR983252:OBR983255 OLN983252:OLN983255 OVJ983252:OVJ983255 PFF983252:PFF983255 PPB983252:PPB983255 PYX983252:PYX983255 QIT983252:QIT983255 QSP983252:QSP983255 RCL983252:RCL983255 RMH983252:RMH983255 RWD983252:RWD983255 SFZ983252:SFZ983255 SPV983252:SPV983255 SZR983252:SZR983255 TJN983252:TJN983255 TTJ983252:TTJ983255 UDF983252:UDF983255 UNB983252:UNB983255 UWX983252:UWX983255 VGT983252:VGT983255 VQP983252:VQP983255 WAL983252:WAL983255 WKH983252:WKH983255 WUD983252:WUD983255 B65755:E65755 HR65755:HU65755 RN65755:RQ65755 ABJ65755:ABM65755 ALF65755:ALI65755 AVB65755:AVE65755 BEX65755:BFA65755 BOT65755:BOW65755 BYP65755:BYS65755 CIL65755:CIO65755 CSH65755:CSK65755 DCD65755:DCG65755 DLZ65755:DMC65755 DVV65755:DVY65755 EFR65755:EFU65755 EPN65755:EPQ65755 EZJ65755:EZM65755 FJF65755:FJI65755 FTB65755:FTE65755 GCX65755:GDA65755 GMT65755:GMW65755 GWP65755:GWS65755 HGL65755:HGO65755 HQH65755:HQK65755 IAD65755:IAG65755 IJZ65755:IKC65755 ITV65755:ITY65755 JDR65755:JDU65755 JNN65755:JNQ65755 JXJ65755:JXM65755 KHF65755:KHI65755 KRB65755:KRE65755 LAX65755:LBA65755 LKT65755:LKW65755 LUP65755:LUS65755 MEL65755:MEO65755 MOH65755:MOK65755 MYD65755:MYG65755 NHZ65755:NIC65755 NRV65755:NRY65755 OBR65755:OBU65755 OLN65755:OLQ65755 OVJ65755:OVM65755 PFF65755:PFI65755 PPB65755:PPE65755 PYX65755:PZA65755 QIT65755:QIW65755 QSP65755:QSS65755 RCL65755:RCO65755 RMH65755:RMK65755 RWD65755:RWG65755 SFZ65755:SGC65755 SPV65755:SPY65755 SZR65755:SZU65755 TJN65755:TJQ65755 TTJ65755:TTM65755 UDF65755:UDI65755 UNB65755:UNE65755 UWX65755:UXA65755 VGT65755:VGW65755 VQP65755:VQS65755 WAL65755:WAO65755 WKH65755:WKK65755 WUD65755:WUG65755 B131291:E131291 HR131291:HU131291 RN131291:RQ131291 ABJ131291:ABM131291 ALF131291:ALI131291 AVB131291:AVE131291 BEX131291:BFA131291 BOT131291:BOW131291 BYP131291:BYS131291 CIL131291:CIO131291 CSH131291:CSK131291 DCD131291:DCG131291 DLZ131291:DMC131291 DVV131291:DVY131291 EFR131291:EFU131291 EPN131291:EPQ131291 EZJ131291:EZM131291 FJF131291:FJI131291 FTB131291:FTE131291 GCX131291:GDA131291 GMT131291:GMW131291 GWP131291:GWS131291 HGL131291:HGO131291 HQH131291:HQK131291 IAD131291:IAG131291 IJZ131291:IKC131291 ITV131291:ITY131291 JDR131291:JDU131291 JNN131291:JNQ131291 JXJ131291:JXM131291 KHF131291:KHI131291 KRB131291:KRE131291 LAX131291:LBA131291 LKT131291:LKW131291 LUP131291:LUS131291 MEL131291:MEO131291 MOH131291:MOK131291 MYD131291:MYG131291 NHZ131291:NIC131291 NRV131291:NRY131291 OBR131291:OBU131291 OLN131291:OLQ131291 OVJ131291:OVM131291 PFF131291:PFI131291 PPB131291:PPE131291 PYX131291:PZA131291 QIT131291:QIW131291 QSP131291:QSS131291 RCL131291:RCO131291 RMH131291:RMK131291 RWD131291:RWG131291 SFZ131291:SGC131291 SPV131291:SPY131291 SZR131291:SZU131291 TJN131291:TJQ131291 TTJ131291:TTM131291 UDF131291:UDI131291 UNB131291:UNE131291 UWX131291:UXA131291 VGT131291:VGW131291 VQP131291:VQS131291 WAL131291:WAO131291 WKH131291:WKK131291 WUD131291:WUG131291 B196827:E196827 HR196827:HU196827 RN196827:RQ196827 ABJ196827:ABM196827 ALF196827:ALI196827 AVB196827:AVE196827 BEX196827:BFA196827 BOT196827:BOW196827 BYP196827:BYS196827 CIL196827:CIO196827 CSH196827:CSK196827 DCD196827:DCG196827 DLZ196827:DMC196827 DVV196827:DVY196827 EFR196827:EFU196827 EPN196827:EPQ196827 EZJ196827:EZM196827 FJF196827:FJI196827 FTB196827:FTE196827 GCX196827:GDA196827 GMT196827:GMW196827 GWP196827:GWS196827 HGL196827:HGO196827 HQH196827:HQK196827 IAD196827:IAG196827 IJZ196827:IKC196827 ITV196827:ITY196827 JDR196827:JDU196827 JNN196827:JNQ196827 JXJ196827:JXM196827 KHF196827:KHI196827 KRB196827:KRE196827 LAX196827:LBA196827 LKT196827:LKW196827 LUP196827:LUS196827 MEL196827:MEO196827 MOH196827:MOK196827 MYD196827:MYG196827 NHZ196827:NIC196827 NRV196827:NRY196827 OBR196827:OBU196827 OLN196827:OLQ196827 OVJ196827:OVM196827 PFF196827:PFI196827 PPB196827:PPE196827 PYX196827:PZA196827 QIT196827:QIW196827 QSP196827:QSS196827 RCL196827:RCO196827 RMH196827:RMK196827 RWD196827:RWG196827 SFZ196827:SGC196827 SPV196827:SPY196827 SZR196827:SZU196827 TJN196827:TJQ196827 TTJ196827:TTM196827 UDF196827:UDI196827 UNB196827:UNE196827 UWX196827:UXA196827 VGT196827:VGW196827 VQP196827:VQS196827 WAL196827:WAO196827 WKH196827:WKK196827 WUD196827:WUG196827 B262363:E262363 HR262363:HU262363 RN262363:RQ262363 ABJ262363:ABM262363 ALF262363:ALI262363 AVB262363:AVE262363 BEX262363:BFA262363 BOT262363:BOW262363 BYP262363:BYS262363 CIL262363:CIO262363 CSH262363:CSK262363 DCD262363:DCG262363 DLZ262363:DMC262363 DVV262363:DVY262363 EFR262363:EFU262363 EPN262363:EPQ262363 EZJ262363:EZM262363 FJF262363:FJI262363 FTB262363:FTE262363 GCX262363:GDA262363 GMT262363:GMW262363 GWP262363:GWS262363 HGL262363:HGO262363 HQH262363:HQK262363 IAD262363:IAG262363 IJZ262363:IKC262363 ITV262363:ITY262363 JDR262363:JDU262363 JNN262363:JNQ262363 JXJ262363:JXM262363 KHF262363:KHI262363 KRB262363:KRE262363 LAX262363:LBA262363 LKT262363:LKW262363 LUP262363:LUS262363 MEL262363:MEO262363 MOH262363:MOK262363 MYD262363:MYG262363 NHZ262363:NIC262363 NRV262363:NRY262363 OBR262363:OBU262363 OLN262363:OLQ262363 OVJ262363:OVM262363 PFF262363:PFI262363 PPB262363:PPE262363 PYX262363:PZA262363 QIT262363:QIW262363 QSP262363:QSS262363 RCL262363:RCO262363 RMH262363:RMK262363 RWD262363:RWG262363 SFZ262363:SGC262363 SPV262363:SPY262363 SZR262363:SZU262363 TJN262363:TJQ262363 TTJ262363:TTM262363 UDF262363:UDI262363 UNB262363:UNE262363 UWX262363:UXA262363 VGT262363:VGW262363 VQP262363:VQS262363 WAL262363:WAO262363 WKH262363:WKK262363 WUD262363:WUG262363 B327899:E327899 HR327899:HU327899 RN327899:RQ327899 ABJ327899:ABM327899 ALF327899:ALI327899 AVB327899:AVE327899 BEX327899:BFA327899 BOT327899:BOW327899 BYP327899:BYS327899 CIL327899:CIO327899 CSH327899:CSK327899 DCD327899:DCG327899 DLZ327899:DMC327899 DVV327899:DVY327899 EFR327899:EFU327899 EPN327899:EPQ327899 EZJ327899:EZM327899 FJF327899:FJI327899 FTB327899:FTE327899 GCX327899:GDA327899 GMT327899:GMW327899 GWP327899:GWS327899 HGL327899:HGO327899 HQH327899:HQK327899 IAD327899:IAG327899 IJZ327899:IKC327899 ITV327899:ITY327899 JDR327899:JDU327899 JNN327899:JNQ327899 JXJ327899:JXM327899 KHF327899:KHI327899 KRB327899:KRE327899 LAX327899:LBA327899 LKT327899:LKW327899 LUP327899:LUS327899 MEL327899:MEO327899 MOH327899:MOK327899 MYD327899:MYG327899 NHZ327899:NIC327899 NRV327899:NRY327899 OBR327899:OBU327899 OLN327899:OLQ327899 OVJ327899:OVM327899 PFF327899:PFI327899 PPB327899:PPE327899 PYX327899:PZA327899 QIT327899:QIW327899 QSP327899:QSS327899 RCL327899:RCO327899 RMH327899:RMK327899 RWD327899:RWG327899 SFZ327899:SGC327899 SPV327899:SPY327899 SZR327899:SZU327899 TJN327899:TJQ327899 TTJ327899:TTM327899 UDF327899:UDI327899 UNB327899:UNE327899 UWX327899:UXA327899 VGT327899:VGW327899 VQP327899:VQS327899 WAL327899:WAO327899 WKH327899:WKK327899 WUD327899:WUG327899 B393435:E393435 HR393435:HU393435 RN393435:RQ393435 ABJ393435:ABM393435 ALF393435:ALI393435 AVB393435:AVE393435 BEX393435:BFA393435 BOT393435:BOW393435 BYP393435:BYS393435 CIL393435:CIO393435 CSH393435:CSK393435 DCD393435:DCG393435 DLZ393435:DMC393435 DVV393435:DVY393435 EFR393435:EFU393435 EPN393435:EPQ393435 EZJ393435:EZM393435 FJF393435:FJI393435 FTB393435:FTE393435 GCX393435:GDA393435 GMT393435:GMW393435 GWP393435:GWS393435 HGL393435:HGO393435 HQH393435:HQK393435 IAD393435:IAG393435 IJZ393435:IKC393435 ITV393435:ITY393435 JDR393435:JDU393435 JNN393435:JNQ393435 JXJ393435:JXM393435 KHF393435:KHI393435 KRB393435:KRE393435 LAX393435:LBA393435 LKT393435:LKW393435 LUP393435:LUS393435 MEL393435:MEO393435 MOH393435:MOK393435 MYD393435:MYG393435 NHZ393435:NIC393435 NRV393435:NRY393435 OBR393435:OBU393435 OLN393435:OLQ393435 OVJ393435:OVM393435 PFF393435:PFI393435 PPB393435:PPE393435 PYX393435:PZA393435 QIT393435:QIW393435 QSP393435:QSS393435 RCL393435:RCO393435 RMH393435:RMK393435 RWD393435:RWG393435 SFZ393435:SGC393435 SPV393435:SPY393435 SZR393435:SZU393435 TJN393435:TJQ393435 TTJ393435:TTM393435 UDF393435:UDI393435 UNB393435:UNE393435 UWX393435:UXA393435 VGT393435:VGW393435 VQP393435:VQS393435 WAL393435:WAO393435 WKH393435:WKK393435 WUD393435:WUG393435 B458971:E458971 HR458971:HU458971 RN458971:RQ458971 ABJ458971:ABM458971 ALF458971:ALI458971 AVB458971:AVE458971 BEX458971:BFA458971 BOT458971:BOW458971 BYP458971:BYS458971 CIL458971:CIO458971 CSH458971:CSK458971 DCD458971:DCG458971 DLZ458971:DMC458971 DVV458971:DVY458971 EFR458971:EFU458971 EPN458971:EPQ458971 EZJ458971:EZM458971 FJF458971:FJI458971 FTB458971:FTE458971 GCX458971:GDA458971 GMT458971:GMW458971 GWP458971:GWS458971 HGL458971:HGO458971 HQH458971:HQK458971 IAD458971:IAG458971 IJZ458971:IKC458971 ITV458971:ITY458971 JDR458971:JDU458971 JNN458971:JNQ458971 JXJ458971:JXM458971 KHF458971:KHI458971 KRB458971:KRE458971 LAX458971:LBA458971 LKT458971:LKW458971 LUP458971:LUS458971 MEL458971:MEO458971 MOH458971:MOK458971 MYD458971:MYG458971 NHZ458971:NIC458971 NRV458971:NRY458971 OBR458971:OBU458971 OLN458971:OLQ458971 OVJ458971:OVM458971 PFF458971:PFI458971 PPB458971:PPE458971 PYX458971:PZA458971 QIT458971:QIW458971 QSP458971:QSS458971 RCL458971:RCO458971 RMH458971:RMK458971 RWD458971:RWG458971 SFZ458971:SGC458971 SPV458971:SPY458971 SZR458971:SZU458971 TJN458971:TJQ458971 TTJ458971:TTM458971 UDF458971:UDI458971 UNB458971:UNE458971 UWX458971:UXA458971 VGT458971:VGW458971 VQP458971:VQS458971 WAL458971:WAO458971 WKH458971:WKK458971 WUD458971:WUG458971 B524507:E524507 HR524507:HU524507 RN524507:RQ524507 ABJ524507:ABM524507 ALF524507:ALI524507 AVB524507:AVE524507 BEX524507:BFA524507 BOT524507:BOW524507 BYP524507:BYS524507 CIL524507:CIO524507 CSH524507:CSK524507 DCD524507:DCG524507 DLZ524507:DMC524507 DVV524507:DVY524507 EFR524507:EFU524507 EPN524507:EPQ524507 EZJ524507:EZM524507 FJF524507:FJI524507 FTB524507:FTE524507 GCX524507:GDA524507 GMT524507:GMW524507 GWP524507:GWS524507 HGL524507:HGO524507 HQH524507:HQK524507 IAD524507:IAG524507 IJZ524507:IKC524507 ITV524507:ITY524507 JDR524507:JDU524507 JNN524507:JNQ524507 JXJ524507:JXM524507 KHF524507:KHI524507 KRB524507:KRE524507 LAX524507:LBA524507 LKT524507:LKW524507 LUP524507:LUS524507 MEL524507:MEO524507 MOH524507:MOK524507 MYD524507:MYG524507 NHZ524507:NIC524507 NRV524507:NRY524507 OBR524507:OBU524507 OLN524507:OLQ524507 OVJ524507:OVM524507 PFF524507:PFI524507 PPB524507:PPE524507 PYX524507:PZA524507 QIT524507:QIW524507 QSP524507:QSS524507 RCL524507:RCO524507 RMH524507:RMK524507 RWD524507:RWG524507 SFZ524507:SGC524507 SPV524507:SPY524507 SZR524507:SZU524507 TJN524507:TJQ524507 TTJ524507:TTM524507 UDF524507:UDI524507 UNB524507:UNE524507 UWX524507:UXA524507 VGT524507:VGW524507 VQP524507:VQS524507 WAL524507:WAO524507 WKH524507:WKK524507 WUD524507:WUG524507 B590043:E590043 HR590043:HU590043 RN590043:RQ590043 ABJ590043:ABM590043 ALF590043:ALI590043 AVB590043:AVE590043 BEX590043:BFA590043 BOT590043:BOW590043 BYP590043:BYS590043 CIL590043:CIO590043 CSH590043:CSK590043 DCD590043:DCG590043 DLZ590043:DMC590043 DVV590043:DVY590043 EFR590043:EFU590043 EPN590043:EPQ590043 EZJ590043:EZM590043 FJF590043:FJI590043 FTB590043:FTE590043 GCX590043:GDA590043 GMT590043:GMW590043 GWP590043:GWS590043 HGL590043:HGO590043 HQH590043:HQK590043 IAD590043:IAG590043 IJZ590043:IKC590043 ITV590043:ITY590043 JDR590043:JDU590043 JNN590043:JNQ590043 JXJ590043:JXM590043 KHF590043:KHI590043 KRB590043:KRE590043 LAX590043:LBA590043 LKT590043:LKW590043 LUP590043:LUS590043 MEL590043:MEO590043 MOH590043:MOK590043 MYD590043:MYG590043 NHZ590043:NIC590043 NRV590043:NRY590043 OBR590043:OBU590043 OLN590043:OLQ590043 OVJ590043:OVM590043 PFF590043:PFI590043 PPB590043:PPE590043 PYX590043:PZA590043 QIT590043:QIW590043 QSP590043:QSS590043 RCL590043:RCO590043 RMH590043:RMK590043 RWD590043:RWG590043 SFZ590043:SGC590043 SPV590043:SPY590043 SZR590043:SZU590043 TJN590043:TJQ590043 TTJ590043:TTM590043 UDF590043:UDI590043 UNB590043:UNE590043 UWX590043:UXA590043 VGT590043:VGW590043 VQP590043:VQS590043 WAL590043:WAO590043 WKH590043:WKK590043 WUD590043:WUG590043 B655579:E655579 HR655579:HU655579 RN655579:RQ655579 ABJ655579:ABM655579 ALF655579:ALI655579 AVB655579:AVE655579 BEX655579:BFA655579 BOT655579:BOW655579 BYP655579:BYS655579 CIL655579:CIO655579 CSH655579:CSK655579 DCD655579:DCG655579 DLZ655579:DMC655579 DVV655579:DVY655579 EFR655579:EFU655579 EPN655579:EPQ655579 EZJ655579:EZM655579 FJF655579:FJI655579 FTB655579:FTE655579 GCX655579:GDA655579 GMT655579:GMW655579 GWP655579:GWS655579 HGL655579:HGO655579 HQH655579:HQK655579 IAD655579:IAG655579 IJZ655579:IKC655579 ITV655579:ITY655579 JDR655579:JDU655579 JNN655579:JNQ655579 JXJ655579:JXM655579 KHF655579:KHI655579 KRB655579:KRE655579 LAX655579:LBA655579 LKT655579:LKW655579 LUP655579:LUS655579 MEL655579:MEO655579 MOH655579:MOK655579 MYD655579:MYG655579 NHZ655579:NIC655579 NRV655579:NRY655579 OBR655579:OBU655579 OLN655579:OLQ655579 OVJ655579:OVM655579 PFF655579:PFI655579 PPB655579:PPE655579 PYX655579:PZA655579 QIT655579:QIW655579 QSP655579:QSS655579 RCL655579:RCO655579 RMH655579:RMK655579 RWD655579:RWG655579 SFZ655579:SGC655579 SPV655579:SPY655579 SZR655579:SZU655579 TJN655579:TJQ655579 TTJ655579:TTM655579 UDF655579:UDI655579 UNB655579:UNE655579 UWX655579:UXA655579 VGT655579:VGW655579 VQP655579:VQS655579 WAL655579:WAO655579 WKH655579:WKK655579 WUD655579:WUG655579 B721115:E721115 HR721115:HU721115 RN721115:RQ721115 ABJ721115:ABM721115 ALF721115:ALI721115 AVB721115:AVE721115 BEX721115:BFA721115 BOT721115:BOW721115 BYP721115:BYS721115 CIL721115:CIO721115 CSH721115:CSK721115 DCD721115:DCG721115 DLZ721115:DMC721115 DVV721115:DVY721115 EFR721115:EFU721115 EPN721115:EPQ721115 EZJ721115:EZM721115 FJF721115:FJI721115 FTB721115:FTE721115 GCX721115:GDA721115 GMT721115:GMW721115 GWP721115:GWS721115 HGL721115:HGO721115 HQH721115:HQK721115 IAD721115:IAG721115 IJZ721115:IKC721115 ITV721115:ITY721115 JDR721115:JDU721115 JNN721115:JNQ721115 JXJ721115:JXM721115 KHF721115:KHI721115 KRB721115:KRE721115 LAX721115:LBA721115 LKT721115:LKW721115 LUP721115:LUS721115 MEL721115:MEO721115 MOH721115:MOK721115 MYD721115:MYG721115 NHZ721115:NIC721115 NRV721115:NRY721115 OBR721115:OBU721115 OLN721115:OLQ721115 OVJ721115:OVM721115 PFF721115:PFI721115 PPB721115:PPE721115 PYX721115:PZA721115 QIT721115:QIW721115 QSP721115:QSS721115 RCL721115:RCO721115 RMH721115:RMK721115 RWD721115:RWG721115 SFZ721115:SGC721115 SPV721115:SPY721115 SZR721115:SZU721115 TJN721115:TJQ721115 TTJ721115:TTM721115 UDF721115:UDI721115 UNB721115:UNE721115 UWX721115:UXA721115 VGT721115:VGW721115 VQP721115:VQS721115 WAL721115:WAO721115 WKH721115:WKK721115 WUD721115:WUG721115 B786651:E786651 HR786651:HU786651 RN786651:RQ786651 ABJ786651:ABM786651 ALF786651:ALI786651 AVB786651:AVE786651 BEX786651:BFA786651 BOT786651:BOW786651 BYP786651:BYS786651 CIL786651:CIO786651 CSH786651:CSK786651 DCD786651:DCG786651 DLZ786651:DMC786651 DVV786651:DVY786651 EFR786651:EFU786651 EPN786651:EPQ786651 EZJ786651:EZM786651 FJF786651:FJI786651 FTB786651:FTE786651 GCX786651:GDA786651 GMT786651:GMW786651 GWP786651:GWS786651 HGL786651:HGO786651 HQH786651:HQK786651 IAD786651:IAG786651 IJZ786651:IKC786651 ITV786651:ITY786651 JDR786651:JDU786651 JNN786651:JNQ786651 JXJ786651:JXM786651 KHF786651:KHI786651 KRB786651:KRE786651 LAX786651:LBA786651 LKT786651:LKW786651 LUP786651:LUS786651 MEL786651:MEO786651 MOH786651:MOK786651 MYD786651:MYG786651 NHZ786651:NIC786651 NRV786651:NRY786651 OBR786651:OBU786651 OLN786651:OLQ786651 OVJ786651:OVM786651 PFF786651:PFI786651 PPB786651:PPE786651 PYX786651:PZA786651 QIT786651:QIW786651 QSP786651:QSS786651 RCL786651:RCO786651 RMH786651:RMK786651 RWD786651:RWG786651 SFZ786651:SGC786651 SPV786651:SPY786651 SZR786651:SZU786651 TJN786651:TJQ786651 TTJ786651:TTM786651 UDF786651:UDI786651 UNB786651:UNE786651 UWX786651:UXA786651 VGT786651:VGW786651 VQP786651:VQS786651 WAL786651:WAO786651 WKH786651:WKK786651 WUD786651:WUG786651 B852187:E852187 HR852187:HU852187 RN852187:RQ852187 ABJ852187:ABM852187 ALF852187:ALI852187 AVB852187:AVE852187 BEX852187:BFA852187 BOT852187:BOW852187 BYP852187:BYS852187 CIL852187:CIO852187 CSH852187:CSK852187 DCD852187:DCG852187 DLZ852187:DMC852187 DVV852187:DVY852187 EFR852187:EFU852187 EPN852187:EPQ852187 EZJ852187:EZM852187 FJF852187:FJI852187 FTB852187:FTE852187 GCX852187:GDA852187 GMT852187:GMW852187 GWP852187:GWS852187 HGL852187:HGO852187 HQH852187:HQK852187 IAD852187:IAG852187 IJZ852187:IKC852187 ITV852187:ITY852187 JDR852187:JDU852187 JNN852187:JNQ852187 JXJ852187:JXM852187 KHF852187:KHI852187 KRB852187:KRE852187 LAX852187:LBA852187 LKT852187:LKW852187 LUP852187:LUS852187 MEL852187:MEO852187 MOH852187:MOK852187 MYD852187:MYG852187 NHZ852187:NIC852187 NRV852187:NRY852187 OBR852187:OBU852187 OLN852187:OLQ852187 OVJ852187:OVM852187 PFF852187:PFI852187 PPB852187:PPE852187 PYX852187:PZA852187 QIT852187:QIW852187 QSP852187:QSS852187 RCL852187:RCO852187 RMH852187:RMK852187 RWD852187:RWG852187 SFZ852187:SGC852187 SPV852187:SPY852187 SZR852187:SZU852187 TJN852187:TJQ852187 TTJ852187:TTM852187 UDF852187:UDI852187 UNB852187:UNE852187 UWX852187:UXA852187 VGT852187:VGW852187 VQP852187:VQS852187 WAL852187:WAO852187 WKH852187:WKK852187 WUD852187:WUG852187 B917723:E917723 HR917723:HU917723 RN917723:RQ917723 ABJ917723:ABM917723 ALF917723:ALI917723 AVB917723:AVE917723 BEX917723:BFA917723 BOT917723:BOW917723 BYP917723:BYS917723 CIL917723:CIO917723 CSH917723:CSK917723 DCD917723:DCG917723 DLZ917723:DMC917723 DVV917723:DVY917723 EFR917723:EFU917723 EPN917723:EPQ917723 EZJ917723:EZM917723 FJF917723:FJI917723 FTB917723:FTE917723 GCX917723:GDA917723 GMT917723:GMW917723 GWP917723:GWS917723 HGL917723:HGO917723 HQH917723:HQK917723 IAD917723:IAG917723 IJZ917723:IKC917723 ITV917723:ITY917723 JDR917723:JDU917723 JNN917723:JNQ917723 JXJ917723:JXM917723 KHF917723:KHI917723 KRB917723:KRE917723 LAX917723:LBA917723 LKT917723:LKW917723 LUP917723:LUS917723 MEL917723:MEO917723 MOH917723:MOK917723 MYD917723:MYG917723 NHZ917723:NIC917723 NRV917723:NRY917723 OBR917723:OBU917723 OLN917723:OLQ917723 OVJ917723:OVM917723 PFF917723:PFI917723 PPB917723:PPE917723 PYX917723:PZA917723 QIT917723:QIW917723 QSP917723:QSS917723 RCL917723:RCO917723 RMH917723:RMK917723 RWD917723:RWG917723 SFZ917723:SGC917723 SPV917723:SPY917723 SZR917723:SZU917723 TJN917723:TJQ917723 TTJ917723:TTM917723 UDF917723:UDI917723 UNB917723:UNE917723 UWX917723:UXA917723 VGT917723:VGW917723 VQP917723:VQS917723 WAL917723:WAO917723 WKH917723:WKK917723 WUD917723:WUG917723 B983259:E983259 HR983259:HU983259 RN983259:RQ983259 ABJ983259:ABM983259 ALF983259:ALI983259 AVB983259:AVE983259 BEX983259:BFA983259 BOT983259:BOW983259 BYP983259:BYS983259 CIL983259:CIO983259 CSH983259:CSK983259 DCD983259:DCG983259 DLZ983259:DMC983259 DVV983259:DVY983259 EFR983259:EFU983259 EPN983259:EPQ983259 EZJ983259:EZM983259 FJF983259:FJI983259 FTB983259:FTE983259 GCX983259:GDA983259 GMT983259:GMW983259 GWP983259:GWS983259 HGL983259:HGO983259 HQH983259:HQK983259 IAD983259:IAG983259 IJZ983259:IKC983259 ITV983259:ITY983259 JDR983259:JDU983259 JNN983259:JNQ983259 JXJ983259:JXM983259 KHF983259:KHI983259 KRB983259:KRE983259 LAX983259:LBA983259 LKT983259:LKW983259 LUP983259:LUS983259 MEL983259:MEO983259 MOH983259:MOK983259 MYD983259:MYG983259 NHZ983259:NIC983259 NRV983259:NRY983259 OBR983259:OBU983259 OLN983259:OLQ983259 OVJ983259:OVM983259 PFF983259:PFI983259 PPB983259:PPE983259 PYX983259:PZA983259 QIT983259:QIW983259 QSP983259:QSS983259 RCL983259:RCO983259 RMH983259:RMK983259 RWD983259:RWG983259 SFZ983259:SGC983259 SPV983259:SPY983259 SZR983259:SZU983259 TJN983259:TJQ983259 TTJ983259:TTM983259 UDF983259:UDI983259 UNB983259:UNE983259 UWX983259:UXA983259 VGT983259:VGW983259 VQP983259:VQS983259 WAL983259:WAO983259 WKH983259:WKK983259 WUD983259:WUG983259 B65763:E65763 HR65763:HU65763 RN65763:RQ65763 ABJ65763:ABM65763 ALF65763:ALI65763 AVB65763:AVE65763 BEX65763:BFA65763 BOT65763:BOW65763 BYP65763:BYS65763 CIL65763:CIO65763 CSH65763:CSK65763 DCD65763:DCG65763 DLZ65763:DMC65763 DVV65763:DVY65763 EFR65763:EFU65763 EPN65763:EPQ65763 EZJ65763:EZM65763 FJF65763:FJI65763 FTB65763:FTE65763 GCX65763:GDA65763 GMT65763:GMW65763 GWP65763:GWS65763 HGL65763:HGO65763 HQH65763:HQK65763 IAD65763:IAG65763 IJZ65763:IKC65763 ITV65763:ITY65763 JDR65763:JDU65763 JNN65763:JNQ65763 JXJ65763:JXM65763 KHF65763:KHI65763 KRB65763:KRE65763 LAX65763:LBA65763 LKT65763:LKW65763 LUP65763:LUS65763 MEL65763:MEO65763 MOH65763:MOK65763 MYD65763:MYG65763 NHZ65763:NIC65763 NRV65763:NRY65763 OBR65763:OBU65763 OLN65763:OLQ65763 OVJ65763:OVM65763 PFF65763:PFI65763 PPB65763:PPE65763 PYX65763:PZA65763 QIT65763:QIW65763 QSP65763:QSS65763 RCL65763:RCO65763 RMH65763:RMK65763 RWD65763:RWG65763 SFZ65763:SGC65763 SPV65763:SPY65763 SZR65763:SZU65763 TJN65763:TJQ65763 TTJ65763:TTM65763 UDF65763:UDI65763 UNB65763:UNE65763 UWX65763:UXA65763 VGT65763:VGW65763 VQP65763:VQS65763 WAL65763:WAO65763 WKH65763:WKK65763 WUD65763:WUG65763 B131299:E131299 HR131299:HU131299 RN131299:RQ131299 ABJ131299:ABM131299 ALF131299:ALI131299 AVB131299:AVE131299 BEX131299:BFA131299 BOT131299:BOW131299 BYP131299:BYS131299 CIL131299:CIO131299 CSH131299:CSK131299 DCD131299:DCG131299 DLZ131299:DMC131299 DVV131299:DVY131299 EFR131299:EFU131299 EPN131299:EPQ131299 EZJ131299:EZM131299 FJF131299:FJI131299 FTB131299:FTE131299 GCX131299:GDA131299 GMT131299:GMW131299 GWP131299:GWS131299 HGL131299:HGO131299 HQH131299:HQK131299 IAD131299:IAG131299 IJZ131299:IKC131299 ITV131299:ITY131299 JDR131299:JDU131299 JNN131299:JNQ131299 JXJ131299:JXM131299 KHF131299:KHI131299 KRB131299:KRE131299 LAX131299:LBA131299 LKT131299:LKW131299 LUP131299:LUS131299 MEL131299:MEO131299 MOH131299:MOK131299 MYD131299:MYG131299 NHZ131299:NIC131299 NRV131299:NRY131299 OBR131299:OBU131299 OLN131299:OLQ131299 OVJ131299:OVM131299 PFF131299:PFI131299 PPB131299:PPE131299 PYX131299:PZA131299 QIT131299:QIW131299 QSP131299:QSS131299 RCL131299:RCO131299 RMH131299:RMK131299 RWD131299:RWG131299 SFZ131299:SGC131299 SPV131299:SPY131299 SZR131299:SZU131299 TJN131299:TJQ131299 TTJ131299:TTM131299 UDF131299:UDI131299 UNB131299:UNE131299 UWX131299:UXA131299 VGT131299:VGW131299 VQP131299:VQS131299 WAL131299:WAO131299 WKH131299:WKK131299 WUD131299:WUG131299 B196835:E196835 HR196835:HU196835 RN196835:RQ196835 ABJ196835:ABM196835 ALF196835:ALI196835 AVB196835:AVE196835 BEX196835:BFA196835 BOT196835:BOW196835 BYP196835:BYS196835 CIL196835:CIO196835 CSH196835:CSK196835 DCD196835:DCG196835 DLZ196835:DMC196835 DVV196835:DVY196835 EFR196835:EFU196835 EPN196835:EPQ196835 EZJ196835:EZM196835 FJF196835:FJI196835 FTB196835:FTE196835 GCX196835:GDA196835 GMT196835:GMW196835 GWP196835:GWS196835 HGL196835:HGO196835 HQH196835:HQK196835 IAD196835:IAG196835 IJZ196835:IKC196835 ITV196835:ITY196835 JDR196835:JDU196835 JNN196835:JNQ196835 JXJ196835:JXM196835 KHF196835:KHI196835 KRB196835:KRE196835 LAX196835:LBA196835 LKT196835:LKW196835 LUP196835:LUS196835 MEL196835:MEO196835 MOH196835:MOK196835 MYD196835:MYG196835 NHZ196835:NIC196835 NRV196835:NRY196835 OBR196835:OBU196835 OLN196835:OLQ196835 OVJ196835:OVM196835 PFF196835:PFI196835 PPB196835:PPE196835 PYX196835:PZA196835 QIT196835:QIW196835 QSP196835:QSS196835 RCL196835:RCO196835 RMH196835:RMK196835 RWD196835:RWG196835 SFZ196835:SGC196835 SPV196835:SPY196835 SZR196835:SZU196835 TJN196835:TJQ196835 TTJ196835:TTM196835 UDF196835:UDI196835 UNB196835:UNE196835 UWX196835:UXA196835 VGT196835:VGW196835 VQP196835:VQS196835 WAL196835:WAO196835 WKH196835:WKK196835 WUD196835:WUG196835 B262371:E262371 HR262371:HU262371 RN262371:RQ262371 ABJ262371:ABM262371 ALF262371:ALI262371 AVB262371:AVE262371 BEX262371:BFA262371 BOT262371:BOW262371 BYP262371:BYS262371 CIL262371:CIO262371 CSH262371:CSK262371 DCD262371:DCG262371 DLZ262371:DMC262371 DVV262371:DVY262371 EFR262371:EFU262371 EPN262371:EPQ262371 EZJ262371:EZM262371 FJF262371:FJI262371 FTB262371:FTE262371 GCX262371:GDA262371 GMT262371:GMW262371 GWP262371:GWS262371 HGL262371:HGO262371 HQH262371:HQK262371 IAD262371:IAG262371 IJZ262371:IKC262371 ITV262371:ITY262371 JDR262371:JDU262371 JNN262371:JNQ262371 JXJ262371:JXM262371 KHF262371:KHI262371 KRB262371:KRE262371 LAX262371:LBA262371 LKT262371:LKW262371 LUP262371:LUS262371 MEL262371:MEO262371 MOH262371:MOK262371 MYD262371:MYG262371 NHZ262371:NIC262371 NRV262371:NRY262371 OBR262371:OBU262371 OLN262371:OLQ262371 OVJ262371:OVM262371 PFF262371:PFI262371 PPB262371:PPE262371 PYX262371:PZA262371 QIT262371:QIW262371 QSP262371:QSS262371 RCL262371:RCO262371 RMH262371:RMK262371 RWD262371:RWG262371 SFZ262371:SGC262371 SPV262371:SPY262371 SZR262371:SZU262371 TJN262371:TJQ262371 TTJ262371:TTM262371 UDF262371:UDI262371 UNB262371:UNE262371 UWX262371:UXA262371 VGT262371:VGW262371 VQP262371:VQS262371 WAL262371:WAO262371 WKH262371:WKK262371 WUD262371:WUG262371 B327907:E327907 HR327907:HU327907 RN327907:RQ327907 ABJ327907:ABM327907 ALF327907:ALI327907 AVB327907:AVE327907 BEX327907:BFA327907 BOT327907:BOW327907 BYP327907:BYS327907 CIL327907:CIO327907 CSH327907:CSK327907 DCD327907:DCG327907 DLZ327907:DMC327907 DVV327907:DVY327907 EFR327907:EFU327907 EPN327907:EPQ327907 EZJ327907:EZM327907 FJF327907:FJI327907 FTB327907:FTE327907 GCX327907:GDA327907 GMT327907:GMW327907 GWP327907:GWS327907 HGL327907:HGO327907 HQH327907:HQK327907 IAD327907:IAG327907 IJZ327907:IKC327907 ITV327907:ITY327907 JDR327907:JDU327907 JNN327907:JNQ327907 JXJ327907:JXM327907 KHF327907:KHI327907 KRB327907:KRE327907 LAX327907:LBA327907 LKT327907:LKW327907 LUP327907:LUS327907 MEL327907:MEO327907 MOH327907:MOK327907 MYD327907:MYG327907 NHZ327907:NIC327907 NRV327907:NRY327907 OBR327907:OBU327907 OLN327907:OLQ327907 OVJ327907:OVM327907 PFF327907:PFI327907 PPB327907:PPE327907 PYX327907:PZA327907 QIT327907:QIW327907 QSP327907:QSS327907 RCL327907:RCO327907 RMH327907:RMK327907 RWD327907:RWG327907 SFZ327907:SGC327907 SPV327907:SPY327907 SZR327907:SZU327907 TJN327907:TJQ327907 TTJ327907:TTM327907 UDF327907:UDI327907 UNB327907:UNE327907 UWX327907:UXA327907 VGT327907:VGW327907 VQP327907:VQS327907 WAL327907:WAO327907 WKH327907:WKK327907 WUD327907:WUG327907 B393443:E393443 HR393443:HU393443 RN393443:RQ393443 ABJ393443:ABM393443 ALF393443:ALI393443 AVB393443:AVE393443 BEX393443:BFA393443 BOT393443:BOW393443 BYP393443:BYS393443 CIL393443:CIO393443 CSH393443:CSK393443 DCD393443:DCG393443 DLZ393443:DMC393443 DVV393443:DVY393443 EFR393443:EFU393443 EPN393443:EPQ393443 EZJ393443:EZM393443 FJF393443:FJI393443 FTB393443:FTE393443 GCX393443:GDA393443 GMT393443:GMW393443 GWP393443:GWS393443 HGL393443:HGO393443 HQH393443:HQK393443 IAD393443:IAG393443 IJZ393443:IKC393443 ITV393443:ITY393443 JDR393443:JDU393443 JNN393443:JNQ393443 JXJ393443:JXM393443 KHF393443:KHI393443 KRB393443:KRE393443 LAX393443:LBA393443 LKT393443:LKW393443 LUP393443:LUS393443 MEL393443:MEO393443 MOH393443:MOK393443 MYD393443:MYG393443 NHZ393443:NIC393443 NRV393443:NRY393443 OBR393443:OBU393443 OLN393443:OLQ393443 OVJ393443:OVM393443 PFF393443:PFI393443 PPB393443:PPE393443 PYX393443:PZA393443 QIT393443:QIW393443 QSP393443:QSS393443 RCL393443:RCO393443 RMH393443:RMK393443 RWD393443:RWG393443 SFZ393443:SGC393443 SPV393443:SPY393443 SZR393443:SZU393443 TJN393443:TJQ393443 TTJ393443:TTM393443 UDF393443:UDI393443 UNB393443:UNE393443 UWX393443:UXA393443 VGT393443:VGW393443 VQP393443:VQS393443 WAL393443:WAO393443 WKH393443:WKK393443 WUD393443:WUG393443 B458979:E458979 HR458979:HU458979 RN458979:RQ458979 ABJ458979:ABM458979 ALF458979:ALI458979 AVB458979:AVE458979 BEX458979:BFA458979 BOT458979:BOW458979 BYP458979:BYS458979 CIL458979:CIO458979 CSH458979:CSK458979 DCD458979:DCG458979 DLZ458979:DMC458979 DVV458979:DVY458979 EFR458979:EFU458979 EPN458979:EPQ458979 EZJ458979:EZM458979 FJF458979:FJI458979 FTB458979:FTE458979 GCX458979:GDA458979 GMT458979:GMW458979 GWP458979:GWS458979 HGL458979:HGO458979 HQH458979:HQK458979 IAD458979:IAG458979 IJZ458979:IKC458979 ITV458979:ITY458979 JDR458979:JDU458979 JNN458979:JNQ458979 JXJ458979:JXM458979 KHF458979:KHI458979 KRB458979:KRE458979 LAX458979:LBA458979 LKT458979:LKW458979 LUP458979:LUS458979 MEL458979:MEO458979 MOH458979:MOK458979 MYD458979:MYG458979 NHZ458979:NIC458979 NRV458979:NRY458979 OBR458979:OBU458979 OLN458979:OLQ458979 OVJ458979:OVM458979 PFF458979:PFI458979 PPB458979:PPE458979 PYX458979:PZA458979 QIT458979:QIW458979 QSP458979:QSS458979 RCL458979:RCO458979 RMH458979:RMK458979 RWD458979:RWG458979 SFZ458979:SGC458979 SPV458979:SPY458979 SZR458979:SZU458979 TJN458979:TJQ458979 TTJ458979:TTM458979 UDF458979:UDI458979 UNB458979:UNE458979 UWX458979:UXA458979 VGT458979:VGW458979 VQP458979:VQS458979 WAL458979:WAO458979 WKH458979:WKK458979 WUD458979:WUG458979 B524515:E524515 HR524515:HU524515 RN524515:RQ524515 ABJ524515:ABM524515 ALF524515:ALI524515 AVB524515:AVE524515 BEX524515:BFA524515 BOT524515:BOW524515 BYP524515:BYS524515 CIL524515:CIO524515 CSH524515:CSK524515 DCD524515:DCG524515 DLZ524515:DMC524515 DVV524515:DVY524515 EFR524515:EFU524515 EPN524515:EPQ524515 EZJ524515:EZM524515 FJF524515:FJI524515 FTB524515:FTE524515 GCX524515:GDA524515 GMT524515:GMW524515 GWP524515:GWS524515 HGL524515:HGO524515 HQH524515:HQK524515 IAD524515:IAG524515 IJZ524515:IKC524515 ITV524515:ITY524515 JDR524515:JDU524515 JNN524515:JNQ524515 JXJ524515:JXM524515 KHF524515:KHI524515 KRB524515:KRE524515 LAX524515:LBA524515 LKT524515:LKW524515 LUP524515:LUS524515 MEL524515:MEO524515 MOH524515:MOK524515 MYD524515:MYG524515 NHZ524515:NIC524515 NRV524515:NRY524515 OBR524515:OBU524515 OLN524515:OLQ524515 OVJ524515:OVM524515 PFF524515:PFI524515 PPB524515:PPE524515 PYX524515:PZA524515 QIT524515:QIW524515 QSP524515:QSS524515 RCL524515:RCO524515 RMH524515:RMK524515 RWD524515:RWG524515 SFZ524515:SGC524515 SPV524515:SPY524515 SZR524515:SZU524515 TJN524515:TJQ524515 TTJ524515:TTM524515 UDF524515:UDI524515 UNB524515:UNE524515 UWX524515:UXA524515 VGT524515:VGW524515 VQP524515:VQS524515 WAL524515:WAO524515 WKH524515:WKK524515 WUD524515:WUG524515 B590051:E590051 HR590051:HU590051 RN590051:RQ590051 ABJ590051:ABM590051 ALF590051:ALI590051 AVB590051:AVE590051 BEX590051:BFA590051 BOT590051:BOW590051 BYP590051:BYS590051 CIL590051:CIO590051 CSH590051:CSK590051 DCD590051:DCG590051 DLZ590051:DMC590051 DVV590051:DVY590051 EFR590051:EFU590051 EPN590051:EPQ590051 EZJ590051:EZM590051 FJF590051:FJI590051 FTB590051:FTE590051 GCX590051:GDA590051 GMT590051:GMW590051 GWP590051:GWS590051 HGL590051:HGO590051 HQH590051:HQK590051 IAD590051:IAG590051 IJZ590051:IKC590051 ITV590051:ITY590051 JDR590051:JDU590051 JNN590051:JNQ590051 JXJ590051:JXM590051 KHF590051:KHI590051 KRB590051:KRE590051 LAX590051:LBA590051 LKT590051:LKW590051 LUP590051:LUS590051 MEL590051:MEO590051 MOH590051:MOK590051 MYD590051:MYG590051 NHZ590051:NIC590051 NRV590051:NRY590051 OBR590051:OBU590051 OLN590051:OLQ590051 OVJ590051:OVM590051 PFF590051:PFI590051 PPB590051:PPE590051 PYX590051:PZA590051 QIT590051:QIW590051 QSP590051:QSS590051 RCL590051:RCO590051 RMH590051:RMK590051 RWD590051:RWG590051 SFZ590051:SGC590051 SPV590051:SPY590051 SZR590051:SZU590051 TJN590051:TJQ590051 TTJ590051:TTM590051 UDF590051:UDI590051 UNB590051:UNE590051 UWX590051:UXA590051 VGT590051:VGW590051 VQP590051:VQS590051 WAL590051:WAO590051 WKH590051:WKK590051 WUD590051:WUG590051 B655587:E655587 HR655587:HU655587 RN655587:RQ655587 ABJ655587:ABM655587 ALF655587:ALI655587 AVB655587:AVE655587 BEX655587:BFA655587 BOT655587:BOW655587 BYP655587:BYS655587 CIL655587:CIO655587 CSH655587:CSK655587 DCD655587:DCG655587 DLZ655587:DMC655587 DVV655587:DVY655587 EFR655587:EFU655587 EPN655587:EPQ655587 EZJ655587:EZM655587 FJF655587:FJI655587 FTB655587:FTE655587 GCX655587:GDA655587 GMT655587:GMW655587 GWP655587:GWS655587 HGL655587:HGO655587 HQH655587:HQK655587 IAD655587:IAG655587 IJZ655587:IKC655587 ITV655587:ITY655587 JDR655587:JDU655587 JNN655587:JNQ655587 JXJ655587:JXM655587 KHF655587:KHI655587 KRB655587:KRE655587 LAX655587:LBA655587 LKT655587:LKW655587 LUP655587:LUS655587 MEL655587:MEO655587 MOH655587:MOK655587 MYD655587:MYG655587 NHZ655587:NIC655587 NRV655587:NRY655587 OBR655587:OBU655587 OLN655587:OLQ655587 OVJ655587:OVM655587 PFF655587:PFI655587 PPB655587:PPE655587 PYX655587:PZA655587 QIT655587:QIW655587 QSP655587:QSS655587 RCL655587:RCO655587 RMH655587:RMK655587 RWD655587:RWG655587 SFZ655587:SGC655587 SPV655587:SPY655587 SZR655587:SZU655587 TJN655587:TJQ655587 TTJ655587:TTM655587 UDF655587:UDI655587 UNB655587:UNE655587 UWX655587:UXA655587 VGT655587:VGW655587 VQP655587:VQS655587 WAL655587:WAO655587 WKH655587:WKK655587 WUD655587:WUG655587 B721123:E721123 HR721123:HU721123 RN721123:RQ721123 ABJ721123:ABM721123 ALF721123:ALI721123 AVB721123:AVE721123 BEX721123:BFA721123 BOT721123:BOW721123 BYP721123:BYS721123 CIL721123:CIO721123 CSH721123:CSK721123 DCD721123:DCG721123 DLZ721123:DMC721123 DVV721123:DVY721123 EFR721123:EFU721123 EPN721123:EPQ721123 EZJ721123:EZM721123 FJF721123:FJI721123 FTB721123:FTE721123 GCX721123:GDA721123 GMT721123:GMW721123 GWP721123:GWS721123 HGL721123:HGO721123 HQH721123:HQK721123 IAD721123:IAG721123 IJZ721123:IKC721123 ITV721123:ITY721123 JDR721123:JDU721123 JNN721123:JNQ721123 JXJ721123:JXM721123 KHF721123:KHI721123 KRB721123:KRE721123 LAX721123:LBA721123 LKT721123:LKW721123 LUP721123:LUS721123 MEL721123:MEO721123 MOH721123:MOK721123 MYD721123:MYG721123 NHZ721123:NIC721123 NRV721123:NRY721123 OBR721123:OBU721123 OLN721123:OLQ721123 OVJ721123:OVM721123 PFF721123:PFI721123 PPB721123:PPE721123 PYX721123:PZA721123 QIT721123:QIW721123 QSP721123:QSS721123 RCL721123:RCO721123 RMH721123:RMK721123 RWD721123:RWG721123 SFZ721123:SGC721123 SPV721123:SPY721123 SZR721123:SZU721123 TJN721123:TJQ721123 TTJ721123:TTM721123 UDF721123:UDI721123 UNB721123:UNE721123 UWX721123:UXA721123 VGT721123:VGW721123 VQP721123:VQS721123 WAL721123:WAO721123 WKH721123:WKK721123 WUD721123:WUG721123 B786659:E786659 HR786659:HU786659 RN786659:RQ786659 ABJ786659:ABM786659 ALF786659:ALI786659 AVB786659:AVE786659 BEX786659:BFA786659 BOT786659:BOW786659 BYP786659:BYS786659 CIL786659:CIO786659 CSH786659:CSK786659 DCD786659:DCG786659 DLZ786659:DMC786659 DVV786659:DVY786659 EFR786659:EFU786659 EPN786659:EPQ786659 EZJ786659:EZM786659 FJF786659:FJI786659 FTB786659:FTE786659 GCX786659:GDA786659 GMT786659:GMW786659 GWP786659:GWS786659 HGL786659:HGO786659 HQH786659:HQK786659 IAD786659:IAG786659 IJZ786659:IKC786659 ITV786659:ITY786659 JDR786659:JDU786659 JNN786659:JNQ786659 JXJ786659:JXM786659 KHF786659:KHI786659 KRB786659:KRE786659 LAX786659:LBA786659 LKT786659:LKW786659 LUP786659:LUS786659 MEL786659:MEO786659 MOH786659:MOK786659 MYD786659:MYG786659 NHZ786659:NIC786659 NRV786659:NRY786659 OBR786659:OBU786659 OLN786659:OLQ786659 OVJ786659:OVM786659 PFF786659:PFI786659 PPB786659:PPE786659 PYX786659:PZA786659 QIT786659:QIW786659 QSP786659:QSS786659 RCL786659:RCO786659 RMH786659:RMK786659 RWD786659:RWG786659 SFZ786659:SGC786659 SPV786659:SPY786659 SZR786659:SZU786659 TJN786659:TJQ786659 TTJ786659:TTM786659 UDF786659:UDI786659 UNB786659:UNE786659 UWX786659:UXA786659 VGT786659:VGW786659 VQP786659:VQS786659 WAL786659:WAO786659 WKH786659:WKK786659 WUD786659:WUG786659 B852195:E852195 HR852195:HU852195 RN852195:RQ852195 ABJ852195:ABM852195 ALF852195:ALI852195 AVB852195:AVE852195 BEX852195:BFA852195 BOT852195:BOW852195 BYP852195:BYS852195 CIL852195:CIO852195 CSH852195:CSK852195 DCD852195:DCG852195 DLZ852195:DMC852195 DVV852195:DVY852195 EFR852195:EFU852195 EPN852195:EPQ852195 EZJ852195:EZM852195 FJF852195:FJI852195 FTB852195:FTE852195 GCX852195:GDA852195 GMT852195:GMW852195 GWP852195:GWS852195 HGL852195:HGO852195 HQH852195:HQK852195 IAD852195:IAG852195 IJZ852195:IKC852195 ITV852195:ITY852195 JDR852195:JDU852195 JNN852195:JNQ852195 JXJ852195:JXM852195 KHF852195:KHI852195 KRB852195:KRE852195 LAX852195:LBA852195 LKT852195:LKW852195 LUP852195:LUS852195 MEL852195:MEO852195 MOH852195:MOK852195 MYD852195:MYG852195 NHZ852195:NIC852195 NRV852195:NRY852195 OBR852195:OBU852195 OLN852195:OLQ852195 OVJ852195:OVM852195 PFF852195:PFI852195 PPB852195:PPE852195 PYX852195:PZA852195 QIT852195:QIW852195 QSP852195:QSS852195 RCL852195:RCO852195 RMH852195:RMK852195 RWD852195:RWG852195 SFZ852195:SGC852195 SPV852195:SPY852195 SZR852195:SZU852195 TJN852195:TJQ852195 TTJ852195:TTM852195 UDF852195:UDI852195 UNB852195:UNE852195 UWX852195:UXA852195 VGT852195:VGW852195 VQP852195:VQS852195 WAL852195:WAO852195 WKH852195:WKK852195 WUD852195:WUG852195 B917731:E917731 HR917731:HU917731 RN917731:RQ917731 ABJ917731:ABM917731 ALF917731:ALI917731 AVB917731:AVE917731 BEX917731:BFA917731 BOT917731:BOW917731 BYP917731:BYS917731 CIL917731:CIO917731 CSH917731:CSK917731 DCD917731:DCG917731 DLZ917731:DMC917731 DVV917731:DVY917731 EFR917731:EFU917731 EPN917731:EPQ917731 EZJ917731:EZM917731 FJF917731:FJI917731 FTB917731:FTE917731 GCX917731:GDA917731 GMT917731:GMW917731 GWP917731:GWS917731 HGL917731:HGO917731 HQH917731:HQK917731 IAD917731:IAG917731 IJZ917731:IKC917731 ITV917731:ITY917731 JDR917731:JDU917731 JNN917731:JNQ917731 JXJ917731:JXM917731 KHF917731:KHI917731 KRB917731:KRE917731 LAX917731:LBA917731 LKT917731:LKW917731 LUP917731:LUS917731 MEL917731:MEO917731 MOH917731:MOK917731 MYD917731:MYG917731 NHZ917731:NIC917731 NRV917731:NRY917731 OBR917731:OBU917731 OLN917731:OLQ917731 OVJ917731:OVM917731 PFF917731:PFI917731 PPB917731:PPE917731 PYX917731:PZA917731 QIT917731:QIW917731 QSP917731:QSS917731 RCL917731:RCO917731 RMH917731:RMK917731 RWD917731:RWG917731 SFZ917731:SGC917731 SPV917731:SPY917731 SZR917731:SZU917731 TJN917731:TJQ917731 TTJ917731:TTM917731 UDF917731:UDI917731 UNB917731:UNE917731 UWX917731:UXA917731 VGT917731:VGW917731 VQP917731:VQS917731 WAL917731:WAO917731 WKH917731:WKK917731 WUD917731:WUG917731 B983267:E983267 HR983267:HU983267 RN983267:RQ983267 ABJ983267:ABM983267 ALF983267:ALI983267 AVB983267:AVE983267 BEX983267:BFA983267 BOT983267:BOW983267 BYP983267:BYS983267 CIL983267:CIO983267 CSH983267:CSK983267 DCD983267:DCG983267 DLZ983267:DMC983267 DVV983267:DVY983267 EFR983267:EFU983267 EPN983267:EPQ983267 EZJ983267:EZM983267 FJF983267:FJI983267 FTB983267:FTE983267 GCX983267:GDA983267 GMT983267:GMW983267 GWP983267:GWS983267 HGL983267:HGO983267 HQH983267:HQK983267 IAD983267:IAG983267 IJZ983267:IKC983267 ITV983267:ITY983267 JDR983267:JDU983267 JNN983267:JNQ983267 JXJ983267:JXM983267 KHF983267:KHI983267 KRB983267:KRE983267 LAX983267:LBA983267 LKT983267:LKW983267 LUP983267:LUS983267 MEL983267:MEO983267 MOH983267:MOK983267 MYD983267:MYG983267 NHZ983267:NIC983267 NRV983267:NRY983267 OBR983267:OBU983267 OLN983267:OLQ983267 OVJ983267:OVM983267 PFF983267:PFI983267 PPB983267:PPE983267 PYX983267:PZA983267 QIT983267:QIW983267 QSP983267:QSS983267 RCL983267:RCO983267 RMH983267:RMK983267 RWD983267:RWG983267 SFZ983267:SGC983267 SPV983267:SPY983267 SZR983267:SZU983267 TJN983267:TJQ983267 TTJ983267:TTM983267 UDF983267:UDI983267 UNB983267:UNE983267 UWX983267:UXA983267 VGT983267:VGW983267 VQP983267:VQS983267 WAL983267:WAO983267 WKH983267:WKK983267 WUD983267:WUG983267 B65753:B65754 HR65753:HR65754 RN65753:RN65754 ABJ65753:ABJ65754 ALF65753:ALF65754 AVB65753:AVB65754 BEX65753:BEX65754 BOT65753:BOT65754 BYP65753:BYP65754 CIL65753:CIL65754 CSH65753:CSH65754 DCD65753:DCD65754 DLZ65753:DLZ65754 DVV65753:DVV65754 EFR65753:EFR65754 EPN65753:EPN65754 EZJ65753:EZJ65754 FJF65753:FJF65754 FTB65753:FTB65754 GCX65753:GCX65754 GMT65753:GMT65754 GWP65753:GWP65754 HGL65753:HGL65754 HQH65753:HQH65754 IAD65753:IAD65754 IJZ65753:IJZ65754 ITV65753:ITV65754 JDR65753:JDR65754 JNN65753:JNN65754 JXJ65753:JXJ65754 KHF65753:KHF65754 KRB65753:KRB65754 LAX65753:LAX65754 LKT65753:LKT65754 LUP65753:LUP65754 MEL65753:MEL65754 MOH65753:MOH65754 MYD65753:MYD65754 NHZ65753:NHZ65754 NRV65753:NRV65754 OBR65753:OBR65754 OLN65753:OLN65754 OVJ65753:OVJ65754 PFF65753:PFF65754 PPB65753:PPB65754 PYX65753:PYX65754 QIT65753:QIT65754 QSP65753:QSP65754 RCL65753:RCL65754 RMH65753:RMH65754 RWD65753:RWD65754 SFZ65753:SFZ65754 SPV65753:SPV65754 SZR65753:SZR65754 TJN65753:TJN65754 TTJ65753:TTJ65754 UDF65753:UDF65754 UNB65753:UNB65754 UWX65753:UWX65754 VGT65753:VGT65754 VQP65753:VQP65754 WAL65753:WAL65754 WKH65753:WKH65754 WUD65753:WUD65754 B131289:B131290 HR131289:HR131290 RN131289:RN131290 ABJ131289:ABJ131290 ALF131289:ALF131290 AVB131289:AVB131290 BEX131289:BEX131290 BOT131289:BOT131290 BYP131289:BYP131290 CIL131289:CIL131290 CSH131289:CSH131290 DCD131289:DCD131290 DLZ131289:DLZ131290 DVV131289:DVV131290 EFR131289:EFR131290 EPN131289:EPN131290 EZJ131289:EZJ131290 FJF131289:FJF131290 FTB131289:FTB131290 GCX131289:GCX131290 GMT131289:GMT131290 GWP131289:GWP131290 HGL131289:HGL131290 HQH131289:HQH131290 IAD131289:IAD131290 IJZ131289:IJZ131290 ITV131289:ITV131290 JDR131289:JDR131290 JNN131289:JNN131290 JXJ131289:JXJ131290 KHF131289:KHF131290 KRB131289:KRB131290 LAX131289:LAX131290 LKT131289:LKT131290 LUP131289:LUP131290 MEL131289:MEL131290 MOH131289:MOH131290 MYD131289:MYD131290 NHZ131289:NHZ131290 NRV131289:NRV131290 OBR131289:OBR131290 OLN131289:OLN131290 OVJ131289:OVJ131290 PFF131289:PFF131290 PPB131289:PPB131290 PYX131289:PYX131290 QIT131289:QIT131290 QSP131289:QSP131290 RCL131289:RCL131290 RMH131289:RMH131290 RWD131289:RWD131290 SFZ131289:SFZ131290 SPV131289:SPV131290 SZR131289:SZR131290 TJN131289:TJN131290 TTJ131289:TTJ131290 UDF131289:UDF131290 UNB131289:UNB131290 UWX131289:UWX131290 VGT131289:VGT131290 VQP131289:VQP131290 WAL131289:WAL131290 WKH131289:WKH131290 WUD131289:WUD131290 B196825:B196826 HR196825:HR196826 RN196825:RN196826 ABJ196825:ABJ196826 ALF196825:ALF196826 AVB196825:AVB196826 BEX196825:BEX196826 BOT196825:BOT196826 BYP196825:BYP196826 CIL196825:CIL196826 CSH196825:CSH196826 DCD196825:DCD196826 DLZ196825:DLZ196826 DVV196825:DVV196826 EFR196825:EFR196826 EPN196825:EPN196826 EZJ196825:EZJ196826 FJF196825:FJF196826 FTB196825:FTB196826 GCX196825:GCX196826 GMT196825:GMT196826 GWP196825:GWP196826 HGL196825:HGL196826 HQH196825:HQH196826 IAD196825:IAD196826 IJZ196825:IJZ196826 ITV196825:ITV196826 JDR196825:JDR196826 JNN196825:JNN196826 JXJ196825:JXJ196826 KHF196825:KHF196826 KRB196825:KRB196826 LAX196825:LAX196826 LKT196825:LKT196826 LUP196825:LUP196826 MEL196825:MEL196826 MOH196825:MOH196826 MYD196825:MYD196826 NHZ196825:NHZ196826 NRV196825:NRV196826 OBR196825:OBR196826 OLN196825:OLN196826 OVJ196825:OVJ196826 PFF196825:PFF196826 PPB196825:PPB196826 PYX196825:PYX196826 QIT196825:QIT196826 QSP196825:QSP196826 RCL196825:RCL196826 RMH196825:RMH196826 RWD196825:RWD196826 SFZ196825:SFZ196826 SPV196825:SPV196826 SZR196825:SZR196826 TJN196825:TJN196826 TTJ196825:TTJ196826 UDF196825:UDF196826 UNB196825:UNB196826 UWX196825:UWX196826 VGT196825:VGT196826 VQP196825:VQP196826 WAL196825:WAL196826 WKH196825:WKH196826 WUD196825:WUD196826 B262361:B262362 HR262361:HR262362 RN262361:RN262362 ABJ262361:ABJ262362 ALF262361:ALF262362 AVB262361:AVB262362 BEX262361:BEX262362 BOT262361:BOT262362 BYP262361:BYP262362 CIL262361:CIL262362 CSH262361:CSH262362 DCD262361:DCD262362 DLZ262361:DLZ262362 DVV262361:DVV262362 EFR262361:EFR262362 EPN262361:EPN262362 EZJ262361:EZJ262362 FJF262361:FJF262362 FTB262361:FTB262362 GCX262361:GCX262362 GMT262361:GMT262362 GWP262361:GWP262362 HGL262361:HGL262362 HQH262361:HQH262362 IAD262361:IAD262362 IJZ262361:IJZ262362 ITV262361:ITV262362 JDR262361:JDR262362 JNN262361:JNN262362 JXJ262361:JXJ262362 KHF262361:KHF262362 KRB262361:KRB262362 LAX262361:LAX262362 LKT262361:LKT262362 LUP262361:LUP262362 MEL262361:MEL262362 MOH262361:MOH262362 MYD262361:MYD262362 NHZ262361:NHZ262362 NRV262361:NRV262362 OBR262361:OBR262362 OLN262361:OLN262362 OVJ262361:OVJ262362 PFF262361:PFF262362 PPB262361:PPB262362 PYX262361:PYX262362 QIT262361:QIT262362 QSP262361:QSP262362 RCL262361:RCL262362 RMH262361:RMH262362 RWD262361:RWD262362 SFZ262361:SFZ262362 SPV262361:SPV262362 SZR262361:SZR262362 TJN262361:TJN262362 TTJ262361:TTJ262362 UDF262361:UDF262362 UNB262361:UNB262362 UWX262361:UWX262362 VGT262361:VGT262362 VQP262361:VQP262362 WAL262361:WAL262362 WKH262361:WKH262362 WUD262361:WUD262362 B327897:B327898 HR327897:HR327898 RN327897:RN327898 ABJ327897:ABJ327898 ALF327897:ALF327898 AVB327897:AVB327898 BEX327897:BEX327898 BOT327897:BOT327898 BYP327897:BYP327898 CIL327897:CIL327898 CSH327897:CSH327898 DCD327897:DCD327898 DLZ327897:DLZ327898 DVV327897:DVV327898 EFR327897:EFR327898 EPN327897:EPN327898 EZJ327897:EZJ327898 FJF327897:FJF327898 FTB327897:FTB327898 GCX327897:GCX327898 GMT327897:GMT327898 GWP327897:GWP327898 HGL327897:HGL327898 HQH327897:HQH327898 IAD327897:IAD327898 IJZ327897:IJZ327898 ITV327897:ITV327898 JDR327897:JDR327898 JNN327897:JNN327898 JXJ327897:JXJ327898 KHF327897:KHF327898 KRB327897:KRB327898 LAX327897:LAX327898 LKT327897:LKT327898 LUP327897:LUP327898 MEL327897:MEL327898 MOH327897:MOH327898 MYD327897:MYD327898 NHZ327897:NHZ327898 NRV327897:NRV327898 OBR327897:OBR327898 OLN327897:OLN327898 OVJ327897:OVJ327898 PFF327897:PFF327898 PPB327897:PPB327898 PYX327897:PYX327898 QIT327897:QIT327898 QSP327897:QSP327898 RCL327897:RCL327898 RMH327897:RMH327898 RWD327897:RWD327898 SFZ327897:SFZ327898 SPV327897:SPV327898 SZR327897:SZR327898 TJN327897:TJN327898 TTJ327897:TTJ327898 UDF327897:UDF327898 UNB327897:UNB327898 UWX327897:UWX327898 VGT327897:VGT327898 VQP327897:VQP327898 WAL327897:WAL327898 WKH327897:WKH327898 WUD327897:WUD327898 B393433:B393434 HR393433:HR393434 RN393433:RN393434 ABJ393433:ABJ393434 ALF393433:ALF393434 AVB393433:AVB393434 BEX393433:BEX393434 BOT393433:BOT393434 BYP393433:BYP393434 CIL393433:CIL393434 CSH393433:CSH393434 DCD393433:DCD393434 DLZ393433:DLZ393434 DVV393433:DVV393434 EFR393433:EFR393434 EPN393433:EPN393434 EZJ393433:EZJ393434 FJF393433:FJF393434 FTB393433:FTB393434 GCX393433:GCX393434 GMT393433:GMT393434 GWP393433:GWP393434 HGL393433:HGL393434 HQH393433:HQH393434 IAD393433:IAD393434 IJZ393433:IJZ393434 ITV393433:ITV393434 JDR393433:JDR393434 JNN393433:JNN393434 JXJ393433:JXJ393434 KHF393433:KHF393434 KRB393433:KRB393434 LAX393433:LAX393434 LKT393433:LKT393434 LUP393433:LUP393434 MEL393433:MEL393434 MOH393433:MOH393434 MYD393433:MYD393434 NHZ393433:NHZ393434 NRV393433:NRV393434 OBR393433:OBR393434 OLN393433:OLN393434 OVJ393433:OVJ393434 PFF393433:PFF393434 PPB393433:PPB393434 PYX393433:PYX393434 QIT393433:QIT393434 QSP393433:QSP393434 RCL393433:RCL393434 RMH393433:RMH393434 RWD393433:RWD393434 SFZ393433:SFZ393434 SPV393433:SPV393434 SZR393433:SZR393434 TJN393433:TJN393434 TTJ393433:TTJ393434 UDF393433:UDF393434 UNB393433:UNB393434 UWX393433:UWX393434 VGT393433:VGT393434 VQP393433:VQP393434 WAL393433:WAL393434 WKH393433:WKH393434 WUD393433:WUD393434 B458969:B458970 HR458969:HR458970 RN458969:RN458970 ABJ458969:ABJ458970 ALF458969:ALF458970 AVB458969:AVB458970 BEX458969:BEX458970 BOT458969:BOT458970 BYP458969:BYP458970 CIL458969:CIL458970 CSH458969:CSH458970 DCD458969:DCD458970 DLZ458969:DLZ458970 DVV458969:DVV458970 EFR458969:EFR458970 EPN458969:EPN458970 EZJ458969:EZJ458970 FJF458969:FJF458970 FTB458969:FTB458970 GCX458969:GCX458970 GMT458969:GMT458970 GWP458969:GWP458970 HGL458969:HGL458970 HQH458969:HQH458970 IAD458969:IAD458970 IJZ458969:IJZ458970 ITV458969:ITV458970 JDR458969:JDR458970 JNN458969:JNN458970 JXJ458969:JXJ458970 KHF458969:KHF458970 KRB458969:KRB458970 LAX458969:LAX458970 LKT458969:LKT458970 LUP458969:LUP458970 MEL458969:MEL458970 MOH458969:MOH458970 MYD458969:MYD458970 NHZ458969:NHZ458970 NRV458969:NRV458970 OBR458969:OBR458970 OLN458969:OLN458970 OVJ458969:OVJ458970 PFF458969:PFF458970 PPB458969:PPB458970 PYX458969:PYX458970 QIT458969:QIT458970 QSP458969:QSP458970 RCL458969:RCL458970 RMH458969:RMH458970 RWD458969:RWD458970 SFZ458969:SFZ458970 SPV458969:SPV458970 SZR458969:SZR458970 TJN458969:TJN458970 TTJ458969:TTJ458970 UDF458969:UDF458970 UNB458969:UNB458970 UWX458969:UWX458970 VGT458969:VGT458970 VQP458969:VQP458970 WAL458969:WAL458970 WKH458969:WKH458970 WUD458969:WUD458970 B524505:B524506 HR524505:HR524506 RN524505:RN524506 ABJ524505:ABJ524506 ALF524505:ALF524506 AVB524505:AVB524506 BEX524505:BEX524506 BOT524505:BOT524506 BYP524505:BYP524506 CIL524505:CIL524506 CSH524505:CSH524506 DCD524505:DCD524506 DLZ524505:DLZ524506 DVV524505:DVV524506 EFR524505:EFR524506 EPN524505:EPN524506 EZJ524505:EZJ524506 FJF524505:FJF524506 FTB524505:FTB524506 GCX524505:GCX524506 GMT524505:GMT524506 GWP524505:GWP524506 HGL524505:HGL524506 HQH524505:HQH524506 IAD524505:IAD524506 IJZ524505:IJZ524506 ITV524505:ITV524506 JDR524505:JDR524506 JNN524505:JNN524506 JXJ524505:JXJ524506 KHF524505:KHF524506 KRB524505:KRB524506 LAX524505:LAX524506 LKT524505:LKT524506 LUP524505:LUP524506 MEL524505:MEL524506 MOH524505:MOH524506 MYD524505:MYD524506 NHZ524505:NHZ524506 NRV524505:NRV524506 OBR524505:OBR524506 OLN524505:OLN524506 OVJ524505:OVJ524506 PFF524505:PFF524506 PPB524505:PPB524506 PYX524505:PYX524506 QIT524505:QIT524506 QSP524505:QSP524506 RCL524505:RCL524506 RMH524505:RMH524506 RWD524505:RWD524506 SFZ524505:SFZ524506 SPV524505:SPV524506 SZR524505:SZR524506 TJN524505:TJN524506 TTJ524505:TTJ524506 UDF524505:UDF524506 UNB524505:UNB524506 UWX524505:UWX524506 VGT524505:VGT524506 VQP524505:VQP524506 WAL524505:WAL524506 WKH524505:WKH524506 WUD524505:WUD524506 B590041:B590042 HR590041:HR590042 RN590041:RN590042 ABJ590041:ABJ590042 ALF590041:ALF590042 AVB590041:AVB590042 BEX590041:BEX590042 BOT590041:BOT590042 BYP590041:BYP590042 CIL590041:CIL590042 CSH590041:CSH590042 DCD590041:DCD590042 DLZ590041:DLZ590042 DVV590041:DVV590042 EFR590041:EFR590042 EPN590041:EPN590042 EZJ590041:EZJ590042 FJF590041:FJF590042 FTB590041:FTB590042 GCX590041:GCX590042 GMT590041:GMT590042 GWP590041:GWP590042 HGL590041:HGL590042 HQH590041:HQH590042 IAD590041:IAD590042 IJZ590041:IJZ590042 ITV590041:ITV590042 JDR590041:JDR590042 JNN590041:JNN590042 JXJ590041:JXJ590042 KHF590041:KHF590042 KRB590041:KRB590042 LAX590041:LAX590042 LKT590041:LKT590042 LUP590041:LUP590042 MEL590041:MEL590042 MOH590041:MOH590042 MYD590041:MYD590042 NHZ590041:NHZ590042 NRV590041:NRV590042 OBR590041:OBR590042 OLN590041:OLN590042 OVJ590041:OVJ590042 PFF590041:PFF590042 PPB590041:PPB590042 PYX590041:PYX590042 QIT590041:QIT590042 QSP590041:QSP590042 RCL590041:RCL590042 RMH590041:RMH590042 RWD590041:RWD590042 SFZ590041:SFZ590042 SPV590041:SPV590042 SZR590041:SZR590042 TJN590041:TJN590042 TTJ590041:TTJ590042 UDF590041:UDF590042 UNB590041:UNB590042 UWX590041:UWX590042 VGT590041:VGT590042 VQP590041:VQP590042 WAL590041:WAL590042 WKH590041:WKH590042 WUD590041:WUD590042 B655577:B655578 HR655577:HR655578 RN655577:RN655578 ABJ655577:ABJ655578 ALF655577:ALF655578 AVB655577:AVB655578 BEX655577:BEX655578 BOT655577:BOT655578 BYP655577:BYP655578 CIL655577:CIL655578 CSH655577:CSH655578 DCD655577:DCD655578 DLZ655577:DLZ655578 DVV655577:DVV655578 EFR655577:EFR655578 EPN655577:EPN655578 EZJ655577:EZJ655578 FJF655577:FJF655578 FTB655577:FTB655578 GCX655577:GCX655578 GMT655577:GMT655578 GWP655577:GWP655578 HGL655577:HGL655578 HQH655577:HQH655578 IAD655577:IAD655578 IJZ655577:IJZ655578 ITV655577:ITV655578 JDR655577:JDR655578 JNN655577:JNN655578 JXJ655577:JXJ655578 KHF655577:KHF655578 KRB655577:KRB655578 LAX655577:LAX655578 LKT655577:LKT655578 LUP655577:LUP655578 MEL655577:MEL655578 MOH655577:MOH655578 MYD655577:MYD655578 NHZ655577:NHZ655578 NRV655577:NRV655578 OBR655577:OBR655578 OLN655577:OLN655578 OVJ655577:OVJ655578 PFF655577:PFF655578 PPB655577:PPB655578 PYX655577:PYX655578 QIT655577:QIT655578 QSP655577:QSP655578 RCL655577:RCL655578 RMH655577:RMH655578 RWD655577:RWD655578 SFZ655577:SFZ655578 SPV655577:SPV655578 SZR655577:SZR655578 TJN655577:TJN655578 TTJ655577:TTJ655578 UDF655577:UDF655578 UNB655577:UNB655578 UWX655577:UWX655578 VGT655577:VGT655578 VQP655577:VQP655578 WAL655577:WAL655578 WKH655577:WKH655578 WUD655577:WUD655578 B721113:B721114 HR721113:HR721114 RN721113:RN721114 ABJ721113:ABJ721114 ALF721113:ALF721114 AVB721113:AVB721114 BEX721113:BEX721114 BOT721113:BOT721114 BYP721113:BYP721114 CIL721113:CIL721114 CSH721113:CSH721114 DCD721113:DCD721114 DLZ721113:DLZ721114 DVV721113:DVV721114 EFR721113:EFR721114 EPN721113:EPN721114 EZJ721113:EZJ721114 FJF721113:FJF721114 FTB721113:FTB721114 GCX721113:GCX721114 GMT721113:GMT721114 GWP721113:GWP721114 HGL721113:HGL721114 HQH721113:HQH721114 IAD721113:IAD721114 IJZ721113:IJZ721114 ITV721113:ITV721114 JDR721113:JDR721114 JNN721113:JNN721114 JXJ721113:JXJ721114 KHF721113:KHF721114 KRB721113:KRB721114 LAX721113:LAX721114 LKT721113:LKT721114 LUP721113:LUP721114 MEL721113:MEL721114 MOH721113:MOH721114 MYD721113:MYD721114 NHZ721113:NHZ721114 NRV721113:NRV721114 OBR721113:OBR721114 OLN721113:OLN721114 OVJ721113:OVJ721114 PFF721113:PFF721114 PPB721113:PPB721114 PYX721113:PYX721114 QIT721113:QIT721114 QSP721113:QSP721114 RCL721113:RCL721114 RMH721113:RMH721114 RWD721113:RWD721114 SFZ721113:SFZ721114 SPV721113:SPV721114 SZR721113:SZR721114 TJN721113:TJN721114 TTJ721113:TTJ721114 UDF721113:UDF721114 UNB721113:UNB721114 UWX721113:UWX721114 VGT721113:VGT721114 VQP721113:VQP721114 WAL721113:WAL721114 WKH721113:WKH721114 WUD721113:WUD721114 B786649:B786650 HR786649:HR786650 RN786649:RN786650 ABJ786649:ABJ786650 ALF786649:ALF786650 AVB786649:AVB786650 BEX786649:BEX786650 BOT786649:BOT786650 BYP786649:BYP786650 CIL786649:CIL786650 CSH786649:CSH786650 DCD786649:DCD786650 DLZ786649:DLZ786650 DVV786649:DVV786650 EFR786649:EFR786650 EPN786649:EPN786650 EZJ786649:EZJ786650 FJF786649:FJF786650 FTB786649:FTB786650 GCX786649:GCX786650 GMT786649:GMT786650 GWP786649:GWP786650 HGL786649:HGL786650 HQH786649:HQH786650 IAD786649:IAD786650 IJZ786649:IJZ786650 ITV786649:ITV786650 JDR786649:JDR786650 JNN786649:JNN786650 JXJ786649:JXJ786650 KHF786649:KHF786650 KRB786649:KRB786650 LAX786649:LAX786650 LKT786649:LKT786650 LUP786649:LUP786650 MEL786649:MEL786650 MOH786649:MOH786650 MYD786649:MYD786650 NHZ786649:NHZ786650 NRV786649:NRV786650 OBR786649:OBR786650 OLN786649:OLN786650 OVJ786649:OVJ786650 PFF786649:PFF786650 PPB786649:PPB786650 PYX786649:PYX786650 QIT786649:QIT786650 QSP786649:QSP786650 RCL786649:RCL786650 RMH786649:RMH786650 RWD786649:RWD786650 SFZ786649:SFZ786650 SPV786649:SPV786650 SZR786649:SZR786650 TJN786649:TJN786650 TTJ786649:TTJ786650 UDF786649:UDF786650 UNB786649:UNB786650 UWX786649:UWX786650 VGT786649:VGT786650 VQP786649:VQP786650 WAL786649:WAL786650 WKH786649:WKH786650 WUD786649:WUD786650 B852185:B852186 HR852185:HR852186 RN852185:RN852186 ABJ852185:ABJ852186 ALF852185:ALF852186 AVB852185:AVB852186 BEX852185:BEX852186 BOT852185:BOT852186 BYP852185:BYP852186 CIL852185:CIL852186 CSH852185:CSH852186 DCD852185:DCD852186 DLZ852185:DLZ852186 DVV852185:DVV852186 EFR852185:EFR852186 EPN852185:EPN852186 EZJ852185:EZJ852186 FJF852185:FJF852186 FTB852185:FTB852186 GCX852185:GCX852186 GMT852185:GMT852186 GWP852185:GWP852186 HGL852185:HGL852186 HQH852185:HQH852186 IAD852185:IAD852186 IJZ852185:IJZ852186 ITV852185:ITV852186 JDR852185:JDR852186 JNN852185:JNN852186 JXJ852185:JXJ852186 KHF852185:KHF852186 KRB852185:KRB852186 LAX852185:LAX852186 LKT852185:LKT852186 LUP852185:LUP852186 MEL852185:MEL852186 MOH852185:MOH852186 MYD852185:MYD852186 NHZ852185:NHZ852186 NRV852185:NRV852186 OBR852185:OBR852186 OLN852185:OLN852186 OVJ852185:OVJ852186 PFF852185:PFF852186 PPB852185:PPB852186 PYX852185:PYX852186 QIT852185:QIT852186 QSP852185:QSP852186 RCL852185:RCL852186 RMH852185:RMH852186 RWD852185:RWD852186 SFZ852185:SFZ852186 SPV852185:SPV852186 SZR852185:SZR852186 TJN852185:TJN852186 TTJ852185:TTJ852186 UDF852185:UDF852186 UNB852185:UNB852186 UWX852185:UWX852186 VGT852185:VGT852186 VQP852185:VQP852186 WAL852185:WAL852186 WKH852185:WKH852186 WUD852185:WUD852186 B917721:B917722 HR917721:HR917722 RN917721:RN917722 ABJ917721:ABJ917722 ALF917721:ALF917722 AVB917721:AVB917722 BEX917721:BEX917722 BOT917721:BOT917722 BYP917721:BYP917722 CIL917721:CIL917722 CSH917721:CSH917722 DCD917721:DCD917722 DLZ917721:DLZ917722 DVV917721:DVV917722 EFR917721:EFR917722 EPN917721:EPN917722 EZJ917721:EZJ917722 FJF917721:FJF917722 FTB917721:FTB917722 GCX917721:GCX917722 GMT917721:GMT917722 GWP917721:GWP917722 HGL917721:HGL917722 HQH917721:HQH917722 IAD917721:IAD917722 IJZ917721:IJZ917722 ITV917721:ITV917722 JDR917721:JDR917722 JNN917721:JNN917722 JXJ917721:JXJ917722 KHF917721:KHF917722 KRB917721:KRB917722 LAX917721:LAX917722 LKT917721:LKT917722 LUP917721:LUP917722 MEL917721:MEL917722 MOH917721:MOH917722 MYD917721:MYD917722 NHZ917721:NHZ917722 NRV917721:NRV917722 OBR917721:OBR917722 OLN917721:OLN917722 OVJ917721:OVJ917722 PFF917721:PFF917722 PPB917721:PPB917722 PYX917721:PYX917722 QIT917721:QIT917722 QSP917721:QSP917722 RCL917721:RCL917722 RMH917721:RMH917722 RWD917721:RWD917722 SFZ917721:SFZ917722 SPV917721:SPV917722 SZR917721:SZR917722 TJN917721:TJN917722 TTJ917721:TTJ917722 UDF917721:UDF917722 UNB917721:UNB917722 UWX917721:UWX917722 VGT917721:VGT917722 VQP917721:VQP917722 WAL917721:WAL917722 WKH917721:WKH917722 WUD917721:WUD917722 B983257:B983258 HR983257:HR983258 RN983257:RN983258 ABJ983257:ABJ983258 ALF983257:ALF983258 AVB983257:AVB983258 BEX983257:BEX983258 BOT983257:BOT983258 BYP983257:BYP983258 CIL983257:CIL983258 CSH983257:CSH983258 DCD983257:DCD983258 DLZ983257:DLZ983258 DVV983257:DVV983258 EFR983257:EFR983258 EPN983257:EPN983258 EZJ983257:EZJ983258 FJF983257:FJF983258 FTB983257:FTB983258 GCX983257:GCX983258 GMT983257:GMT983258 GWP983257:GWP983258 HGL983257:HGL983258 HQH983257:HQH983258 IAD983257:IAD983258 IJZ983257:IJZ983258 ITV983257:ITV983258 JDR983257:JDR983258 JNN983257:JNN983258 JXJ983257:JXJ983258 KHF983257:KHF983258 KRB983257:KRB983258 LAX983257:LAX983258 LKT983257:LKT983258 LUP983257:LUP983258 MEL983257:MEL983258 MOH983257:MOH983258 MYD983257:MYD983258 NHZ983257:NHZ983258 NRV983257:NRV983258 OBR983257:OBR983258 OLN983257:OLN983258 OVJ983257:OVJ983258 PFF983257:PFF983258 PPB983257:PPB983258 PYX983257:PYX983258 QIT983257:QIT983258 QSP983257:QSP983258 RCL983257:RCL983258 RMH983257:RMH983258 RWD983257:RWD983258 SFZ983257:SFZ983258 SPV983257:SPV983258 SZR983257:SZR983258 TJN983257:TJN983258 TTJ983257:TTJ983258 UDF983257:UDF983258 UNB983257:UNB983258 UWX983257:UWX983258 VGT983257:VGT983258 VQP983257:VQP983258 WAL983257:WAL983258 WKH983257:WKH983258 WUD983257:WUD983258 B65764:B65766 HR65764:HR65766 RN65764:RN65766 ABJ65764:ABJ65766 ALF65764:ALF65766 AVB65764:AVB65766 BEX65764:BEX65766 BOT65764:BOT65766 BYP65764:BYP65766 CIL65764:CIL65766 CSH65764:CSH65766 DCD65764:DCD65766 DLZ65764:DLZ65766 DVV65764:DVV65766 EFR65764:EFR65766 EPN65764:EPN65766 EZJ65764:EZJ65766 FJF65764:FJF65766 FTB65764:FTB65766 GCX65764:GCX65766 GMT65764:GMT65766 GWP65764:GWP65766 HGL65764:HGL65766 HQH65764:HQH65766 IAD65764:IAD65766 IJZ65764:IJZ65766 ITV65764:ITV65766 JDR65764:JDR65766 JNN65764:JNN65766 JXJ65764:JXJ65766 KHF65764:KHF65766 KRB65764:KRB65766 LAX65764:LAX65766 LKT65764:LKT65766 LUP65764:LUP65766 MEL65764:MEL65766 MOH65764:MOH65766 MYD65764:MYD65766 NHZ65764:NHZ65766 NRV65764:NRV65766 OBR65764:OBR65766 OLN65764:OLN65766 OVJ65764:OVJ65766 PFF65764:PFF65766 PPB65764:PPB65766 PYX65764:PYX65766 QIT65764:QIT65766 QSP65764:QSP65766 RCL65764:RCL65766 RMH65764:RMH65766 RWD65764:RWD65766 SFZ65764:SFZ65766 SPV65764:SPV65766 SZR65764:SZR65766 TJN65764:TJN65766 TTJ65764:TTJ65766 UDF65764:UDF65766 UNB65764:UNB65766 UWX65764:UWX65766 VGT65764:VGT65766 VQP65764:VQP65766 WAL65764:WAL65766 WKH65764:WKH65766 WUD65764:WUD65766 B131300:B131302 HR131300:HR131302 RN131300:RN131302 ABJ131300:ABJ131302 ALF131300:ALF131302 AVB131300:AVB131302 BEX131300:BEX131302 BOT131300:BOT131302 BYP131300:BYP131302 CIL131300:CIL131302 CSH131300:CSH131302 DCD131300:DCD131302 DLZ131300:DLZ131302 DVV131300:DVV131302 EFR131300:EFR131302 EPN131300:EPN131302 EZJ131300:EZJ131302 FJF131300:FJF131302 FTB131300:FTB131302 GCX131300:GCX131302 GMT131300:GMT131302 GWP131300:GWP131302 HGL131300:HGL131302 HQH131300:HQH131302 IAD131300:IAD131302 IJZ131300:IJZ131302 ITV131300:ITV131302 JDR131300:JDR131302 JNN131300:JNN131302 JXJ131300:JXJ131302 KHF131300:KHF131302 KRB131300:KRB131302 LAX131300:LAX131302 LKT131300:LKT131302 LUP131300:LUP131302 MEL131300:MEL131302 MOH131300:MOH131302 MYD131300:MYD131302 NHZ131300:NHZ131302 NRV131300:NRV131302 OBR131300:OBR131302 OLN131300:OLN131302 OVJ131300:OVJ131302 PFF131300:PFF131302 PPB131300:PPB131302 PYX131300:PYX131302 QIT131300:QIT131302 QSP131300:QSP131302 RCL131300:RCL131302 RMH131300:RMH131302 RWD131300:RWD131302 SFZ131300:SFZ131302 SPV131300:SPV131302 SZR131300:SZR131302 TJN131300:TJN131302 TTJ131300:TTJ131302 UDF131300:UDF131302 UNB131300:UNB131302 UWX131300:UWX131302 VGT131300:VGT131302 VQP131300:VQP131302 WAL131300:WAL131302 WKH131300:WKH131302 WUD131300:WUD131302 B196836:B196838 HR196836:HR196838 RN196836:RN196838 ABJ196836:ABJ196838 ALF196836:ALF196838 AVB196836:AVB196838 BEX196836:BEX196838 BOT196836:BOT196838 BYP196836:BYP196838 CIL196836:CIL196838 CSH196836:CSH196838 DCD196836:DCD196838 DLZ196836:DLZ196838 DVV196836:DVV196838 EFR196836:EFR196838 EPN196836:EPN196838 EZJ196836:EZJ196838 FJF196836:FJF196838 FTB196836:FTB196838 GCX196836:GCX196838 GMT196836:GMT196838 GWP196836:GWP196838 HGL196836:HGL196838 HQH196836:HQH196838 IAD196836:IAD196838 IJZ196836:IJZ196838 ITV196836:ITV196838 JDR196836:JDR196838 JNN196836:JNN196838 JXJ196836:JXJ196838 KHF196836:KHF196838 KRB196836:KRB196838 LAX196836:LAX196838 LKT196836:LKT196838 LUP196836:LUP196838 MEL196836:MEL196838 MOH196836:MOH196838 MYD196836:MYD196838 NHZ196836:NHZ196838 NRV196836:NRV196838 OBR196836:OBR196838 OLN196836:OLN196838 OVJ196836:OVJ196838 PFF196836:PFF196838 PPB196836:PPB196838 PYX196836:PYX196838 QIT196836:QIT196838 QSP196836:QSP196838 RCL196836:RCL196838 RMH196836:RMH196838 RWD196836:RWD196838 SFZ196836:SFZ196838 SPV196836:SPV196838 SZR196836:SZR196838 TJN196836:TJN196838 TTJ196836:TTJ196838 UDF196836:UDF196838 UNB196836:UNB196838 UWX196836:UWX196838 VGT196836:VGT196838 VQP196836:VQP196838 WAL196836:WAL196838 WKH196836:WKH196838 WUD196836:WUD196838 B262372:B262374 HR262372:HR262374 RN262372:RN262374 ABJ262372:ABJ262374 ALF262372:ALF262374 AVB262372:AVB262374 BEX262372:BEX262374 BOT262372:BOT262374 BYP262372:BYP262374 CIL262372:CIL262374 CSH262372:CSH262374 DCD262372:DCD262374 DLZ262372:DLZ262374 DVV262372:DVV262374 EFR262372:EFR262374 EPN262372:EPN262374 EZJ262372:EZJ262374 FJF262372:FJF262374 FTB262372:FTB262374 GCX262372:GCX262374 GMT262372:GMT262374 GWP262372:GWP262374 HGL262372:HGL262374 HQH262372:HQH262374 IAD262372:IAD262374 IJZ262372:IJZ262374 ITV262372:ITV262374 JDR262372:JDR262374 JNN262372:JNN262374 JXJ262372:JXJ262374 KHF262372:KHF262374 KRB262372:KRB262374 LAX262372:LAX262374 LKT262372:LKT262374 LUP262372:LUP262374 MEL262372:MEL262374 MOH262372:MOH262374 MYD262372:MYD262374 NHZ262372:NHZ262374 NRV262372:NRV262374 OBR262372:OBR262374 OLN262372:OLN262374 OVJ262372:OVJ262374 PFF262372:PFF262374 PPB262372:PPB262374 PYX262372:PYX262374 QIT262372:QIT262374 QSP262372:QSP262374 RCL262372:RCL262374 RMH262372:RMH262374 RWD262372:RWD262374 SFZ262372:SFZ262374 SPV262372:SPV262374 SZR262372:SZR262374 TJN262372:TJN262374 TTJ262372:TTJ262374 UDF262372:UDF262374 UNB262372:UNB262374 UWX262372:UWX262374 VGT262372:VGT262374 VQP262372:VQP262374 WAL262372:WAL262374 WKH262372:WKH262374 WUD262372:WUD262374 B327908:B327910 HR327908:HR327910 RN327908:RN327910 ABJ327908:ABJ327910 ALF327908:ALF327910 AVB327908:AVB327910 BEX327908:BEX327910 BOT327908:BOT327910 BYP327908:BYP327910 CIL327908:CIL327910 CSH327908:CSH327910 DCD327908:DCD327910 DLZ327908:DLZ327910 DVV327908:DVV327910 EFR327908:EFR327910 EPN327908:EPN327910 EZJ327908:EZJ327910 FJF327908:FJF327910 FTB327908:FTB327910 GCX327908:GCX327910 GMT327908:GMT327910 GWP327908:GWP327910 HGL327908:HGL327910 HQH327908:HQH327910 IAD327908:IAD327910 IJZ327908:IJZ327910 ITV327908:ITV327910 JDR327908:JDR327910 JNN327908:JNN327910 JXJ327908:JXJ327910 KHF327908:KHF327910 KRB327908:KRB327910 LAX327908:LAX327910 LKT327908:LKT327910 LUP327908:LUP327910 MEL327908:MEL327910 MOH327908:MOH327910 MYD327908:MYD327910 NHZ327908:NHZ327910 NRV327908:NRV327910 OBR327908:OBR327910 OLN327908:OLN327910 OVJ327908:OVJ327910 PFF327908:PFF327910 PPB327908:PPB327910 PYX327908:PYX327910 QIT327908:QIT327910 QSP327908:QSP327910 RCL327908:RCL327910 RMH327908:RMH327910 RWD327908:RWD327910 SFZ327908:SFZ327910 SPV327908:SPV327910 SZR327908:SZR327910 TJN327908:TJN327910 TTJ327908:TTJ327910 UDF327908:UDF327910 UNB327908:UNB327910 UWX327908:UWX327910 VGT327908:VGT327910 VQP327908:VQP327910 WAL327908:WAL327910 WKH327908:WKH327910 WUD327908:WUD327910 B393444:B393446 HR393444:HR393446 RN393444:RN393446 ABJ393444:ABJ393446 ALF393444:ALF393446 AVB393444:AVB393446 BEX393444:BEX393446 BOT393444:BOT393446 BYP393444:BYP393446 CIL393444:CIL393446 CSH393444:CSH393446 DCD393444:DCD393446 DLZ393444:DLZ393446 DVV393444:DVV393446 EFR393444:EFR393446 EPN393444:EPN393446 EZJ393444:EZJ393446 FJF393444:FJF393446 FTB393444:FTB393446 GCX393444:GCX393446 GMT393444:GMT393446 GWP393444:GWP393446 HGL393444:HGL393446 HQH393444:HQH393446 IAD393444:IAD393446 IJZ393444:IJZ393446 ITV393444:ITV393446 JDR393444:JDR393446 JNN393444:JNN393446 JXJ393444:JXJ393446 KHF393444:KHF393446 KRB393444:KRB393446 LAX393444:LAX393446 LKT393444:LKT393446 LUP393444:LUP393446 MEL393444:MEL393446 MOH393444:MOH393446 MYD393444:MYD393446 NHZ393444:NHZ393446 NRV393444:NRV393446 OBR393444:OBR393446 OLN393444:OLN393446 OVJ393444:OVJ393446 PFF393444:PFF393446 PPB393444:PPB393446 PYX393444:PYX393446 QIT393444:QIT393446 QSP393444:QSP393446 RCL393444:RCL393446 RMH393444:RMH393446 RWD393444:RWD393446 SFZ393444:SFZ393446 SPV393444:SPV393446 SZR393444:SZR393446 TJN393444:TJN393446 TTJ393444:TTJ393446 UDF393444:UDF393446 UNB393444:UNB393446 UWX393444:UWX393446 VGT393444:VGT393446 VQP393444:VQP393446 WAL393444:WAL393446 WKH393444:WKH393446 WUD393444:WUD393446 B458980:B458982 HR458980:HR458982 RN458980:RN458982 ABJ458980:ABJ458982 ALF458980:ALF458982 AVB458980:AVB458982 BEX458980:BEX458982 BOT458980:BOT458982 BYP458980:BYP458982 CIL458980:CIL458982 CSH458980:CSH458982 DCD458980:DCD458982 DLZ458980:DLZ458982 DVV458980:DVV458982 EFR458980:EFR458982 EPN458980:EPN458982 EZJ458980:EZJ458982 FJF458980:FJF458982 FTB458980:FTB458982 GCX458980:GCX458982 GMT458980:GMT458982 GWP458980:GWP458982 HGL458980:HGL458982 HQH458980:HQH458982 IAD458980:IAD458982 IJZ458980:IJZ458982 ITV458980:ITV458982 JDR458980:JDR458982 JNN458980:JNN458982 JXJ458980:JXJ458982 KHF458980:KHF458982 KRB458980:KRB458982 LAX458980:LAX458982 LKT458980:LKT458982 LUP458980:LUP458982 MEL458980:MEL458982 MOH458980:MOH458982 MYD458980:MYD458982 NHZ458980:NHZ458982 NRV458980:NRV458982 OBR458980:OBR458982 OLN458980:OLN458982 OVJ458980:OVJ458982 PFF458980:PFF458982 PPB458980:PPB458982 PYX458980:PYX458982 QIT458980:QIT458982 QSP458980:QSP458982 RCL458980:RCL458982 RMH458980:RMH458982 RWD458980:RWD458982 SFZ458980:SFZ458982 SPV458980:SPV458982 SZR458980:SZR458982 TJN458980:TJN458982 TTJ458980:TTJ458982 UDF458980:UDF458982 UNB458980:UNB458982 UWX458980:UWX458982 VGT458980:VGT458982 VQP458980:VQP458982 WAL458980:WAL458982 WKH458980:WKH458982 WUD458980:WUD458982 B524516:B524518 HR524516:HR524518 RN524516:RN524518 ABJ524516:ABJ524518 ALF524516:ALF524518 AVB524516:AVB524518 BEX524516:BEX524518 BOT524516:BOT524518 BYP524516:BYP524518 CIL524516:CIL524518 CSH524516:CSH524518 DCD524516:DCD524518 DLZ524516:DLZ524518 DVV524516:DVV524518 EFR524516:EFR524518 EPN524516:EPN524518 EZJ524516:EZJ524518 FJF524516:FJF524518 FTB524516:FTB524518 GCX524516:GCX524518 GMT524516:GMT524518 GWP524516:GWP524518 HGL524516:HGL524518 HQH524516:HQH524518 IAD524516:IAD524518 IJZ524516:IJZ524518 ITV524516:ITV524518 JDR524516:JDR524518 JNN524516:JNN524518 JXJ524516:JXJ524518 KHF524516:KHF524518 KRB524516:KRB524518 LAX524516:LAX524518 LKT524516:LKT524518 LUP524516:LUP524518 MEL524516:MEL524518 MOH524516:MOH524518 MYD524516:MYD524518 NHZ524516:NHZ524518 NRV524516:NRV524518 OBR524516:OBR524518 OLN524516:OLN524518 OVJ524516:OVJ524518 PFF524516:PFF524518 PPB524516:PPB524518 PYX524516:PYX524518 QIT524516:QIT524518 QSP524516:QSP524518 RCL524516:RCL524518 RMH524516:RMH524518 RWD524516:RWD524518 SFZ524516:SFZ524518 SPV524516:SPV524518 SZR524516:SZR524518 TJN524516:TJN524518 TTJ524516:TTJ524518 UDF524516:UDF524518 UNB524516:UNB524518 UWX524516:UWX524518 VGT524516:VGT524518 VQP524516:VQP524518 WAL524516:WAL524518 WKH524516:WKH524518 WUD524516:WUD524518 B590052:B590054 HR590052:HR590054 RN590052:RN590054 ABJ590052:ABJ590054 ALF590052:ALF590054 AVB590052:AVB590054 BEX590052:BEX590054 BOT590052:BOT590054 BYP590052:BYP590054 CIL590052:CIL590054 CSH590052:CSH590054 DCD590052:DCD590054 DLZ590052:DLZ590054 DVV590052:DVV590054 EFR590052:EFR590054 EPN590052:EPN590054 EZJ590052:EZJ590054 FJF590052:FJF590054 FTB590052:FTB590054 GCX590052:GCX590054 GMT590052:GMT590054 GWP590052:GWP590054 HGL590052:HGL590054 HQH590052:HQH590054 IAD590052:IAD590054 IJZ590052:IJZ590054 ITV590052:ITV590054 JDR590052:JDR590054 JNN590052:JNN590054 JXJ590052:JXJ590054 KHF590052:KHF590054 KRB590052:KRB590054 LAX590052:LAX590054 LKT590052:LKT590054 LUP590052:LUP590054 MEL590052:MEL590054 MOH590052:MOH590054 MYD590052:MYD590054 NHZ590052:NHZ590054 NRV590052:NRV590054 OBR590052:OBR590054 OLN590052:OLN590054 OVJ590052:OVJ590054 PFF590052:PFF590054 PPB590052:PPB590054 PYX590052:PYX590054 QIT590052:QIT590054 QSP590052:QSP590054 RCL590052:RCL590054 RMH590052:RMH590054 RWD590052:RWD590054 SFZ590052:SFZ590054 SPV590052:SPV590054 SZR590052:SZR590054 TJN590052:TJN590054 TTJ590052:TTJ590054 UDF590052:UDF590054 UNB590052:UNB590054 UWX590052:UWX590054 VGT590052:VGT590054 VQP590052:VQP590054 WAL590052:WAL590054 WKH590052:WKH590054 WUD590052:WUD590054 B655588:B655590 HR655588:HR655590 RN655588:RN655590 ABJ655588:ABJ655590 ALF655588:ALF655590 AVB655588:AVB655590 BEX655588:BEX655590 BOT655588:BOT655590 BYP655588:BYP655590 CIL655588:CIL655590 CSH655588:CSH655590 DCD655588:DCD655590 DLZ655588:DLZ655590 DVV655588:DVV655590 EFR655588:EFR655590 EPN655588:EPN655590 EZJ655588:EZJ655590 FJF655588:FJF655590 FTB655588:FTB655590 GCX655588:GCX655590 GMT655588:GMT655590 GWP655588:GWP655590 HGL655588:HGL655590 HQH655588:HQH655590 IAD655588:IAD655590 IJZ655588:IJZ655590 ITV655588:ITV655590 JDR655588:JDR655590 JNN655588:JNN655590 JXJ655588:JXJ655590 KHF655588:KHF655590 KRB655588:KRB655590 LAX655588:LAX655590 LKT655588:LKT655590 LUP655588:LUP655590 MEL655588:MEL655590 MOH655588:MOH655590 MYD655588:MYD655590 NHZ655588:NHZ655590 NRV655588:NRV655590 OBR655588:OBR655590 OLN655588:OLN655590 OVJ655588:OVJ655590 PFF655588:PFF655590 PPB655588:PPB655590 PYX655588:PYX655590 QIT655588:QIT655590 QSP655588:QSP655590 RCL655588:RCL655590 RMH655588:RMH655590 RWD655588:RWD655590 SFZ655588:SFZ655590 SPV655588:SPV655590 SZR655588:SZR655590 TJN655588:TJN655590 TTJ655588:TTJ655590 UDF655588:UDF655590 UNB655588:UNB655590 UWX655588:UWX655590 VGT655588:VGT655590 VQP655588:VQP655590 WAL655588:WAL655590 WKH655588:WKH655590 WUD655588:WUD655590 B721124:B721126 HR721124:HR721126 RN721124:RN721126 ABJ721124:ABJ721126 ALF721124:ALF721126 AVB721124:AVB721126 BEX721124:BEX721126 BOT721124:BOT721126 BYP721124:BYP721126 CIL721124:CIL721126 CSH721124:CSH721126 DCD721124:DCD721126 DLZ721124:DLZ721126 DVV721124:DVV721126 EFR721124:EFR721126 EPN721124:EPN721126 EZJ721124:EZJ721126 FJF721124:FJF721126 FTB721124:FTB721126 GCX721124:GCX721126 GMT721124:GMT721126 GWP721124:GWP721126 HGL721124:HGL721126 HQH721124:HQH721126 IAD721124:IAD721126 IJZ721124:IJZ721126 ITV721124:ITV721126 JDR721124:JDR721126 JNN721124:JNN721126 JXJ721124:JXJ721126 KHF721124:KHF721126 KRB721124:KRB721126 LAX721124:LAX721126 LKT721124:LKT721126 LUP721124:LUP721126 MEL721124:MEL721126 MOH721124:MOH721126 MYD721124:MYD721126 NHZ721124:NHZ721126 NRV721124:NRV721126 OBR721124:OBR721126 OLN721124:OLN721126 OVJ721124:OVJ721126 PFF721124:PFF721126 PPB721124:PPB721126 PYX721124:PYX721126 QIT721124:QIT721126 QSP721124:QSP721126 RCL721124:RCL721126 RMH721124:RMH721126 RWD721124:RWD721126 SFZ721124:SFZ721126 SPV721124:SPV721126 SZR721124:SZR721126 TJN721124:TJN721126 TTJ721124:TTJ721126 UDF721124:UDF721126 UNB721124:UNB721126 UWX721124:UWX721126 VGT721124:VGT721126 VQP721124:VQP721126 WAL721124:WAL721126 WKH721124:WKH721126 WUD721124:WUD721126 B786660:B786662 HR786660:HR786662 RN786660:RN786662 ABJ786660:ABJ786662 ALF786660:ALF786662 AVB786660:AVB786662 BEX786660:BEX786662 BOT786660:BOT786662 BYP786660:BYP786662 CIL786660:CIL786662 CSH786660:CSH786662 DCD786660:DCD786662 DLZ786660:DLZ786662 DVV786660:DVV786662 EFR786660:EFR786662 EPN786660:EPN786662 EZJ786660:EZJ786662 FJF786660:FJF786662 FTB786660:FTB786662 GCX786660:GCX786662 GMT786660:GMT786662 GWP786660:GWP786662 HGL786660:HGL786662 HQH786660:HQH786662 IAD786660:IAD786662 IJZ786660:IJZ786662 ITV786660:ITV786662 JDR786660:JDR786662 JNN786660:JNN786662 JXJ786660:JXJ786662 KHF786660:KHF786662 KRB786660:KRB786662 LAX786660:LAX786662 LKT786660:LKT786662 LUP786660:LUP786662 MEL786660:MEL786662 MOH786660:MOH786662 MYD786660:MYD786662 NHZ786660:NHZ786662 NRV786660:NRV786662 OBR786660:OBR786662 OLN786660:OLN786662 OVJ786660:OVJ786662 PFF786660:PFF786662 PPB786660:PPB786662 PYX786660:PYX786662 QIT786660:QIT786662 QSP786660:QSP786662 RCL786660:RCL786662 RMH786660:RMH786662 RWD786660:RWD786662 SFZ786660:SFZ786662 SPV786660:SPV786662 SZR786660:SZR786662 TJN786660:TJN786662 TTJ786660:TTJ786662 UDF786660:UDF786662 UNB786660:UNB786662 UWX786660:UWX786662 VGT786660:VGT786662 VQP786660:VQP786662 WAL786660:WAL786662 WKH786660:WKH786662 WUD786660:WUD786662 B852196:B852198 HR852196:HR852198 RN852196:RN852198 ABJ852196:ABJ852198 ALF852196:ALF852198 AVB852196:AVB852198 BEX852196:BEX852198 BOT852196:BOT852198 BYP852196:BYP852198 CIL852196:CIL852198 CSH852196:CSH852198 DCD852196:DCD852198 DLZ852196:DLZ852198 DVV852196:DVV852198 EFR852196:EFR852198 EPN852196:EPN852198 EZJ852196:EZJ852198 FJF852196:FJF852198 FTB852196:FTB852198 GCX852196:GCX852198 GMT852196:GMT852198 GWP852196:GWP852198 HGL852196:HGL852198 HQH852196:HQH852198 IAD852196:IAD852198 IJZ852196:IJZ852198 ITV852196:ITV852198 JDR852196:JDR852198 JNN852196:JNN852198 JXJ852196:JXJ852198 KHF852196:KHF852198 KRB852196:KRB852198 LAX852196:LAX852198 LKT852196:LKT852198 LUP852196:LUP852198 MEL852196:MEL852198 MOH852196:MOH852198 MYD852196:MYD852198 NHZ852196:NHZ852198 NRV852196:NRV852198 OBR852196:OBR852198 OLN852196:OLN852198 OVJ852196:OVJ852198 PFF852196:PFF852198 PPB852196:PPB852198 PYX852196:PYX852198 QIT852196:QIT852198 QSP852196:QSP852198 RCL852196:RCL852198 RMH852196:RMH852198 RWD852196:RWD852198 SFZ852196:SFZ852198 SPV852196:SPV852198 SZR852196:SZR852198 TJN852196:TJN852198 TTJ852196:TTJ852198 UDF852196:UDF852198 UNB852196:UNB852198 UWX852196:UWX852198 VGT852196:VGT852198 VQP852196:VQP852198 WAL852196:WAL852198 WKH852196:WKH852198 WUD852196:WUD852198 B917732:B917734 HR917732:HR917734 RN917732:RN917734 ABJ917732:ABJ917734 ALF917732:ALF917734 AVB917732:AVB917734 BEX917732:BEX917734 BOT917732:BOT917734 BYP917732:BYP917734 CIL917732:CIL917734 CSH917732:CSH917734 DCD917732:DCD917734 DLZ917732:DLZ917734 DVV917732:DVV917734 EFR917732:EFR917734 EPN917732:EPN917734 EZJ917732:EZJ917734 FJF917732:FJF917734 FTB917732:FTB917734 GCX917732:GCX917734 GMT917732:GMT917734 GWP917732:GWP917734 HGL917732:HGL917734 HQH917732:HQH917734 IAD917732:IAD917734 IJZ917732:IJZ917734 ITV917732:ITV917734 JDR917732:JDR917734 JNN917732:JNN917734 JXJ917732:JXJ917734 KHF917732:KHF917734 KRB917732:KRB917734 LAX917732:LAX917734 LKT917732:LKT917734 LUP917732:LUP917734 MEL917732:MEL917734 MOH917732:MOH917734 MYD917732:MYD917734 NHZ917732:NHZ917734 NRV917732:NRV917734 OBR917732:OBR917734 OLN917732:OLN917734 OVJ917732:OVJ917734 PFF917732:PFF917734 PPB917732:PPB917734 PYX917732:PYX917734 QIT917732:QIT917734 QSP917732:QSP917734 RCL917732:RCL917734 RMH917732:RMH917734 RWD917732:RWD917734 SFZ917732:SFZ917734 SPV917732:SPV917734 SZR917732:SZR917734 TJN917732:TJN917734 TTJ917732:TTJ917734 UDF917732:UDF917734 UNB917732:UNB917734 UWX917732:UWX917734 VGT917732:VGT917734 VQP917732:VQP917734 WAL917732:WAL917734 WKH917732:WKH917734 WUD917732:WUD917734 B983268:B983270 HR983268:HR983270 RN983268:RN983270 ABJ983268:ABJ983270 ALF983268:ALF983270 AVB983268:AVB983270 BEX983268:BEX983270 BOT983268:BOT983270 BYP983268:BYP983270 CIL983268:CIL983270 CSH983268:CSH983270 DCD983268:DCD983270 DLZ983268:DLZ983270 DVV983268:DVV983270 EFR983268:EFR983270 EPN983268:EPN983270 EZJ983268:EZJ983270 FJF983268:FJF983270 FTB983268:FTB983270 GCX983268:GCX983270 GMT983268:GMT983270 GWP983268:GWP983270 HGL983268:HGL983270 HQH983268:HQH983270 IAD983268:IAD983270 IJZ983268:IJZ983270 ITV983268:ITV983270 JDR983268:JDR983270 JNN983268:JNN983270 JXJ983268:JXJ983270 KHF983268:KHF983270 KRB983268:KRB983270 LAX983268:LAX983270 LKT983268:LKT983270 LUP983268:LUP983270 MEL983268:MEL983270 MOH983268:MOH983270 MYD983268:MYD983270 NHZ983268:NHZ983270 NRV983268:NRV983270 OBR983268:OBR983270 OLN983268:OLN983270 OVJ983268:OVJ983270 PFF983268:PFF983270 PPB983268:PPB983270 PYX983268:PYX983270 QIT983268:QIT983270 QSP983268:QSP983270 RCL983268:RCL983270 RMH983268:RMH983270 RWD983268:RWD983270 SFZ983268:SFZ983270 SPV983268:SPV983270 SZR983268:SZR983270 TJN983268:TJN983270 TTJ983268:TTJ983270 UDF983268:UDF983270 UNB983268:UNB983270 UWX983268:UWX983270 VGT983268:VGT983270 VQP983268:VQP983270 WAL983268:WAL983270 WKH983268:WKH983270 WUD983268:WUD983270 M65752:M65767 IC65752:IC65767 RY65752:RY65767 ABU65752:ABU65767 ALQ65752:ALQ65767 AVM65752:AVM65767 BFI65752:BFI65767 BPE65752:BPE65767 BZA65752:BZA65767 CIW65752:CIW65767 CSS65752:CSS65767 DCO65752:DCO65767 DMK65752:DMK65767 DWG65752:DWG65767 EGC65752:EGC65767 EPY65752:EPY65767 EZU65752:EZU65767 FJQ65752:FJQ65767 FTM65752:FTM65767 GDI65752:GDI65767 GNE65752:GNE65767 GXA65752:GXA65767 HGW65752:HGW65767 HQS65752:HQS65767 IAO65752:IAO65767 IKK65752:IKK65767 IUG65752:IUG65767 JEC65752:JEC65767 JNY65752:JNY65767 JXU65752:JXU65767 KHQ65752:KHQ65767 KRM65752:KRM65767 LBI65752:LBI65767 LLE65752:LLE65767 LVA65752:LVA65767 MEW65752:MEW65767 MOS65752:MOS65767 MYO65752:MYO65767 NIK65752:NIK65767 NSG65752:NSG65767 OCC65752:OCC65767 OLY65752:OLY65767 OVU65752:OVU65767 PFQ65752:PFQ65767 PPM65752:PPM65767 PZI65752:PZI65767 QJE65752:QJE65767 QTA65752:QTA65767 RCW65752:RCW65767 RMS65752:RMS65767 RWO65752:RWO65767 SGK65752:SGK65767 SQG65752:SQG65767 TAC65752:TAC65767 TJY65752:TJY65767 TTU65752:TTU65767 UDQ65752:UDQ65767 UNM65752:UNM65767 UXI65752:UXI65767 VHE65752:VHE65767 VRA65752:VRA65767 WAW65752:WAW65767 WKS65752:WKS65767 WUO65752:WUO65767 M131288:M131303 IC131288:IC131303 RY131288:RY131303 ABU131288:ABU131303 ALQ131288:ALQ131303 AVM131288:AVM131303 BFI131288:BFI131303 BPE131288:BPE131303 BZA131288:BZA131303 CIW131288:CIW131303 CSS131288:CSS131303 DCO131288:DCO131303 DMK131288:DMK131303 DWG131288:DWG131303 EGC131288:EGC131303 EPY131288:EPY131303 EZU131288:EZU131303 FJQ131288:FJQ131303 FTM131288:FTM131303 GDI131288:GDI131303 GNE131288:GNE131303 GXA131288:GXA131303 HGW131288:HGW131303 HQS131288:HQS131303 IAO131288:IAO131303 IKK131288:IKK131303 IUG131288:IUG131303 JEC131288:JEC131303 JNY131288:JNY131303 JXU131288:JXU131303 KHQ131288:KHQ131303 KRM131288:KRM131303 LBI131288:LBI131303 LLE131288:LLE131303 LVA131288:LVA131303 MEW131288:MEW131303 MOS131288:MOS131303 MYO131288:MYO131303 NIK131288:NIK131303 NSG131288:NSG131303 OCC131288:OCC131303 OLY131288:OLY131303 OVU131288:OVU131303 PFQ131288:PFQ131303 PPM131288:PPM131303 PZI131288:PZI131303 QJE131288:QJE131303 QTA131288:QTA131303 RCW131288:RCW131303 RMS131288:RMS131303 RWO131288:RWO131303 SGK131288:SGK131303 SQG131288:SQG131303 TAC131288:TAC131303 TJY131288:TJY131303 TTU131288:TTU131303 UDQ131288:UDQ131303 UNM131288:UNM131303 UXI131288:UXI131303 VHE131288:VHE131303 VRA131288:VRA131303 WAW131288:WAW131303 WKS131288:WKS131303 WUO131288:WUO131303 M196824:M196839 IC196824:IC196839 RY196824:RY196839 ABU196824:ABU196839 ALQ196824:ALQ196839 AVM196824:AVM196839 BFI196824:BFI196839 BPE196824:BPE196839 BZA196824:BZA196839 CIW196824:CIW196839 CSS196824:CSS196839 DCO196824:DCO196839 DMK196824:DMK196839 DWG196824:DWG196839 EGC196824:EGC196839 EPY196824:EPY196839 EZU196824:EZU196839 FJQ196824:FJQ196839 FTM196824:FTM196839 GDI196824:GDI196839 GNE196824:GNE196839 GXA196824:GXA196839 HGW196824:HGW196839 HQS196824:HQS196839 IAO196824:IAO196839 IKK196824:IKK196839 IUG196824:IUG196839 JEC196824:JEC196839 JNY196824:JNY196839 JXU196824:JXU196839 KHQ196824:KHQ196839 KRM196824:KRM196839 LBI196824:LBI196839 LLE196824:LLE196839 LVA196824:LVA196839 MEW196824:MEW196839 MOS196824:MOS196839 MYO196824:MYO196839 NIK196824:NIK196839 NSG196824:NSG196839 OCC196824:OCC196839 OLY196824:OLY196839 OVU196824:OVU196839 PFQ196824:PFQ196839 PPM196824:PPM196839 PZI196824:PZI196839 QJE196824:QJE196839 QTA196824:QTA196839 RCW196824:RCW196839 RMS196824:RMS196839 RWO196824:RWO196839 SGK196824:SGK196839 SQG196824:SQG196839 TAC196824:TAC196839 TJY196824:TJY196839 TTU196824:TTU196839 UDQ196824:UDQ196839 UNM196824:UNM196839 UXI196824:UXI196839 VHE196824:VHE196839 VRA196824:VRA196839 WAW196824:WAW196839 WKS196824:WKS196839 WUO196824:WUO196839 M262360:M262375 IC262360:IC262375 RY262360:RY262375 ABU262360:ABU262375 ALQ262360:ALQ262375 AVM262360:AVM262375 BFI262360:BFI262375 BPE262360:BPE262375 BZA262360:BZA262375 CIW262360:CIW262375 CSS262360:CSS262375 DCO262360:DCO262375 DMK262360:DMK262375 DWG262360:DWG262375 EGC262360:EGC262375 EPY262360:EPY262375 EZU262360:EZU262375 FJQ262360:FJQ262375 FTM262360:FTM262375 GDI262360:GDI262375 GNE262360:GNE262375 GXA262360:GXA262375 HGW262360:HGW262375 HQS262360:HQS262375 IAO262360:IAO262375 IKK262360:IKK262375 IUG262360:IUG262375 JEC262360:JEC262375 JNY262360:JNY262375 JXU262360:JXU262375 KHQ262360:KHQ262375 KRM262360:KRM262375 LBI262360:LBI262375 LLE262360:LLE262375 LVA262360:LVA262375 MEW262360:MEW262375 MOS262360:MOS262375 MYO262360:MYO262375 NIK262360:NIK262375 NSG262360:NSG262375 OCC262360:OCC262375 OLY262360:OLY262375 OVU262360:OVU262375 PFQ262360:PFQ262375 PPM262360:PPM262375 PZI262360:PZI262375 QJE262360:QJE262375 QTA262360:QTA262375 RCW262360:RCW262375 RMS262360:RMS262375 RWO262360:RWO262375 SGK262360:SGK262375 SQG262360:SQG262375 TAC262360:TAC262375 TJY262360:TJY262375 TTU262360:TTU262375 UDQ262360:UDQ262375 UNM262360:UNM262375 UXI262360:UXI262375 VHE262360:VHE262375 VRA262360:VRA262375 WAW262360:WAW262375 WKS262360:WKS262375 WUO262360:WUO262375 M327896:M327911 IC327896:IC327911 RY327896:RY327911 ABU327896:ABU327911 ALQ327896:ALQ327911 AVM327896:AVM327911 BFI327896:BFI327911 BPE327896:BPE327911 BZA327896:BZA327911 CIW327896:CIW327911 CSS327896:CSS327911 DCO327896:DCO327911 DMK327896:DMK327911 DWG327896:DWG327911 EGC327896:EGC327911 EPY327896:EPY327911 EZU327896:EZU327911 FJQ327896:FJQ327911 FTM327896:FTM327911 GDI327896:GDI327911 GNE327896:GNE327911 GXA327896:GXA327911 HGW327896:HGW327911 HQS327896:HQS327911 IAO327896:IAO327911 IKK327896:IKK327911 IUG327896:IUG327911 JEC327896:JEC327911 JNY327896:JNY327911 JXU327896:JXU327911 KHQ327896:KHQ327911 KRM327896:KRM327911 LBI327896:LBI327911 LLE327896:LLE327911 LVA327896:LVA327911 MEW327896:MEW327911 MOS327896:MOS327911 MYO327896:MYO327911 NIK327896:NIK327911 NSG327896:NSG327911 OCC327896:OCC327911 OLY327896:OLY327911 OVU327896:OVU327911 PFQ327896:PFQ327911 PPM327896:PPM327911 PZI327896:PZI327911 QJE327896:QJE327911 QTA327896:QTA327911 RCW327896:RCW327911 RMS327896:RMS327911 RWO327896:RWO327911 SGK327896:SGK327911 SQG327896:SQG327911 TAC327896:TAC327911 TJY327896:TJY327911 TTU327896:TTU327911 UDQ327896:UDQ327911 UNM327896:UNM327911 UXI327896:UXI327911 VHE327896:VHE327911 VRA327896:VRA327911 WAW327896:WAW327911 WKS327896:WKS327911 WUO327896:WUO327911 M393432:M393447 IC393432:IC393447 RY393432:RY393447 ABU393432:ABU393447 ALQ393432:ALQ393447 AVM393432:AVM393447 BFI393432:BFI393447 BPE393432:BPE393447 BZA393432:BZA393447 CIW393432:CIW393447 CSS393432:CSS393447 DCO393432:DCO393447 DMK393432:DMK393447 DWG393432:DWG393447 EGC393432:EGC393447 EPY393432:EPY393447 EZU393432:EZU393447 FJQ393432:FJQ393447 FTM393432:FTM393447 GDI393432:GDI393447 GNE393432:GNE393447 GXA393432:GXA393447 HGW393432:HGW393447 HQS393432:HQS393447 IAO393432:IAO393447 IKK393432:IKK393447 IUG393432:IUG393447 JEC393432:JEC393447 JNY393432:JNY393447 JXU393432:JXU393447 KHQ393432:KHQ393447 KRM393432:KRM393447 LBI393432:LBI393447 LLE393432:LLE393447 LVA393432:LVA393447 MEW393432:MEW393447 MOS393432:MOS393447 MYO393432:MYO393447 NIK393432:NIK393447 NSG393432:NSG393447 OCC393432:OCC393447 OLY393432:OLY393447 OVU393432:OVU393447 PFQ393432:PFQ393447 PPM393432:PPM393447 PZI393432:PZI393447 QJE393432:QJE393447 QTA393432:QTA393447 RCW393432:RCW393447 RMS393432:RMS393447 RWO393432:RWO393447 SGK393432:SGK393447 SQG393432:SQG393447 TAC393432:TAC393447 TJY393432:TJY393447 TTU393432:TTU393447 UDQ393432:UDQ393447 UNM393432:UNM393447 UXI393432:UXI393447 VHE393432:VHE393447 VRA393432:VRA393447 WAW393432:WAW393447 WKS393432:WKS393447 WUO393432:WUO393447 M458968:M458983 IC458968:IC458983 RY458968:RY458983 ABU458968:ABU458983 ALQ458968:ALQ458983 AVM458968:AVM458983 BFI458968:BFI458983 BPE458968:BPE458983 BZA458968:BZA458983 CIW458968:CIW458983 CSS458968:CSS458983 DCO458968:DCO458983 DMK458968:DMK458983 DWG458968:DWG458983 EGC458968:EGC458983 EPY458968:EPY458983 EZU458968:EZU458983 FJQ458968:FJQ458983 FTM458968:FTM458983 GDI458968:GDI458983 GNE458968:GNE458983 GXA458968:GXA458983 HGW458968:HGW458983 HQS458968:HQS458983 IAO458968:IAO458983 IKK458968:IKK458983 IUG458968:IUG458983 JEC458968:JEC458983 JNY458968:JNY458983 JXU458968:JXU458983 KHQ458968:KHQ458983 KRM458968:KRM458983 LBI458968:LBI458983 LLE458968:LLE458983 LVA458968:LVA458983 MEW458968:MEW458983 MOS458968:MOS458983 MYO458968:MYO458983 NIK458968:NIK458983 NSG458968:NSG458983 OCC458968:OCC458983 OLY458968:OLY458983 OVU458968:OVU458983 PFQ458968:PFQ458983 PPM458968:PPM458983 PZI458968:PZI458983 QJE458968:QJE458983 QTA458968:QTA458983 RCW458968:RCW458983 RMS458968:RMS458983 RWO458968:RWO458983 SGK458968:SGK458983 SQG458968:SQG458983 TAC458968:TAC458983 TJY458968:TJY458983 TTU458968:TTU458983 UDQ458968:UDQ458983 UNM458968:UNM458983 UXI458968:UXI458983 VHE458968:VHE458983 VRA458968:VRA458983 WAW458968:WAW458983 WKS458968:WKS458983 WUO458968:WUO458983 M524504:M524519 IC524504:IC524519 RY524504:RY524519 ABU524504:ABU524519 ALQ524504:ALQ524519 AVM524504:AVM524519 BFI524504:BFI524519 BPE524504:BPE524519 BZA524504:BZA524519 CIW524504:CIW524519 CSS524504:CSS524519 DCO524504:DCO524519 DMK524504:DMK524519 DWG524504:DWG524519 EGC524504:EGC524519 EPY524504:EPY524519 EZU524504:EZU524519 FJQ524504:FJQ524519 FTM524504:FTM524519 GDI524504:GDI524519 GNE524504:GNE524519 GXA524504:GXA524519 HGW524504:HGW524519 HQS524504:HQS524519 IAO524504:IAO524519 IKK524504:IKK524519 IUG524504:IUG524519 JEC524504:JEC524519 JNY524504:JNY524519 JXU524504:JXU524519 KHQ524504:KHQ524519 KRM524504:KRM524519 LBI524504:LBI524519 LLE524504:LLE524519 LVA524504:LVA524519 MEW524504:MEW524519 MOS524504:MOS524519 MYO524504:MYO524519 NIK524504:NIK524519 NSG524504:NSG524519 OCC524504:OCC524519 OLY524504:OLY524519 OVU524504:OVU524519 PFQ524504:PFQ524519 PPM524504:PPM524519 PZI524504:PZI524519 QJE524504:QJE524519 QTA524504:QTA524519 RCW524504:RCW524519 RMS524504:RMS524519 RWO524504:RWO524519 SGK524504:SGK524519 SQG524504:SQG524519 TAC524504:TAC524519 TJY524504:TJY524519 TTU524504:TTU524519 UDQ524504:UDQ524519 UNM524504:UNM524519 UXI524504:UXI524519 VHE524504:VHE524519 VRA524504:VRA524519 WAW524504:WAW524519 WKS524504:WKS524519 WUO524504:WUO524519 M590040:M590055 IC590040:IC590055 RY590040:RY590055 ABU590040:ABU590055 ALQ590040:ALQ590055 AVM590040:AVM590055 BFI590040:BFI590055 BPE590040:BPE590055 BZA590040:BZA590055 CIW590040:CIW590055 CSS590040:CSS590055 DCO590040:DCO590055 DMK590040:DMK590055 DWG590040:DWG590055 EGC590040:EGC590055 EPY590040:EPY590055 EZU590040:EZU590055 FJQ590040:FJQ590055 FTM590040:FTM590055 GDI590040:GDI590055 GNE590040:GNE590055 GXA590040:GXA590055 HGW590040:HGW590055 HQS590040:HQS590055 IAO590040:IAO590055 IKK590040:IKK590055 IUG590040:IUG590055 JEC590040:JEC590055 JNY590040:JNY590055 JXU590040:JXU590055 KHQ590040:KHQ590055 KRM590040:KRM590055 LBI590040:LBI590055 LLE590040:LLE590055 LVA590040:LVA590055 MEW590040:MEW590055 MOS590040:MOS590055 MYO590040:MYO590055 NIK590040:NIK590055 NSG590040:NSG590055 OCC590040:OCC590055 OLY590040:OLY590055 OVU590040:OVU590055 PFQ590040:PFQ590055 PPM590040:PPM590055 PZI590040:PZI590055 QJE590040:QJE590055 QTA590040:QTA590055 RCW590040:RCW590055 RMS590040:RMS590055 RWO590040:RWO590055 SGK590040:SGK590055 SQG590040:SQG590055 TAC590040:TAC590055 TJY590040:TJY590055 TTU590040:TTU590055 UDQ590040:UDQ590055 UNM590040:UNM590055 UXI590040:UXI590055 VHE590040:VHE590055 VRA590040:VRA590055 WAW590040:WAW590055 WKS590040:WKS590055 WUO590040:WUO590055 M655576:M655591 IC655576:IC655591 RY655576:RY655591 ABU655576:ABU655591 ALQ655576:ALQ655591 AVM655576:AVM655591 BFI655576:BFI655591 BPE655576:BPE655591 BZA655576:BZA655591 CIW655576:CIW655591 CSS655576:CSS655591 DCO655576:DCO655591 DMK655576:DMK655591 DWG655576:DWG655591 EGC655576:EGC655591 EPY655576:EPY655591 EZU655576:EZU655591 FJQ655576:FJQ655591 FTM655576:FTM655591 GDI655576:GDI655591 GNE655576:GNE655591 GXA655576:GXA655591 HGW655576:HGW655591 HQS655576:HQS655591 IAO655576:IAO655591 IKK655576:IKK655591 IUG655576:IUG655591 JEC655576:JEC655591 JNY655576:JNY655591 JXU655576:JXU655591 KHQ655576:KHQ655591 KRM655576:KRM655591 LBI655576:LBI655591 LLE655576:LLE655591 LVA655576:LVA655591 MEW655576:MEW655591 MOS655576:MOS655591 MYO655576:MYO655591 NIK655576:NIK655591 NSG655576:NSG655591 OCC655576:OCC655591 OLY655576:OLY655591 OVU655576:OVU655591 PFQ655576:PFQ655591 PPM655576:PPM655591 PZI655576:PZI655591 QJE655576:QJE655591 QTA655576:QTA655591 RCW655576:RCW655591 RMS655576:RMS655591 RWO655576:RWO655591 SGK655576:SGK655591 SQG655576:SQG655591 TAC655576:TAC655591 TJY655576:TJY655591 TTU655576:TTU655591 UDQ655576:UDQ655591 UNM655576:UNM655591 UXI655576:UXI655591 VHE655576:VHE655591 VRA655576:VRA655591 WAW655576:WAW655591 WKS655576:WKS655591 WUO655576:WUO655591 M721112:M721127 IC721112:IC721127 RY721112:RY721127 ABU721112:ABU721127 ALQ721112:ALQ721127 AVM721112:AVM721127 BFI721112:BFI721127 BPE721112:BPE721127 BZA721112:BZA721127 CIW721112:CIW721127 CSS721112:CSS721127 DCO721112:DCO721127 DMK721112:DMK721127 DWG721112:DWG721127 EGC721112:EGC721127 EPY721112:EPY721127 EZU721112:EZU721127 FJQ721112:FJQ721127 FTM721112:FTM721127 GDI721112:GDI721127 GNE721112:GNE721127 GXA721112:GXA721127 HGW721112:HGW721127 HQS721112:HQS721127 IAO721112:IAO721127 IKK721112:IKK721127 IUG721112:IUG721127 JEC721112:JEC721127 JNY721112:JNY721127 JXU721112:JXU721127 KHQ721112:KHQ721127 KRM721112:KRM721127 LBI721112:LBI721127 LLE721112:LLE721127 LVA721112:LVA721127 MEW721112:MEW721127 MOS721112:MOS721127 MYO721112:MYO721127 NIK721112:NIK721127 NSG721112:NSG721127 OCC721112:OCC721127 OLY721112:OLY721127 OVU721112:OVU721127 PFQ721112:PFQ721127 PPM721112:PPM721127 PZI721112:PZI721127 QJE721112:QJE721127 QTA721112:QTA721127 RCW721112:RCW721127 RMS721112:RMS721127 RWO721112:RWO721127 SGK721112:SGK721127 SQG721112:SQG721127 TAC721112:TAC721127 TJY721112:TJY721127 TTU721112:TTU721127 UDQ721112:UDQ721127 UNM721112:UNM721127 UXI721112:UXI721127 VHE721112:VHE721127 VRA721112:VRA721127 WAW721112:WAW721127 WKS721112:WKS721127 WUO721112:WUO721127 M786648:M786663 IC786648:IC786663 RY786648:RY786663 ABU786648:ABU786663 ALQ786648:ALQ786663 AVM786648:AVM786663 BFI786648:BFI786663 BPE786648:BPE786663 BZA786648:BZA786663 CIW786648:CIW786663 CSS786648:CSS786663 DCO786648:DCO786663 DMK786648:DMK786663 DWG786648:DWG786663 EGC786648:EGC786663 EPY786648:EPY786663 EZU786648:EZU786663 FJQ786648:FJQ786663 FTM786648:FTM786663 GDI786648:GDI786663 GNE786648:GNE786663 GXA786648:GXA786663 HGW786648:HGW786663 HQS786648:HQS786663 IAO786648:IAO786663 IKK786648:IKK786663 IUG786648:IUG786663 JEC786648:JEC786663 JNY786648:JNY786663 JXU786648:JXU786663 KHQ786648:KHQ786663 KRM786648:KRM786663 LBI786648:LBI786663 LLE786648:LLE786663 LVA786648:LVA786663 MEW786648:MEW786663 MOS786648:MOS786663 MYO786648:MYO786663 NIK786648:NIK786663 NSG786648:NSG786663 OCC786648:OCC786663 OLY786648:OLY786663 OVU786648:OVU786663 PFQ786648:PFQ786663 PPM786648:PPM786663 PZI786648:PZI786663 QJE786648:QJE786663 QTA786648:QTA786663 RCW786648:RCW786663 RMS786648:RMS786663 RWO786648:RWO786663 SGK786648:SGK786663 SQG786648:SQG786663 TAC786648:TAC786663 TJY786648:TJY786663 TTU786648:TTU786663 UDQ786648:UDQ786663 UNM786648:UNM786663 UXI786648:UXI786663 VHE786648:VHE786663 VRA786648:VRA786663 WAW786648:WAW786663 WKS786648:WKS786663 WUO786648:WUO786663 M852184:M852199 IC852184:IC852199 RY852184:RY852199 ABU852184:ABU852199 ALQ852184:ALQ852199 AVM852184:AVM852199 BFI852184:BFI852199 BPE852184:BPE852199 BZA852184:BZA852199 CIW852184:CIW852199 CSS852184:CSS852199 DCO852184:DCO852199 DMK852184:DMK852199 DWG852184:DWG852199 EGC852184:EGC852199 EPY852184:EPY852199 EZU852184:EZU852199 FJQ852184:FJQ852199 FTM852184:FTM852199 GDI852184:GDI852199 GNE852184:GNE852199 GXA852184:GXA852199 HGW852184:HGW852199 HQS852184:HQS852199 IAO852184:IAO852199 IKK852184:IKK852199 IUG852184:IUG852199 JEC852184:JEC852199 JNY852184:JNY852199 JXU852184:JXU852199 KHQ852184:KHQ852199 KRM852184:KRM852199 LBI852184:LBI852199 LLE852184:LLE852199 LVA852184:LVA852199 MEW852184:MEW852199 MOS852184:MOS852199 MYO852184:MYO852199 NIK852184:NIK852199 NSG852184:NSG852199 OCC852184:OCC852199 OLY852184:OLY852199 OVU852184:OVU852199 PFQ852184:PFQ852199 PPM852184:PPM852199 PZI852184:PZI852199 QJE852184:QJE852199 QTA852184:QTA852199 RCW852184:RCW852199 RMS852184:RMS852199 RWO852184:RWO852199 SGK852184:SGK852199 SQG852184:SQG852199 TAC852184:TAC852199 TJY852184:TJY852199 TTU852184:TTU852199 UDQ852184:UDQ852199 UNM852184:UNM852199 UXI852184:UXI852199 VHE852184:VHE852199 VRA852184:VRA852199 WAW852184:WAW852199 WKS852184:WKS852199 WUO852184:WUO852199 M917720:M917735 IC917720:IC917735 RY917720:RY917735 ABU917720:ABU917735 ALQ917720:ALQ917735 AVM917720:AVM917735 BFI917720:BFI917735 BPE917720:BPE917735 BZA917720:BZA917735 CIW917720:CIW917735 CSS917720:CSS917735 DCO917720:DCO917735 DMK917720:DMK917735 DWG917720:DWG917735 EGC917720:EGC917735 EPY917720:EPY917735 EZU917720:EZU917735 FJQ917720:FJQ917735 FTM917720:FTM917735 GDI917720:GDI917735 GNE917720:GNE917735 GXA917720:GXA917735 HGW917720:HGW917735 HQS917720:HQS917735 IAO917720:IAO917735 IKK917720:IKK917735 IUG917720:IUG917735 JEC917720:JEC917735 JNY917720:JNY917735 JXU917720:JXU917735 KHQ917720:KHQ917735 KRM917720:KRM917735 LBI917720:LBI917735 LLE917720:LLE917735 LVA917720:LVA917735 MEW917720:MEW917735 MOS917720:MOS917735 MYO917720:MYO917735 NIK917720:NIK917735 NSG917720:NSG917735 OCC917720:OCC917735 OLY917720:OLY917735 OVU917720:OVU917735 PFQ917720:PFQ917735 PPM917720:PPM917735 PZI917720:PZI917735 QJE917720:QJE917735 QTA917720:QTA917735 RCW917720:RCW917735 RMS917720:RMS917735 RWO917720:RWO917735 SGK917720:SGK917735 SQG917720:SQG917735 TAC917720:TAC917735 TJY917720:TJY917735 TTU917720:TTU917735 UDQ917720:UDQ917735 UNM917720:UNM917735 UXI917720:UXI917735 VHE917720:VHE917735 VRA917720:VRA917735 WAW917720:WAW917735 WKS917720:WKS917735 WUO917720:WUO917735 M983256:M983271 IC983256:IC983271 RY983256:RY983271 ABU983256:ABU983271 ALQ983256:ALQ983271 AVM983256:AVM983271 BFI983256:BFI983271 BPE983256:BPE983271 BZA983256:BZA983271 CIW983256:CIW983271 CSS983256:CSS983271 DCO983256:DCO983271 DMK983256:DMK983271 DWG983256:DWG983271 EGC983256:EGC983271 EPY983256:EPY983271 EZU983256:EZU983271 FJQ983256:FJQ983271 FTM983256:FTM983271 GDI983256:GDI983271 GNE983256:GNE983271 GXA983256:GXA983271 HGW983256:HGW983271 HQS983256:HQS983271 IAO983256:IAO983271 IKK983256:IKK983271 IUG983256:IUG983271 JEC983256:JEC983271 JNY983256:JNY983271 JXU983256:JXU983271 KHQ983256:KHQ983271 KRM983256:KRM983271 LBI983256:LBI983271 LLE983256:LLE983271 LVA983256:LVA983271 MEW983256:MEW983271 MOS983256:MOS983271 MYO983256:MYO983271 NIK983256:NIK983271 NSG983256:NSG983271 OCC983256:OCC983271 OLY983256:OLY983271 OVU983256:OVU983271 PFQ983256:PFQ983271 PPM983256:PPM983271 PZI983256:PZI983271 QJE983256:QJE983271 QTA983256:QTA983271 RCW983256:RCW983271 RMS983256:RMS983271 RWO983256:RWO983271 SGK983256:SGK983271 SQG983256:SQG983271 TAC983256:TAC983271 TJY983256:TJY983271 TTU983256:TTU983271 UDQ983256:UDQ983271 UNM983256:UNM983271 UXI983256:UXI983271 VHE983256:VHE983271 VRA983256:VRA983271 WAW983256:WAW983271 WKS983256:WKS983271 WUO983256:WUO983271 ST203:TA213 ST240:TA242 AH209:AO209 ACP191:ACW200 AML191:AMS200 AWH191:AWO200 BGD191:BGK200 BPZ191:BQG200 BZV191:CAC200 CJR191:CJY200 CTN191:CTU200 DDJ191:DDQ200 DNF191:DNM200 DXB191:DXI200 EGX191:EHE200 EQT191:ERA200 FAP191:FAW200 FKL191:FKS200 FUH191:FUO200 GED191:GEK200 GNZ191:GOG200 GXV191:GYC200 HHR191:HHY200 HRN191:HRU200 IBJ191:IBQ200 ILF191:ILM200 IVB191:IVI200 JEX191:JFE200 JOT191:JPA200 JYP191:JYW200 KIL191:KIS200 KSH191:KSO200 LCD191:LCK200 LLZ191:LMG200 LVV191:LWC200 MFR191:MFY200 MPN191:MPU200 MZJ191:MZQ200 NJF191:NJM200 NTB191:NTI200 OCX191:ODE200 OMT191:ONA200 OWP191:OWW200 PGL191:PGS200 PQH191:PQO200 QAD191:QAK200 QJZ191:QKG200 QTV191:QUC200 RDR191:RDY200 RNN191:RNU200 RXJ191:RXQ200 SHF191:SHM200 SRB191:SRI200 TAX191:TBE200 TKT191:TLA200 TUP191:TUW200 UEL191:UES200 UOH191:UOO200 UYD191:UYK200 VHZ191:VIG200 VRV191:VSC200 WBR191:WBY200 WLN191:WLU200 WVJ191:WVQ200 AF203:AF208 IX191:JE200 AL203:AL208 B321:B326 B305:B312 ST191:TA200 IX203:JE213 WVJ203:WVQ213 WLN203:WLU213 WBR203:WBY213 VRV203:VSC213 VHZ203:VIG213 UYD203:UYK213 UOH203:UOO213 UEL203:UES213 TUP203:TUW213 TKT203:TLA213 TAX203:TBE213 SRB203:SRI213 SHF203:SHM213 RXJ203:RXQ213 RNN203:RNU213 RDR203:RDY213 QTV203:QUC213 QJZ203:QKG213 QAD203:QAK213 PQH203:PQO213 PGL203:PGS213 OWP203:OWW213 OMT203:ONA213 OCX203:ODE213 NTB203:NTI213 NJF203:NJM213 MZJ203:MZQ213 MPN203:MPU213 MFR203:MFY213 LVV203:LWC213 LLZ203:LMG213 LCD203:LCK213 KSH203:KSO213 KIL203:KIS213 JYP203:JYW213 JOT203:JPA213 JEX203:JFE213 IVB203:IVI213 ILF203:ILM213 IBJ203:IBQ213 HRN203:HRU213 HHR203:HHY213 GXV203:GYC213 GNZ203:GOG213 GED203:GEK213 FUH203:FUO213 FKL203:FKS213 FAP203:FAW213 EQT203:ERA213 EGX203:EHE213 DXB203:DXI213 DNF203:DNM213 DDJ203:DDQ213 CTN203:CTU213 CJR203:CJY213 BZV203:CAC213 BPZ203:BQG213 BGD203:BGK213 AWH203:AWO213 AML203:AMS213 ACP203:ACW213 AF191:AF195 ACP240:ACW242 AML240:AMS242 AWH240:AWO242 BGD240:BGK242 BPZ240:BQG242 BZV240:CAC242 CJR240:CJY242 CTN240:CTU242 DDJ240:DDQ242 DNF240:DNM242 DXB240:DXI242 EGX240:EHE242 EQT240:ERA242 FAP240:FAW242 FKL240:FKS242 FUH240:FUO242 GED240:GEK242 GNZ240:GOG242 GXV240:GYC242 HHR240:HHY242 HRN240:HRU242 IBJ240:IBQ242 ILF240:ILM242 IVB240:IVI242 JEX240:JFE242 JOT240:JPA242 JYP240:JYW242 KIL240:KIS242 KSH240:KSO242 LCD240:LCK242 LLZ240:LMG242 LVV240:LWC242 MFR240:MFY242 MPN240:MPU242 MZJ240:MZQ242 NJF240:NJM242 NTB240:NTI242 OCX240:ODE242 OMT240:ONA242 OWP240:OWW242 PGL240:PGS242 PQH240:PQO242 QAD240:QAK242 QJZ240:QKG242 QTV240:QUC242 RDR240:RDY242 RNN240:RNU242 RXJ240:RXQ242 SHF240:SHM242 SRB240:SRI242 TAX240:TBE242 TKT240:TLA242 TUP240:TUW242 UEL240:UES242 UOH240:UOO242 UYD240:UYK242 VHZ240:VIG242 VRV240:VSC242 WBR240:WBY242 WLN240:WLU242 WVJ240:WVQ242 IX240:JE242 AL191:AL195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L1227"/>
  <sheetViews>
    <sheetView showGridLines="0" showOutlineSymbols="0" view="pageBreakPreview" topLeftCell="A214" zoomScale="90" zoomScaleNormal="100" zoomScaleSheetLayoutView="90" workbookViewId="0">
      <selection activeCell="AB517" sqref="AB517:AF517"/>
    </sheetView>
  </sheetViews>
  <sheetFormatPr defaultRowHeight="13.5"/>
  <cols>
    <col min="1" max="21" width="3.125" style="1" customWidth="1"/>
    <col min="22" max="22" width="3.625" style="1" customWidth="1"/>
    <col min="23" max="48" width="3.125" style="1" customWidth="1"/>
    <col min="49" max="49" width="5.625" style="1" customWidth="1"/>
    <col min="50" max="50" width="16.625" style="1" customWidth="1"/>
    <col min="51" max="63" width="2.625" style="1" customWidth="1"/>
    <col min="64" max="223" width="9" style="1"/>
    <col min="224" max="238" width="3.125" style="1" customWidth="1"/>
    <col min="239" max="239" width="5.5" style="1" customWidth="1"/>
    <col min="240" max="240" width="5.625" style="1" customWidth="1"/>
    <col min="241" max="256" width="3.125" style="1" customWidth="1"/>
    <col min="257" max="257" width="5.375" style="1" customWidth="1"/>
    <col min="258" max="259" width="3.125" style="1" customWidth="1"/>
    <col min="260" max="260" width="4.625" style="1" customWidth="1"/>
    <col min="261" max="261" width="3.5" style="1" customWidth="1"/>
    <col min="262" max="272" width="3.125" style="1" customWidth="1"/>
    <col min="273" max="274" width="5.625" style="1" customWidth="1"/>
    <col min="275" max="319" width="2.625" style="1" customWidth="1"/>
    <col min="320" max="479" width="9" style="1"/>
    <col min="480" max="494" width="3.125" style="1" customWidth="1"/>
    <col min="495" max="495" width="5.5" style="1" customWidth="1"/>
    <col min="496" max="496" width="5.625" style="1" customWidth="1"/>
    <col min="497" max="512" width="3.125" style="1" customWidth="1"/>
    <col min="513" max="513" width="5.375" style="1" customWidth="1"/>
    <col min="514" max="515" width="3.125" style="1" customWidth="1"/>
    <col min="516" max="516" width="4.625" style="1" customWidth="1"/>
    <col min="517" max="517" width="3.5" style="1" customWidth="1"/>
    <col min="518" max="528" width="3.125" style="1" customWidth="1"/>
    <col min="529" max="530" width="5.625" style="1" customWidth="1"/>
    <col min="531" max="575" width="2.625" style="1" customWidth="1"/>
    <col min="576" max="735" width="9" style="1"/>
    <col min="736" max="750" width="3.125" style="1" customWidth="1"/>
    <col min="751" max="751" width="5.5" style="1" customWidth="1"/>
    <col min="752" max="752" width="5.625" style="1" customWidth="1"/>
    <col min="753" max="768" width="3.125" style="1" customWidth="1"/>
    <col min="769" max="769" width="5.375" style="1" customWidth="1"/>
    <col min="770" max="771" width="3.125" style="1" customWidth="1"/>
    <col min="772" max="772" width="4.625" style="1" customWidth="1"/>
    <col min="773" max="773" width="3.5" style="1" customWidth="1"/>
    <col min="774" max="784" width="3.125" style="1" customWidth="1"/>
    <col min="785" max="786" width="5.625" style="1" customWidth="1"/>
    <col min="787" max="831" width="2.625" style="1" customWidth="1"/>
    <col min="832" max="991" width="9" style="1"/>
    <col min="992" max="1006" width="3.125" style="1" customWidth="1"/>
    <col min="1007" max="1007" width="5.5" style="1" customWidth="1"/>
    <col min="1008" max="1008" width="5.625" style="1" customWidth="1"/>
    <col min="1009" max="1024" width="3.125" style="1" customWidth="1"/>
    <col min="1025" max="1025" width="5.375" style="1" customWidth="1"/>
    <col min="1026" max="1027" width="3.125" style="1" customWidth="1"/>
    <col min="1028" max="1028" width="4.625" style="1" customWidth="1"/>
    <col min="1029" max="1029" width="3.5" style="1" customWidth="1"/>
    <col min="1030" max="1040" width="3.125" style="1" customWidth="1"/>
    <col min="1041" max="1042" width="5.625" style="1" customWidth="1"/>
    <col min="1043" max="1087" width="2.625" style="1" customWidth="1"/>
    <col min="1088" max="1247" width="9" style="1"/>
    <col min="1248" max="1262" width="3.125" style="1" customWidth="1"/>
    <col min="1263" max="1263" width="5.5" style="1" customWidth="1"/>
    <col min="1264" max="1264" width="5.625" style="1" customWidth="1"/>
    <col min="1265" max="1280" width="3.125" style="1" customWidth="1"/>
    <col min="1281" max="1281" width="5.375" style="1" customWidth="1"/>
    <col min="1282" max="1283" width="3.125" style="1" customWidth="1"/>
    <col min="1284" max="1284" width="4.625" style="1" customWidth="1"/>
    <col min="1285" max="1285" width="3.5" style="1" customWidth="1"/>
    <col min="1286" max="1296" width="3.125" style="1" customWidth="1"/>
    <col min="1297" max="1298" width="5.625" style="1" customWidth="1"/>
    <col min="1299" max="1343" width="2.625" style="1" customWidth="1"/>
    <col min="1344" max="1503" width="9" style="1"/>
    <col min="1504" max="1518" width="3.125" style="1" customWidth="1"/>
    <col min="1519" max="1519" width="5.5" style="1" customWidth="1"/>
    <col min="1520" max="1520" width="5.625" style="1" customWidth="1"/>
    <col min="1521" max="1536" width="3.125" style="1" customWidth="1"/>
    <col min="1537" max="1537" width="5.375" style="1" customWidth="1"/>
    <col min="1538" max="1539" width="3.125" style="1" customWidth="1"/>
    <col min="1540" max="1540" width="4.625" style="1" customWidth="1"/>
    <col min="1541" max="1541" width="3.5" style="1" customWidth="1"/>
    <col min="1542" max="1552" width="3.125" style="1" customWidth="1"/>
    <col min="1553" max="1554" width="5.625" style="1" customWidth="1"/>
    <col min="1555" max="1599" width="2.625" style="1" customWidth="1"/>
    <col min="1600" max="1759" width="9" style="1"/>
    <col min="1760" max="1774" width="3.125" style="1" customWidth="1"/>
    <col min="1775" max="1775" width="5.5" style="1" customWidth="1"/>
    <col min="1776" max="1776" width="5.625" style="1" customWidth="1"/>
    <col min="1777" max="1792" width="3.125" style="1" customWidth="1"/>
    <col min="1793" max="1793" width="5.375" style="1" customWidth="1"/>
    <col min="1794" max="1795" width="3.125" style="1" customWidth="1"/>
    <col min="1796" max="1796" width="4.625" style="1" customWidth="1"/>
    <col min="1797" max="1797" width="3.5" style="1" customWidth="1"/>
    <col min="1798" max="1808" width="3.125" style="1" customWidth="1"/>
    <col min="1809" max="1810" width="5.625" style="1" customWidth="1"/>
    <col min="1811" max="1855" width="2.625" style="1" customWidth="1"/>
    <col min="1856" max="2015" width="9" style="1"/>
    <col min="2016" max="2030" width="3.125" style="1" customWidth="1"/>
    <col min="2031" max="2031" width="5.5" style="1" customWidth="1"/>
    <col min="2032" max="2032" width="5.625" style="1" customWidth="1"/>
    <col min="2033" max="2048" width="3.125" style="1" customWidth="1"/>
    <col min="2049" max="2049" width="5.375" style="1" customWidth="1"/>
    <col min="2050" max="2051" width="3.125" style="1" customWidth="1"/>
    <col min="2052" max="2052" width="4.625" style="1" customWidth="1"/>
    <col min="2053" max="2053" width="3.5" style="1" customWidth="1"/>
    <col min="2054" max="2064" width="3.125" style="1" customWidth="1"/>
    <col min="2065" max="2066" width="5.625" style="1" customWidth="1"/>
    <col min="2067" max="2111" width="2.625" style="1" customWidth="1"/>
    <col min="2112" max="2271" width="9" style="1"/>
    <col min="2272" max="2286" width="3.125" style="1" customWidth="1"/>
    <col min="2287" max="2287" width="5.5" style="1" customWidth="1"/>
    <col min="2288" max="2288" width="5.625" style="1" customWidth="1"/>
    <col min="2289" max="2304" width="3.125" style="1" customWidth="1"/>
    <col min="2305" max="2305" width="5.375" style="1" customWidth="1"/>
    <col min="2306" max="2307" width="3.125" style="1" customWidth="1"/>
    <col min="2308" max="2308" width="4.625" style="1" customWidth="1"/>
    <col min="2309" max="2309" width="3.5" style="1" customWidth="1"/>
    <col min="2310" max="2320" width="3.125" style="1" customWidth="1"/>
    <col min="2321" max="2322" width="5.625" style="1" customWidth="1"/>
    <col min="2323" max="2367" width="2.625" style="1" customWidth="1"/>
    <col min="2368" max="2527" width="9" style="1"/>
    <col min="2528" max="2542" width="3.125" style="1" customWidth="1"/>
    <col min="2543" max="2543" width="5.5" style="1" customWidth="1"/>
    <col min="2544" max="2544" width="5.625" style="1" customWidth="1"/>
    <col min="2545" max="2560" width="3.125" style="1" customWidth="1"/>
    <col min="2561" max="2561" width="5.375" style="1" customWidth="1"/>
    <col min="2562" max="2563" width="3.125" style="1" customWidth="1"/>
    <col min="2564" max="2564" width="4.625" style="1" customWidth="1"/>
    <col min="2565" max="2565" width="3.5" style="1" customWidth="1"/>
    <col min="2566" max="2576" width="3.125" style="1" customWidth="1"/>
    <col min="2577" max="2578" width="5.625" style="1" customWidth="1"/>
    <col min="2579" max="2623" width="2.625" style="1" customWidth="1"/>
    <col min="2624" max="2783" width="9" style="1"/>
    <col min="2784" max="2798" width="3.125" style="1" customWidth="1"/>
    <col min="2799" max="2799" width="5.5" style="1" customWidth="1"/>
    <col min="2800" max="2800" width="5.625" style="1" customWidth="1"/>
    <col min="2801" max="2816" width="3.125" style="1" customWidth="1"/>
    <col min="2817" max="2817" width="5.375" style="1" customWidth="1"/>
    <col min="2818" max="2819" width="3.125" style="1" customWidth="1"/>
    <col min="2820" max="2820" width="4.625" style="1" customWidth="1"/>
    <col min="2821" max="2821" width="3.5" style="1" customWidth="1"/>
    <col min="2822" max="2832" width="3.125" style="1" customWidth="1"/>
    <col min="2833" max="2834" width="5.625" style="1" customWidth="1"/>
    <col min="2835" max="2879" width="2.625" style="1" customWidth="1"/>
    <col min="2880" max="3039" width="9" style="1"/>
    <col min="3040" max="3054" width="3.125" style="1" customWidth="1"/>
    <col min="3055" max="3055" width="5.5" style="1" customWidth="1"/>
    <col min="3056" max="3056" width="5.625" style="1" customWidth="1"/>
    <col min="3057" max="3072" width="3.125" style="1" customWidth="1"/>
    <col min="3073" max="3073" width="5.375" style="1" customWidth="1"/>
    <col min="3074" max="3075" width="3.125" style="1" customWidth="1"/>
    <col min="3076" max="3076" width="4.625" style="1" customWidth="1"/>
    <col min="3077" max="3077" width="3.5" style="1" customWidth="1"/>
    <col min="3078" max="3088" width="3.125" style="1" customWidth="1"/>
    <col min="3089" max="3090" width="5.625" style="1" customWidth="1"/>
    <col min="3091" max="3135" width="2.625" style="1" customWidth="1"/>
    <col min="3136" max="3295" width="9" style="1"/>
    <col min="3296" max="3310" width="3.125" style="1" customWidth="1"/>
    <col min="3311" max="3311" width="5.5" style="1" customWidth="1"/>
    <col min="3312" max="3312" width="5.625" style="1" customWidth="1"/>
    <col min="3313" max="3328" width="3.125" style="1" customWidth="1"/>
    <col min="3329" max="3329" width="5.375" style="1" customWidth="1"/>
    <col min="3330" max="3331" width="3.125" style="1" customWidth="1"/>
    <col min="3332" max="3332" width="4.625" style="1" customWidth="1"/>
    <col min="3333" max="3333" width="3.5" style="1" customWidth="1"/>
    <col min="3334" max="3344" width="3.125" style="1" customWidth="1"/>
    <col min="3345" max="3346" width="5.625" style="1" customWidth="1"/>
    <col min="3347" max="3391" width="2.625" style="1" customWidth="1"/>
    <col min="3392" max="3551" width="9" style="1"/>
    <col min="3552" max="3566" width="3.125" style="1" customWidth="1"/>
    <col min="3567" max="3567" width="5.5" style="1" customWidth="1"/>
    <col min="3568" max="3568" width="5.625" style="1" customWidth="1"/>
    <col min="3569" max="3584" width="3.125" style="1" customWidth="1"/>
    <col min="3585" max="3585" width="5.375" style="1" customWidth="1"/>
    <col min="3586" max="3587" width="3.125" style="1" customWidth="1"/>
    <col min="3588" max="3588" width="4.625" style="1" customWidth="1"/>
    <col min="3589" max="3589" width="3.5" style="1" customWidth="1"/>
    <col min="3590" max="3600" width="3.125" style="1" customWidth="1"/>
    <col min="3601" max="3602" width="5.625" style="1" customWidth="1"/>
    <col min="3603" max="3647" width="2.625" style="1" customWidth="1"/>
    <col min="3648" max="3807" width="9" style="1"/>
    <col min="3808" max="3822" width="3.125" style="1" customWidth="1"/>
    <col min="3823" max="3823" width="5.5" style="1" customWidth="1"/>
    <col min="3824" max="3824" width="5.625" style="1" customWidth="1"/>
    <col min="3825" max="3840" width="3.125" style="1" customWidth="1"/>
    <col min="3841" max="3841" width="5.375" style="1" customWidth="1"/>
    <col min="3842" max="3843" width="3.125" style="1" customWidth="1"/>
    <col min="3844" max="3844" width="4.625" style="1" customWidth="1"/>
    <col min="3845" max="3845" width="3.5" style="1" customWidth="1"/>
    <col min="3846" max="3856" width="3.125" style="1" customWidth="1"/>
    <col min="3857" max="3858" width="5.625" style="1" customWidth="1"/>
    <col min="3859" max="3903" width="2.625" style="1" customWidth="1"/>
    <col min="3904" max="4063" width="9" style="1"/>
    <col min="4064" max="4078" width="3.125" style="1" customWidth="1"/>
    <col min="4079" max="4079" width="5.5" style="1" customWidth="1"/>
    <col min="4080" max="4080" width="5.625" style="1" customWidth="1"/>
    <col min="4081" max="4096" width="3.125" style="1" customWidth="1"/>
    <col min="4097" max="4097" width="5.375" style="1" customWidth="1"/>
    <col min="4098" max="4099" width="3.125" style="1" customWidth="1"/>
    <col min="4100" max="4100" width="4.625" style="1" customWidth="1"/>
    <col min="4101" max="4101" width="3.5" style="1" customWidth="1"/>
    <col min="4102" max="4112" width="3.125" style="1" customWidth="1"/>
    <col min="4113" max="4114" width="5.625" style="1" customWidth="1"/>
    <col min="4115" max="4159" width="2.625" style="1" customWidth="1"/>
    <col min="4160" max="4319" width="9" style="1"/>
    <col min="4320" max="4334" width="3.125" style="1" customWidth="1"/>
    <col min="4335" max="4335" width="5.5" style="1" customWidth="1"/>
    <col min="4336" max="4336" width="5.625" style="1" customWidth="1"/>
    <col min="4337" max="4352" width="3.125" style="1" customWidth="1"/>
    <col min="4353" max="4353" width="5.375" style="1" customWidth="1"/>
    <col min="4354" max="4355" width="3.125" style="1" customWidth="1"/>
    <col min="4356" max="4356" width="4.625" style="1" customWidth="1"/>
    <col min="4357" max="4357" width="3.5" style="1" customWidth="1"/>
    <col min="4358" max="4368" width="3.125" style="1" customWidth="1"/>
    <col min="4369" max="4370" width="5.625" style="1" customWidth="1"/>
    <col min="4371" max="4415" width="2.625" style="1" customWidth="1"/>
    <col min="4416" max="4575" width="9" style="1"/>
    <col min="4576" max="4590" width="3.125" style="1" customWidth="1"/>
    <col min="4591" max="4591" width="5.5" style="1" customWidth="1"/>
    <col min="4592" max="4592" width="5.625" style="1" customWidth="1"/>
    <col min="4593" max="4608" width="3.125" style="1" customWidth="1"/>
    <col min="4609" max="4609" width="5.375" style="1" customWidth="1"/>
    <col min="4610" max="4611" width="3.125" style="1" customWidth="1"/>
    <col min="4612" max="4612" width="4.625" style="1" customWidth="1"/>
    <col min="4613" max="4613" width="3.5" style="1" customWidth="1"/>
    <col min="4614" max="4624" width="3.125" style="1" customWidth="1"/>
    <col min="4625" max="4626" width="5.625" style="1" customWidth="1"/>
    <col min="4627" max="4671" width="2.625" style="1" customWidth="1"/>
    <col min="4672" max="4831" width="9" style="1"/>
    <col min="4832" max="4846" width="3.125" style="1" customWidth="1"/>
    <col min="4847" max="4847" width="5.5" style="1" customWidth="1"/>
    <col min="4848" max="4848" width="5.625" style="1" customWidth="1"/>
    <col min="4849" max="4864" width="3.125" style="1" customWidth="1"/>
    <col min="4865" max="4865" width="5.375" style="1" customWidth="1"/>
    <col min="4866" max="4867" width="3.125" style="1" customWidth="1"/>
    <col min="4868" max="4868" width="4.625" style="1" customWidth="1"/>
    <col min="4869" max="4869" width="3.5" style="1" customWidth="1"/>
    <col min="4870" max="4880" width="3.125" style="1" customWidth="1"/>
    <col min="4881" max="4882" width="5.625" style="1" customWidth="1"/>
    <col min="4883" max="4927" width="2.625" style="1" customWidth="1"/>
    <col min="4928" max="5087" width="9" style="1"/>
    <col min="5088" max="5102" width="3.125" style="1" customWidth="1"/>
    <col min="5103" max="5103" width="5.5" style="1" customWidth="1"/>
    <col min="5104" max="5104" width="5.625" style="1" customWidth="1"/>
    <col min="5105" max="5120" width="3.125" style="1" customWidth="1"/>
    <col min="5121" max="5121" width="5.375" style="1" customWidth="1"/>
    <col min="5122" max="5123" width="3.125" style="1" customWidth="1"/>
    <col min="5124" max="5124" width="4.625" style="1" customWidth="1"/>
    <col min="5125" max="5125" width="3.5" style="1" customWidth="1"/>
    <col min="5126" max="5136" width="3.125" style="1" customWidth="1"/>
    <col min="5137" max="5138" width="5.625" style="1" customWidth="1"/>
    <col min="5139" max="5183" width="2.625" style="1" customWidth="1"/>
    <col min="5184" max="5343" width="9" style="1"/>
    <col min="5344" max="5358" width="3.125" style="1" customWidth="1"/>
    <col min="5359" max="5359" width="5.5" style="1" customWidth="1"/>
    <col min="5360" max="5360" width="5.625" style="1" customWidth="1"/>
    <col min="5361" max="5376" width="3.125" style="1" customWidth="1"/>
    <col min="5377" max="5377" width="5.375" style="1" customWidth="1"/>
    <col min="5378" max="5379" width="3.125" style="1" customWidth="1"/>
    <col min="5380" max="5380" width="4.625" style="1" customWidth="1"/>
    <col min="5381" max="5381" width="3.5" style="1" customWidth="1"/>
    <col min="5382" max="5392" width="3.125" style="1" customWidth="1"/>
    <col min="5393" max="5394" width="5.625" style="1" customWidth="1"/>
    <col min="5395" max="5439" width="2.625" style="1" customWidth="1"/>
    <col min="5440" max="5599" width="9" style="1"/>
    <col min="5600" max="5614" width="3.125" style="1" customWidth="1"/>
    <col min="5615" max="5615" width="5.5" style="1" customWidth="1"/>
    <col min="5616" max="5616" width="5.625" style="1" customWidth="1"/>
    <col min="5617" max="5632" width="3.125" style="1" customWidth="1"/>
    <col min="5633" max="5633" width="5.375" style="1" customWidth="1"/>
    <col min="5634" max="5635" width="3.125" style="1" customWidth="1"/>
    <col min="5636" max="5636" width="4.625" style="1" customWidth="1"/>
    <col min="5637" max="5637" width="3.5" style="1" customWidth="1"/>
    <col min="5638" max="5648" width="3.125" style="1" customWidth="1"/>
    <col min="5649" max="5650" width="5.625" style="1" customWidth="1"/>
    <col min="5651" max="5695" width="2.625" style="1" customWidth="1"/>
    <col min="5696" max="5855" width="9" style="1"/>
    <col min="5856" max="5870" width="3.125" style="1" customWidth="1"/>
    <col min="5871" max="5871" width="5.5" style="1" customWidth="1"/>
    <col min="5872" max="5872" width="5.625" style="1" customWidth="1"/>
    <col min="5873" max="5888" width="3.125" style="1" customWidth="1"/>
    <col min="5889" max="5889" width="5.375" style="1" customWidth="1"/>
    <col min="5890" max="5891" width="3.125" style="1" customWidth="1"/>
    <col min="5892" max="5892" width="4.625" style="1" customWidth="1"/>
    <col min="5893" max="5893" width="3.5" style="1" customWidth="1"/>
    <col min="5894" max="5904" width="3.125" style="1" customWidth="1"/>
    <col min="5905" max="5906" width="5.625" style="1" customWidth="1"/>
    <col min="5907" max="5951" width="2.625" style="1" customWidth="1"/>
    <col min="5952" max="6111" width="9" style="1"/>
    <col min="6112" max="6126" width="3.125" style="1" customWidth="1"/>
    <col min="6127" max="6127" width="5.5" style="1" customWidth="1"/>
    <col min="6128" max="6128" width="5.625" style="1" customWidth="1"/>
    <col min="6129" max="6144" width="3.125" style="1" customWidth="1"/>
    <col min="6145" max="6145" width="5.375" style="1" customWidth="1"/>
    <col min="6146" max="6147" width="3.125" style="1" customWidth="1"/>
    <col min="6148" max="6148" width="4.625" style="1" customWidth="1"/>
    <col min="6149" max="6149" width="3.5" style="1" customWidth="1"/>
    <col min="6150" max="6160" width="3.125" style="1" customWidth="1"/>
    <col min="6161" max="6162" width="5.625" style="1" customWidth="1"/>
    <col min="6163" max="6207" width="2.625" style="1" customWidth="1"/>
    <col min="6208" max="6367" width="9" style="1"/>
    <col min="6368" max="6382" width="3.125" style="1" customWidth="1"/>
    <col min="6383" max="6383" width="5.5" style="1" customWidth="1"/>
    <col min="6384" max="6384" width="5.625" style="1" customWidth="1"/>
    <col min="6385" max="6400" width="3.125" style="1" customWidth="1"/>
    <col min="6401" max="6401" width="5.375" style="1" customWidth="1"/>
    <col min="6402" max="6403" width="3.125" style="1" customWidth="1"/>
    <col min="6404" max="6404" width="4.625" style="1" customWidth="1"/>
    <col min="6405" max="6405" width="3.5" style="1" customWidth="1"/>
    <col min="6406" max="6416" width="3.125" style="1" customWidth="1"/>
    <col min="6417" max="6418" width="5.625" style="1" customWidth="1"/>
    <col min="6419" max="6463" width="2.625" style="1" customWidth="1"/>
    <col min="6464" max="6623" width="9" style="1"/>
    <col min="6624" max="6638" width="3.125" style="1" customWidth="1"/>
    <col min="6639" max="6639" width="5.5" style="1" customWidth="1"/>
    <col min="6640" max="6640" width="5.625" style="1" customWidth="1"/>
    <col min="6641" max="6656" width="3.125" style="1" customWidth="1"/>
    <col min="6657" max="6657" width="5.375" style="1" customWidth="1"/>
    <col min="6658" max="6659" width="3.125" style="1" customWidth="1"/>
    <col min="6660" max="6660" width="4.625" style="1" customWidth="1"/>
    <col min="6661" max="6661" width="3.5" style="1" customWidth="1"/>
    <col min="6662" max="6672" width="3.125" style="1" customWidth="1"/>
    <col min="6673" max="6674" width="5.625" style="1" customWidth="1"/>
    <col min="6675" max="6719" width="2.625" style="1" customWidth="1"/>
    <col min="6720" max="6879" width="9" style="1"/>
    <col min="6880" max="6894" width="3.125" style="1" customWidth="1"/>
    <col min="6895" max="6895" width="5.5" style="1" customWidth="1"/>
    <col min="6896" max="6896" width="5.625" style="1" customWidth="1"/>
    <col min="6897" max="6912" width="3.125" style="1" customWidth="1"/>
    <col min="6913" max="6913" width="5.375" style="1" customWidth="1"/>
    <col min="6914" max="6915" width="3.125" style="1" customWidth="1"/>
    <col min="6916" max="6916" width="4.625" style="1" customWidth="1"/>
    <col min="6917" max="6917" width="3.5" style="1" customWidth="1"/>
    <col min="6918" max="6928" width="3.125" style="1" customWidth="1"/>
    <col min="6929" max="6930" width="5.625" style="1" customWidth="1"/>
    <col min="6931" max="6975" width="2.625" style="1" customWidth="1"/>
    <col min="6976" max="7135" width="9" style="1"/>
    <col min="7136" max="7150" width="3.125" style="1" customWidth="1"/>
    <col min="7151" max="7151" width="5.5" style="1" customWidth="1"/>
    <col min="7152" max="7152" width="5.625" style="1" customWidth="1"/>
    <col min="7153" max="7168" width="3.125" style="1" customWidth="1"/>
    <col min="7169" max="7169" width="5.375" style="1" customWidth="1"/>
    <col min="7170" max="7171" width="3.125" style="1" customWidth="1"/>
    <col min="7172" max="7172" width="4.625" style="1" customWidth="1"/>
    <col min="7173" max="7173" width="3.5" style="1" customWidth="1"/>
    <col min="7174" max="7184" width="3.125" style="1" customWidth="1"/>
    <col min="7185" max="7186" width="5.625" style="1" customWidth="1"/>
    <col min="7187" max="7231" width="2.625" style="1" customWidth="1"/>
    <col min="7232" max="7391" width="9" style="1"/>
    <col min="7392" max="7406" width="3.125" style="1" customWidth="1"/>
    <col min="7407" max="7407" width="5.5" style="1" customWidth="1"/>
    <col min="7408" max="7408" width="5.625" style="1" customWidth="1"/>
    <col min="7409" max="7424" width="3.125" style="1" customWidth="1"/>
    <col min="7425" max="7425" width="5.375" style="1" customWidth="1"/>
    <col min="7426" max="7427" width="3.125" style="1" customWidth="1"/>
    <col min="7428" max="7428" width="4.625" style="1" customWidth="1"/>
    <col min="7429" max="7429" width="3.5" style="1" customWidth="1"/>
    <col min="7430" max="7440" width="3.125" style="1" customWidth="1"/>
    <col min="7441" max="7442" width="5.625" style="1" customWidth="1"/>
    <col min="7443" max="7487" width="2.625" style="1" customWidth="1"/>
    <col min="7488" max="7647" width="9" style="1"/>
    <col min="7648" max="7662" width="3.125" style="1" customWidth="1"/>
    <col min="7663" max="7663" width="5.5" style="1" customWidth="1"/>
    <col min="7664" max="7664" width="5.625" style="1" customWidth="1"/>
    <col min="7665" max="7680" width="3.125" style="1" customWidth="1"/>
    <col min="7681" max="7681" width="5.375" style="1" customWidth="1"/>
    <col min="7682" max="7683" width="3.125" style="1" customWidth="1"/>
    <col min="7684" max="7684" width="4.625" style="1" customWidth="1"/>
    <col min="7685" max="7685" width="3.5" style="1" customWidth="1"/>
    <col min="7686" max="7696" width="3.125" style="1" customWidth="1"/>
    <col min="7697" max="7698" width="5.625" style="1" customWidth="1"/>
    <col min="7699" max="7743" width="2.625" style="1" customWidth="1"/>
    <col min="7744" max="7903" width="9" style="1"/>
    <col min="7904" max="7918" width="3.125" style="1" customWidth="1"/>
    <col min="7919" max="7919" width="5.5" style="1" customWidth="1"/>
    <col min="7920" max="7920" width="5.625" style="1" customWidth="1"/>
    <col min="7921" max="7936" width="3.125" style="1" customWidth="1"/>
    <col min="7937" max="7937" width="5.375" style="1" customWidth="1"/>
    <col min="7938" max="7939" width="3.125" style="1" customWidth="1"/>
    <col min="7940" max="7940" width="4.625" style="1" customWidth="1"/>
    <col min="7941" max="7941" width="3.5" style="1" customWidth="1"/>
    <col min="7942" max="7952" width="3.125" style="1" customWidth="1"/>
    <col min="7953" max="7954" width="5.625" style="1" customWidth="1"/>
    <col min="7955" max="7999" width="2.625" style="1" customWidth="1"/>
    <col min="8000" max="8159" width="9" style="1"/>
    <col min="8160" max="8174" width="3.125" style="1" customWidth="1"/>
    <col min="8175" max="8175" width="5.5" style="1" customWidth="1"/>
    <col min="8176" max="8176" width="5.625" style="1" customWidth="1"/>
    <col min="8177" max="8192" width="3.125" style="1" customWidth="1"/>
    <col min="8193" max="8193" width="5.375" style="1" customWidth="1"/>
    <col min="8194" max="8195" width="3.125" style="1" customWidth="1"/>
    <col min="8196" max="8196" width="4.625" style="1" customWidth="1"/>
    <col min="8197" max="8197" width="3.5" style="1" customWidth="1"/>
    <col min="8198" max="8208" width="3.125" style="1" customWidth="1"/>
    <col min="8209" max="8210" width="5.625" style="1" customWidth="1"/>
    <col min="8211" max="8255" width="2.625" style="1" customWidth="1"/>
    <col min="8256" max="8415" width="9" style="1"/>
    <col min="8416" max="8430" width="3.125" style="1" customWidth="1"/>
    <col min="8431" max="8431" width="5.5" style="1" customWidth="1"/>
    <col min="8432" max="8432" width="5.625" style="1" customWidth="1"/>
    <col min="8433" max="8448" width="3.125" style="1" customWidth="1"/>
    <col min="8449" max="8449" width="5.375" style="1" customWidth="1"/>
    <col min="8450" max="8451" width="3.125" style="1" customWidth="1"/>
    <col min="8452" max="8452" width="4.625" style="1" customWidth="1"/>
    <col min="8453" max="8453" width="3.5" style="1" customWidth="1"/>
    <col min="8454" max="8464" width="3.125" style="1" customWidth="1"/>
    <col min="8465" max="8466" width="5.625" style="1" customWidth="1"/>
    <col min="8467" max="8511" width="2.625" style="1" customWidth="1"/>
    <col min="8512" max="8671" width="9" style="1"/>
    <col min="8672" max="8686" width="3.125" style="1" customWidth="1"/>
    <col min="8687" max="8687" width="5.5" style="1" customWidth="1"/>
    <col min="8688" max="8688" width="5.625" style="1" customWidth="1"/>
    <col min="8689" max="8704" width="3.125" style="1" customWidth="1"/>
    <col min="8705" max="8705" width="5.375" style="1" customWidth="1"/>
    <col min="8706" max="8707" width="3.125" style="1" customWidth="1"/>
    <col min="8708" max="8708" width="4.625" style="1" customWidth="1"/>
    <col min="8709" max="8709" width="3.5" style="1" customWidth="1"/>
    <col min="8710" max="8720" width="3.125" style="1" customWidth="1"/>
    <col min="8721" max="8722" width="5.625" style="1" customWidth="1"/>
    <col min="8723" max="8767" width="2.625" style="1" customWidth="1"/>
    <col min="8768" max="8927" width="9" style="1"/>
    <col min="8928" max="8942" width="3.125" style="1" customWidth="1"/>
    <col min="8943" max="8943" width="5.5" style="1" customWidth="1"/>
    <col min="8944" max="8944" width="5.625" style="1" customWidth="1"/>
    <col min="8945" max="8960" width="3.125" style="1" customWidth="1"/>
    <col min="8961" max="8961" width="5.375" style="1" customWidth="1"/>
    <col min="8962" max="8963" width="3.125" style="1" customWidth="1"/>
    <col min="8964" max="8964" width="4.625" style="1" customWidth="1"/>
    <col min="8965" max="8965" width="3.5" style="1" customWidth="1"/>
    <col min="8966" max="8976" width="3.125" style="1" customWidth="1"/>
    <col min="8977" max="8978" width="5.625" style="1" customWidth="1"/>
    <col min="8979" max="9023" width="2.625" style="1" customWidth="1"/>
    <col min="9024" max="9183" width="9" style="1"/>
    <col min="9184" max="9198" width="3.125" style="1" customWidth="1"/>
    <col min="9199" max="9199" width="5.5" style="1" customWidth="1"/>
    <col min="9200" max="9200" width="5.625" style="1" customWidth="1"/>
    <col min="9201" max="9216" width="3.125" style="1" customWidth="1"/>
    <col min="9217" max="9217" width="5.375" style="1" customWidth="1"/>
    <col min="9218" max="9219" width="3.125" style="1" customWidth="1"/>
    <col min="9220" max="9220" width="4.625" style="1" customWidth="1"/>
    <col min="9221" max="9221" width="3.5" style="1" customWidth="1"/>
    <col min="9222" max="9232" width="3.125" style="1" customWidth="1"/>
    <col min="9233" max="9234" width="5.625" style="1" customWidth="1"/>
    <col min="9235" max="9279" width="2.625" style="1" customWidth="1"/>
    <col min="9280" max="9439" width="9" style="1"/>
    <col min="9440" max="9454" width="3.125" style="1" customWidth="1"/>
    <col min="9455" max="9455" width="5.5" style="1" customWidth="1"/>
    <col min="9456" max="9456" width="5.625" style="1" customWidth="1"/>
    <col min="9457" max="9472" width="3.125" style="1" customWidth="1"/>
    <col min="9473" max="9473" width="5.375" style="1" customWidth="1"/>
    <col min="9474" max="9475" width="3.125" style="1" customWidth="1"/>
    <col min="9476" max="9476" width="4.625" style="1" customWidth="1"/>
    <col min="9477" max="9477" width="3.5" style="1" customWidth="1"/>
    <col min="9478" max="9488" width="3.125" style="1" customWidth="1"/>
    <col min="9489" max="9490" width="5.625" style="1" customWidth="1"/>
    <col min="9491" max="9535" width="2.625" style="1" customWidth="1"/>
    <col min="9536" max="9695" width="9" style="1"/>
    <col min="9696" max="9710" width="3.125" style="1" customWidth="1"/>
    <col min="9711" max="9711" width="5.5" style="1" customWidth="1"/>
    <col min="9712" max="9712" width="5.625" style="1" customWidth="1"/>
    <col min="9713" max="9728" width="3.125" style="1" customWidth="1"/>
    <col min="9729" max="9729" width="5.375" style="1" customWidth="1"/>
    <col min="9730" max="9731" width="3.125" style="1" customWidth="1"/>
    <col min="9732" max="9732" width="4.625" style="1" customWidth="1"/>
    <col min="9733" max="9733" width="3.5" style="1" customWidth="1"/>
    <col min="9734" max="9744" width="3.125" style="1" customWidth="1"/>
    <col min="9745" max="9746" width="5.625" style="1" customWidth="1"/>
    <col min="9747" max="9791" width="2.625" style="1" customWidth="1"/>
    <col min="9792" max="9951" width="9" style="1"/>
    <col min="9952" max="9966" width="3.125" style="1" customWidth="1"/>
    <col min="9967" max="9967" width="5.5" style="1" customWidth="1"/>
    <col min="9968" max="9968" width="5.625" style="1" customWidth="1"/>
    <col min="9969" max="9984" width="3.125" style="1" customWidth="1"/>
    <col min="9985" max="9985" width="5.375" style="1" customWidth="1"/>
    <col min="9986" max="9987" width="3.125" style="1" customWidth="1"/>
    <col min="9988" max="9988" width="4.625" style="1" customWidth="1"/>
    <col min="9989" max="9989" width="3.5" style="1" customWidth="1"/>
    <col min="9990" max="10000" width="3.125" style="1" customWidth="1"/>
    <col min="10001" max="10002" width="5.625" style="1" customWidth="1"/>
    <col min="10003" max="10047" width="2.625" style="1" customWidth="1"/>
    <col min="10048" max="10207" width="9" style="1"/>
    <col min="10208" max="10222" width="3.125" style="1" customWidth="1"/>
    <col min="10223" max="10223" width="5.5" style="1" customWidth="1"/>
    <col min="10224" max="10224" width="5.625" style="1" customWidth="1"/>
    <col min="10225" max="10240" width="3.125" style="1" customWidth="1"/>
    <col min="10241" max="10241" width="5.375" style="1" customWidth="1"/>
    <col min="10242" max="10243" width="3.125" style="1" customWidth="1"/>
    <col min="10244" max="10244" width="4.625" style="1" customWidth="1"/>
    <col min="10245" max="10245" width="3.5" style="1" customWidth="1"/>
    <col min="10246" max="10256" width="3.125" style="1" customWidth="1"/>
    <col min="10257" max="10258" width="5.625" style="1" customWidth="1"/>
    <col min="10259" max="10303" width="2.625" style="1" customWidth="1"/>
    <col min="10304" max="10463" width="9" style="1"/>
    <col min="10464" max="10478" width="3.125" style="1" customWidth="1"/>
    <col min="10479" max="10479" width="5.5" style="1" customWidth="1"/>
    <col min="10480" max="10480" width="5.625" style="1" customWidth="1"/>
    <col min="10481" max="10496" width="3.125" style="1" customWidth="1"/>
    <col min="10497" max="10497" width="5.375" style="1" customWidth="1"/>
    <col min="10498" max="10499" width="3.125" style="1" customWidth="1"/>
    <col min="10500" max="10500" width="4.625" style="1" customWidth="1"/>
    <col min="10501" max="10501" width="3.5" style="1" customWidth="1"/>
    <col min="10502" max="10512" width="3.125" style="1" customWidth="1"/>
    <col min="10513" max="10514" width="5.625" style="1" customWidth="1"/>
    <col min="10515" max="10559" width="2.625" style="1" customWidth="1"/>
    <col min="10560" max="10719" width="9" style="1"/>
    <col min="10720" max="10734" width="3.125" style="1" customWidth="1"/>
    <col min="10735" max="10735" width="5.5" style="1" customWidth="1"/>
    <col min="10736" max="10736" width="5.625" style="1" customWidth="1"/>
    <col min="10737" max="10752" width="3.125" style="1" customWidth="1"/>
    <col min="10753" max="10753" width="5.375" style="1" customWidth="1"/>
    <col min="10754" max="10755" width="3.125" style="1" customWidth="1"/>
    <col min="10756" max="10756" width="4.625" style="1" customWidth="1"/>
    <col min="10757" max="10757" width="3.5" style="1" customWidth="1"/>
    <col min="10758" max="10768" width="3.125" style="1" customWidth="1"/>
    <col min="10769" max="10770" width="5.625" style="1" customWidth="1"/>
    <col min="10771" max="10815" width="2.625" style="1" customWidth="1"/>
    <col min="10816" max="10975" width="9" style="1"/>
    <col min="10976" max="10990" width="3.125" style="1" customWidth="1"/>
    <col min="10991" max="10991" width="5.5" style="1" customWidth="1"/>
    <col min="10992" max="10992" width="5.625" style="1" customWidth="1"/>
    <col min="10993" max="11008" width="3.125" style="1" customWidth="1"/>
    <col min="11009" max="11009" width="5.375" style="1" customWidth="1"/>
    <col min="11010" max="11011" width="3.125" style="1" customWidth="1"/>
    <col min="11012" max="11012" width="4.625" style="1" customWidth="1"/>
    <col min="11013" max="11013" width="3.5" style="1" customWidth="1"/>
    <col min="11014" max="11024" width="3.125" style="1" customWidth="1"/>
    <col min="11025" max="11026" width="5.625" style="1" customWidth="1"/>
    <col min="11027" max="11071" width="2.625" style="1" customWidth="1"/>
    <col min="11072" max="11231" width="9" style="1"/>
    <col min="11232" max="11246" width="3.125" style="1" customWidth="1"/>
    <col min="11247" max="11247" width="5.5" style="1" customWidth="1"/>
    <col min="11248" max="11248" width="5.625" style="1" customWidth="1"/>
    <col min="11249" max="11264" width="3.125" style="1" customWidth="1"/>
    <col min="11265" max="11265" width="5.375" style="1" customWidth="1"/>
    <col min="11266" max="11267" width="3.125" style="1" customWidth="1"/>
    <col min="11268" max="11268" width="4.625" style="1" customWidth="1"/>
    <col min="11269" max="11269" width="3.5" style="1" customWidth="1"/>
    <col min="11270" max="11280" width="3.125" style="1" customWidth="1"/>
    <col min="11281" max="11282" width="5.625" style="1" customWidth="1"/>
    <col min="11283" max="11327" width="2.625" style="1" customWidth="1"/>
    <col min="11328" max="11487" width="9" style="1"/>
    <col min="11488" max="11502" width="3.125" style="1" customWidth="1"/>
    <col min="11503" max="11503" width="5.5" style="1" customWidth="1"/>
    <col min="11504" max="11504" width="5.625" style="1" customWidth="1"/>
    <col min="11505" max="11520" width="3.125" style="1" customWidth="1"/>
    <col min="11521" max="11521" width="5.375" style="1" customWidth="1"/>
    <col min="11522" max="11523" width="3.125" style="1" customWidth="1"/>
    <col min="11524" max="11524" width="4.625" style="1" customWidth="1"/>
    <col min="11525" max="11525" width="3.5" style="1" customWidth="1"/>
    <col min="11526" max="11536" width="3.125" style="1" customWidth="1"/>
    <col min="11537" max="11538" width="5.625" style="1" customWidth="1"/>
    <col min="11539" max="11583" width="2.625" style="1" customWidth="1"/>
    <col min="11584" max="11743" width="9" style="1"/>
    <col min="11744" max="11758" width="3.125" style="1" customWidth="1"/>
    <col min="11759" max="11759" width="5.5" style="1" customWidth="1"/>
    <col min="11760" max="11760" width="5.625" style="1" customWidth="1"/>
    <col min="11761" max="11776" width="3.125" style="1" customWidth="1"/>
    <col min="11777" max="11777" width="5.375" style="1" customWidth="1"/>
    <col min="11778" max="11779" width="3.125" style="1" customWidth="1"/>
    <col min="11780" max="11780" width="4.625" style="1" customWidth="1"/>
    <col min="11781" max="11781" width="3.5" style="1" customWidth="1"/>
    <col min="11782" max="11792" width="3.125" style="1" customWidth="1"/>
    <col min="11793" max="11794" width="5.625" style="1" customWidth="1"/>
    <col min="11795" max="11839" width="2.625" style="1" customWidth="1"/>
    <col min="11840" max="11999" width="9" style="1"/>
    <col min="12000" max="12014" width="3.125" style="1" customWidth="1"/>
    <col min="12015" max="12015" width="5.5" style="1" customWidth="1"/>
    <col min="12016" max="12016" width="5.625" style="1" customWidth="1"/>
    <col min="12017" max="12032" width="3.125" style="1" customWidth="1"/>
    <col min="12033" max="12033" width="5.375" style="1" customWidth="1"/>
    <col min="12034" max="12035" width="3.125" style="1" customWidth="1"/>
    <col min="12036" max="12036" width="4.625" style="1" customWidth="1"/>
    <col min="12037" max="12037" width="3.5" style="1" customWidth="1"/>
    <col min="12038" max="12048" width="3.125" style="1" customWidth="1"/>
    <col min="12049" max="12050" width="5.625" style="1" customWidth="1"/>
    <col min="12051" max="12095" width="2.625" style="1" customWidth="1"/>
    <col min="12096" max="12255" width="9" style="1"/>
    <col min="12256" max="12270" width="3.125" style="1" customWidth="1"/>
    <col min="12271" max="12271" width="5.5" style="1" customWidth="1"/>
    <col min="12272" max="12272" width="5.625" style="1" customWidth="1"/>
    <col min="12273" max="12288" width="3.125" style="1" customWidth="1"/>
    <col min="12289" max="12289" width="5.375" style="1" customWidth="1"/>
    <col min="12290" max="12291" width="3.125" style="1" customWidth="1"/>
    <col min="12292" max="12292" width="4.625" style="1" customWidth="1"/>
    <col min="12293" max="12293" width="3.5" style="1" customWidth="1"/>
    <col min="12294" max="12304" width="3.125" style="1" customWidth="1"/>
    <col min="12305" max="12306" width="5.625" style="1" customWidth="1"/>
    <col min="12307" max="12351" width="2.625" style="1" customWidth="1"/>
    <col min="12352" max="12511" width="9" style="1"/>
    <col min="12512" max="12526" width="3.125" style="1" customWidth="1"/>
    <col min="12527" max="12527" width="5.5" style="1" customWidth="1"/>
    <col min="12528" max="12528" width="5.625" style="1" customWidth="1"/>
    <col min="12529" max="12544" width="3.125" style="1" customWidth="1"/>
    <col min="12545" max="12545" width="5.375" style="1" customWidth="1"/>
    <col min="12546" max="12547" width="3.125" style="1" customWidth="1"/>
    <col min="12548" max="12548" width="4.625" style="1" customWidth="1"/>
    <col min="12549" max="12549" width="3.5" style="1" customWidth="1"/>
    <col min="12550" max="12560" width="3.125" style="1" customWidth="1"/>
    <col min="12561" max="12562" width="5.625" style="1" customWidth="1"/>
    <col min="12563" max="12607" width="2.625" style="1" customWidth="1"/>
    <col min="12608" max="12767" width="9" style="1"/>
    <col min="12768" max="12782" width="3.125" style="1" customWidth="1"/>
    <col min="12783" max="12783" width="5.5" style="1" customWidth="1"/>
    <col min="12784" max="12784" width="5.625" style="1" customWidth="1"/>
    <col min="12785" max="12800" width="3.125" style="1" customWidth="1"/>
    <col min="12801" max="12801" width="5.375" style="1" customWidth="1"/>
    <col min="12802" max="12803" width="3.125" style="1" customWidth="1"/>
    <col min="12804" max="12804" width="4.625" style="1" customWidth="1"/>
    <col min="12805" max="12805" width="3.5" style="1" customWidth="1"/>
    <col min="12806" max="12816" width="3.125" style="1" customWidth="1"/>
    <col min="12817" max="12818" width="5.625" style="1" customWidth="1"/>
    <col min="12819" max="12863" width="2.625" style="1" customWidth="1"/>
    <col min="12864" max="13023" width="9" style="1"/>
    <col min="13024" max="13038" width="3.125" style="1" customWidth="1"/>
    <col min="13039" max="13039" width="5.5" style="1" customWidth="1"/>
    <col min="13040" max="13040" width="5.625" style="1" customWidth="1"/>
    <col min="13041" max="13056" width="3.125" style="1" customWidth="1"/>
    <col min="13057" max="13057" width="5.375" style="1" customWidth="1"/>
    <col min="13058" max="13059" width="3.125" style="1" customWidth="1"/>
    <col min="13060" max="13060" width="4.625" style="1" customWidth="1"/>
    <col min="13061" max="13061" width="3.5" style="1" customWidth="1"/>
    <col min="13062" max="13072" width="3.125" style="1" customWidth="1"/>
    <col min="13073" max="13074" width="5.625" style="1" customWidth="1"/>
    <col min="13075" max="13119" width="2.625" style="1" customWidth="1"/>
    <col min="13120" max="13279" width="9" style="1"/>
    <col min="13280" max="13294" width="3.125" style="1" customWidth="1"/>
    <col min="13295" max="13295" width="5.5" style="1" customWidth="1"/>
    <col min="13296" max="13296" width="5.625" style="1" customWidth="1"/>
    <col min="13297" max="13312" width="3.125" style="1" customWidth="1"/>
    <col min="13313" max="13313" width="5.375" style="1" customWidth="1"/>
    <col min="13314" max="13315" width="3.125" style="1" customWidth="1"/>
    <col min="13316" max="13316" width="4.625" style="1" customWidth="1"/>
    <col min="13317" max="13317" width="3.5" style="1" customWidth="1"/>
    <col min="13318" max="13328" width="3.125" style="1" customWidth="1"/>
    <col min="13329" max="13330" width="5.625" style="1" customWidth="1"/>
    <col min="13331" max="13375" width="2.625" style="1" customWidth="1"/>
    <col min="13376" max="13535" width="9" style="1"/>
    <col min="13536" max="13550" width="3.125" style="1" customWidth="1"/>
    <col min="13551" max="13551" width="5.5" style="1" customWidth="1"/>
    <col min="13552" max="13552" width="5.625" style="1" customWidth="1"/>
    <col min="13553" max="13568" width="3.125" style="1" customWidth="1"/>
    <col min="13569" max="13569" width="5.375" style="1" customWidth="1"/>
    <col min="13570" max="13571" width="3.125" style="1" customWidth="1"/>
    <col min="13572" max="13572" width="4.625" style="1" customWidth="1"/>
    <col min="13573" max="13573" width="3.5" style="1" customWidth="1"/>
    <col min="13574" max="13584" width="3.125" style="1" customWidth="1"/>
    <col min="13585" max="13586" width="5.625" style="1" customWidth="1"/>
    <col min="13587" max="13631" width="2.625" style="1" customWidth="1"/>
    <col min="13632" max="13791" width="9" style="1"/>
    <col min="13792" max="13806" width="3.125" style="1" customWidth="1"/>
    <col min="13807" max="13807" width="5.5" style="1" customWidth="1"/>
    <col min="13808" max="13808" width="5.625" style="1" customWidth="1"/>
    <col min="13809" max="13824" width="3.125" style="1" customWidth="1"/>
    <col min="13825" max="13825" width="5.375" style="1" customWidth="1"/>
    <col min="13826" max="13827" width="3.125" style="1" customWidth="1"/>
    <col min="13828" max="13828" width="4.625" style="1" customWidth="1"/>
    <col min="13829" max="13829" width="3.5" style="1" customWidth="1"/>
    <col min="13830" max="13840" width="3.125" style="1" customWidth="1"/>
    <col min="13841" max="13842" width="5.625" style="1" customWidth="1"/>
    <col min="13843" max="13887" width="2.625" style="1" customWidth="1"/>
    <col min="13888" max="14047" width="9" style="1"/>
    <col min="14048" max="14062" width="3.125" style="1" customWidth="1"/>
    <col min="14063" max="14063" width="5.5" style="1" customWidth="1"/>
    <col min="14064" max="14064" width="5.625" style="1" customWidth="1"/>
    <col min="14065" max="14080" width="3.125" style="1" customWidth="1"/>
    <col min="14081" max="14081" width="5.375" style="1" customWidth="1"/>
    <col min="14082" max="14083" width="3.125" style="1" customWidth="1"/>
    <col min="14084" max="14084" width="4.625" style="1" customWidth="1"/>
    <col min="14085" max="14085" width="3.5" style="1" customWidth="1"/>
    <col min="14086" max="14096" width="3.125" style="1" customWidth="1"/>
    <col min="14097" max="14098" width="5.625" style="1" customWidth="1"/>
    <col min="14099" max="14143" width="2.625" style="1" customWidth="1"/>
    <col min="14144" max="14303" width="9" style="1"/>
    <col min="14304" max="14318" width="3.125" style="1" customWidth="1"/>
    <col min="14319" max="14319" width="5.5" style="1" customWidth="1"/>
    <col min="14320" max="14320" width="5.625" style="1" customWidth="1"/>
    <col min="14321" max="14336" width="3.125" style="1" customWidth="1"/>
    <col min="14337" max="14337" width="5.375" style="1" customWidth="1"/>
    <col min="14338" max="14339" width="3.125" style="1" customWidth="1"/>
    <col min="14340" max="14340" width="4.625" style="1" customWidth="1"/>
    <col min="14341" max="14341" width="3.5" style="1" customWidth="1"/>
    <col min="14342" max="14352" width="3.125" style="1" customWidth="1"/>
    <col min="14353" max="14354" width="5.625" style="1" customWidth="1"/>
    <col min="14355" max="14399" width="2.625" style="1" customWidth="1"/>
    <col min="14400" max="14559" width="9" style="1"/>
    <col min="14560" max="14574" width="3.125" style="1" customWidth="1"/>
    <col min="14575" max="14575" width="5.5" style="1" customWidth="1"/>
    <col min="14576" max="14576" width="5.625" style="1" customWidth="1"/>
    <col min="14577" max="14592" width="3.125" style="1" customWidth="1"/>
    <col min="14593" max="14593" width="5.375" style="1" customWidth="1"/>
    <col min="14594" max="14595" width="3.125" style="1" customWidth="1"/>
    <col min="14596" max="14596" width="4.625" style="1" customWidth="1"/>
    <col min="14597" max="14597" width="3.5" style="1" customWidth="1"/>
    <col min="14598" max="14608" width="3.125" style="1" customWidth="1"/>
    <col min="14609" max="14610" width="5.625" style="1" customWidth="1"/>
    <col min="14611" max="14655" width="2.625" style="1" customWidth="1"/>
    <col min="14656" max="14815" width="9" style="1"/>
    <col min="14816" max="14830" width="3.125" style="1" customWidth="1"/>
    <col min="14831" max="14831" width="5.5" style="1" customWidth="1"/>
    <col min="14832" max="14832" width="5.625" style="1" customWidth="1"/>
    <col min="14833" max="14848" width="3.125" style="1" customWidth="1"/>
    <col min="14849" max="14849" width="5.375" style="1" customWidth="1"/>
    <col min="14850" max="14851" width="3.125" style="1" customWidth="1"/>
    <col min="14852" max="14852" width="4.625" style="1" customWidth="1"/>
    <col min="14853" max="14853" width="3.5" style="1" customWidth="1"/>
    <col min="14854" max="14864" width="3.125" style="1" customWidth="1"/>
    <col min="14865" max="14866" width="5.625" style="1" customWidth="1"/>
    <col min="14867" max="14911" width="2.625" style="1" customWidth="1"/>
    <col min="14912" max="15071" width="9" style="1"/>
    <col min="15072" max="15086" width="3.125" style="1" customWidth="1"/>
    <col min="15087" max="15087" width="5.5" style="1" customWidth="1"/>
    <col min="15088" max="15088" width="5.625" style="1" customWidth="1"/>
    <col min="15089" max="15104" width="3.125" style="1" customWidth="1"/>
    <col min="15105" max="15105" width="5.375" style="1" customWidth="1"/>
    <col min="15106" max="15107" width="3.125" style="1" customWidth="1"/>
    <col min="15108" max="15108" width="4.625" style="1" customWidth="1"/>
    <col min="15109" max="15109" width="3.5" style="1" customWidth="1"/>
    <col min="15110" max="15120" width="3.125" style="1" customWidth="1"/>
    <col min="15121" max="15122" width="5.625" style="1" customWidth="1"/>
    <col min="15123" max="15167" width="2.625" style="1" customWidth="1"/>
    <col min="15168" max="15327" width="9" style="1"/>
    <col min="15328" max="15342" width="3.125" style="1" customWidth="1"/>
    <col min="15343" max="15343" width="5.5" style="1" customWidth="1"/>
    <col min="15344" max="15344" width="5.625" style="1" customWidth="1"/>
    <col min="15345" max="15360" width="3.125" style="1" customWidth="1"/>
    <col min="15361" max="15361" width="5.375" style="1" customWidth="1"/>
    <col min="15362" max="15363" width="3.125" style="1" customWidth="1"/>
    <col min="15364" max="15364" width="4.625" style="1" customWidth="1"/>
    <col min="15365" max="15365" width="3.5" style="1" customWidth="1"/>
    <col min="15366" max="15376" width="3.125" style="1" customWidth="1"/>
    <col min="15377" max="15378" width="5.625" style="1" customWidth="1"/>
    <col min="15379" max="15423" width="2.625" style="1" customWidth="1"/>
    <col min="15424" max="15583" width="9" style="1"/>
    <col min="15584" max="15598" width="3.125" style="1" customWidth="1"/>
    <col min="15599" max="15599" width="5.5" style="1" customWidth="1"/>
    <col min="15600" max="15600" width="5.625" style="1" customWidth="1"/>
    <col min="15601" max="15616" width="3.125" style="1" customWidth="1"/>
    <col min="15617" max="15617" width="5.375" style="1" customWidth="1"/>
    <col min="15618" max="15619" width="3.125" style="1" customWidth="1"/>
    <col min="15620" max="15620" width="4.625" style="1" customWidth="1"/>
    <col min="15621" max="15621" width="3.5" style="1" customWidth="1"/>
    <col min="15622" max="15632" width="3.125" style="1" customWidth="1"/>
    <col min="15633" max="15634" width="5.625" style="1" customWidth="1"/>
    <col min="15635" max="15679" width="2.625" style="1" customWidth="1"/>
    <col min="15680" max="15839" width="9" style="1"/>
    <col min="15840" max="15854" width="3.125" style="1" customWidth="1"/>
    <col min="15855" max="15855" width="5.5" style="1" customWidth="1"/>
    <col min="15856" max="15856" width="5.625" style="1" customWidth="1"/>
    <col min="15857" max="15872" width="3.125" style="1" customWidth="1"/>
    <col min="15873" max="15873" width="5.375" style="1" customWidth="1"/>
    <col min="15874" max="15875" width="3.125" style="1" customWidth="1"/>
    <col min="15876" max="15876" width="4.625" style="1" customWidth="1"/>
    <col min="15877" max="15877" width="3.5" style="1" customWidth="1"/>
    <col min="15878" max="15888" width="3.125" style="1" customWidth="1"/>
    <col min="15889" max="15890" width="5.625" style="1" customWidth="1"/>
    <col min="15891" max="15935" width="2.625" style="1" customWidth="1"/>
    <col min="15936" max="16095" width="9" style="1"/>
    <col min="16096" max="16110" width="3.125" style="1" customWidth="1"/>
    <col min="16111" max="16111" width="5.5" style="1" customWidth="1"/>
    <col min="16112" max="16112" width="5.625" style="1" customWidth="1"/>
    <col min="16113" max="16128" width="3.125" style="1" customWidth="1"/>
    <col min="16129" max="16129" width="5.375" style="1" customWidth="1"/>
    <col min="16130" max="16131" width="3.125" style="1" customWidth="1"/>
    <col min="16132" max="16132" width="4.625" style="1" customWidth="1"/>
    <col min="16133" max="16133" width="3.5" style="1" customWidth="1"/>
    <col min="16134" max="16144" width="3.125" style="1" customWidth="1"/>
    <col min="16145" max="16146" width="5.625" style="1" customWidth="1"/>
    <col min="16147" max="16191" width="2.625" style="1" customWidth="1"/>
    <col min="16192" max="16384" width="9" style="1"/>
  </cols>
  <sheetData>
    <row r="1" spans="2:13" s="205" customFormat="1" ht="13.5" customHeight="1"/>
    <row r="2" spans="2:13" s="205" customFormat="1" ht="13.5" customHeight="1"/>
    <row r="3" spans="2:13" s="205" customFormat="1" ht="13.5" customHeight="1"/>
    <row r="4" spans="2:13" s="205" customFormat="1" ht="13.5" customHeight="1"/>
    <row r="5" spans="2:13" s="205" customFormat="1" ht="13.5" customHeight="1"/>
    <row r="6" spans="2:13" s="205" customFormat="1" ht="13.5" customHeight="1"/>
    <row r="7" spans="2:13" s="205" customFormat="1" ht="13.5" customHeight="1"/>
    <row r="8" spans="2:13" s="205" customFormat="1" ht="13.5" customHeight="1"/>
    <row r="9" spans="2:13" s="205" customFormat="1" ht="13.5" customHeight="1"/>
    <row r="10" spans="2:13" s="205" customFormat="1" ht="13.5" customHeight="1"/>
    <row r="11" spans="2:13" s="205" customFormat="1" ht="13.5" customHeight="1"/>
    <row r="12" spans="2:13" s="205" customFormat="1" ht="13.5" customHeight="1"/>
    <row r="13" spans="2:13" s="205" customFormat="1" ht="13.5" customHeight="1"/>
    <row r="14" spans="2:13" s="205" customFormat="1" ht="13.5" customHeight="1"/>
    <row r="15" spans="2:13" s="205" customFormat="1" ht="13.5" customHeight="1"/>
    <row r="16" spans="2:13" s="205" customFormat="1" ht="13.5" customHeight="1">
      <c r="B16" s="206"/>
      <c r="C16" s="206"/>
      <c r="D16" s="206"/>
      <c r="E16" s="206"/>
      <c r="F16" s="206"/>
      <c r="G16" s="206"/>
      <c r="H16" s="206"/>
      <c r="I16" s="206"/>
      <c r="J16" s="206"/>
      <c r="K16" s="206"/>
      <c r="L16" s="206"/>
      <c r="M16" s="206"/>
    </row>
    <row r="17" spans="1:49" s="205" customFormat="1" ht="13.5" customHeight="1"/>
    <row r="18" spans="1:49" s="205" customFormat="1" ht="13.5" customHeight="1"/>
    <row r="19" spans="1:49" s="205" customFormat="1" ht="13.5" customHeight="1"/>
    <row r="20" spans="1:49" s="205" customFormat="1" ht="13.5" customHeight="1"/>
    <row r="21" spans="1:49" s="205" customFormat="1" ht="13.5" customHeight="1"/>
    <row r="22" spans="1:49" s="205" customFormat="1" ht="13.5" customHeight="1"/>
    <row r="23" spans="1:49" s="205" customFormat="1" ht="13.5" customHeight="1">
      <c r="A23" s="1023" t="s">
        <v>391</v>
      </c>
      <c r="B23" s="1023"/>
      <c r="C23" s="1023"/>
      <c r="D23" s="1023"/>
      <c r="E23" s="1023"/>
      <c r="F23" s="1023"/>
      <c r="G23" s="1023"/>
      <c r="H23" s="1023"/>
      <c r="I23" s="1023"/>
      <c r="J23" s="1023"/>
      <c r="K23" s="1023"/>
      <c r="L23" s="1023"/>
      <c r="M23" s="1023"/>
      <c r="N23" s="1023"/>
      <c r="O23" s="1023"/>
      <c r="P23" s="1023"/>
      <c r="Q23" s="1023"/>
      <c r="R23" s="1023"/>
      <c r="S23" s="1023"/>
      <c r="T23" s="1023"/>
      <c r="U23" s="1023"/>
      <c r="V23" s="1023"/>
      <c r="W23" s="1023"/>
      <c r="X23" s="1023"/>
      <c r="Y23" s="1023"/>
      <c r="Z23" s="1023"/>
      <c r="AA23" s="1023"/>
      <c r="AB23" s="1023"/>
      <c r="AC23" s="1023"/>
      <c r="AD23" s="1023"/>
      <c r="AE23" s="1023"/>
      <c r="AF23" s="1023"/>
      <c r="AG23" s="1023"/>
      <c r="AH23" s="1023"/>
      <c r="AI23" s="1023"/>
      <c r="AJ23" s="1023"/>
      <c r="AK23" s="1023"/>
      <c r="AL23" s="1023"/>
      <c r="AM23" s="1023"/>
      <c r="AN23" s="1023"/>
      <c r="AO23" s="1023"/>
      <c r="AP23" s="1023"/>
      <c r="AQ23" s="1023"/>
      <c r="AR23" s="1023"/>
      <c r="AS23" s="1023"/>
      <c r="AT23" s="1023"/>
      <c r="AU23" s="1023"/>
      <c r="AV23" s="1023"/>
      <c r="AW23" s="205" t="s">
        <v>284</v>
      </c>
    </row>
    <row r="24" spans="1:49" s="205" customFormat="1" ht="13.5" customHeight="1">
      <c r="A24" s="1023"/>
      <c r="B24" s="1023"/>
      <c r="C24" s="1023"/>
      <c r="D24" s="1023"/>
      <c r="E24" s="1023"/>
      <c r="F24" s="1023"/>
      <c r="G24" s="1023"/>
      <c r="H24" s="1023"/>
      <c r="I24" s="1023"/>
      <c r="J24" s="1023"/>
      <c r="K24" s="1023"/>
      <c r="L24" s="1023"/>
      <c r="M24" s="1023"/>
      <c r="N24" s="1023"/>
      <c r="O24" s="1023"/>
      <c r="P24" s="1023"/>
      <c r="Q24" s="1023"/>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c r="AM24" s="1023"/>
      <c r="AN24" s="1023"/>
      <c r="AO24" s="1023"/>
      <c r="AP24" s="1023"/>
      <c r="AQ24" s="1023"/>
      <c r="AR24" s="1023"/>
      <c r="AS24" s="1023"/>
      <c r="AT24" s="1023"/>
      <c r="AU24" s="1023"/>
      <c r="AV24" s="1023"/>
    </row>
    <row r="25" spans="1:49" s="205" customFormat="1" ht="13.5" customHeight="1">
      <c r="A25" s="1023"/>
      <c r="B25" s="1023"/>
      <c r="C25" s="1023"/>
      <c r="D25" s="1023"/>
      <c r="E25" s="1023"/>
      <c r="F25" s="1023"/>
      <c r="G25" s="1023"/>
      <c r="H25" s="1023"/>
      <c r="I25" s="1023"/>
      <c r="J25" s="1023"/>
      <c r="K25" s="1023"/>
      <c r="L25" s="1023"/>
      <c r="M25" s="1023"/>
      <c r="N25" s="1023"/>
      <c r="O25" s="1023"/>
      <c r="P25" s="1023"/>
      <c r="Q25" s="1023"/>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row>
    <row r="26" spans="1:49" s="205" customFormat="1" ht="13.5" customHeight="1"/>
    <row r="27" spans="1:49" s="205" customFormat="1" ht="13.5" customHeight="1"/>
    <row r="28" spans="1:49" s="205" customFormat="1" ht="13.5" customHeight="1"/>
    <row r="29" spans="1:49" s="205" customFormat="1" ht="13.5" customHeight="1"/>
    <row r="30" spans="1:49" s="205" customFormat="1" ht="3.75" customHeight="1"/>
    <row r="31" spans="1:49" s="205" customFormat="1" ht="13.5" hidden="1" customHeight="1"/>
    <row r="32" spans="1:49" s="205" customFormat="1" ht="13.5" hidden="1" customHeight="1"/>
    <row r="33" s="205" customFormat="1" ht="13.5" hidden="1" customHeight="1"/>
    <row r="34" s="205" customFormat="1" ht="13.5" hidden="1" customHeight="1"/>
    <row r="35" s="205" customFormat="1" ht="13.5" hidden="1" customHeight="1"/>
    <row r="36" s="205" customFormat="1" ht="13.5" customHeight="1"/>
    <row r="37" s="205" customFormat="1" ht="13.5" customHeight="1"/>
    <row r="38" s="205" customFormat="1" ht="13.5" customHeight="1"/>
    <row r="39" s="205" customFormat="1" ht="13.5" customHeight="1"/>
    <row r="40" s="205" customFormat="1" ht="13.5" customHeight="1"/>
    <row r="41" s="205" customFormat="1" ht="13.5" customHeight="1"/>
    <row r="42" s="205" customFormat="1" ht="13.5" customHeight="1"/>
    <row r="43" s="205" customFormat="1" ht="13.5" customHeight="1"/>
    <row r="44" s="205" customFormat="1" ht="13.5" customHeight="1"/>
    <row r="45" s="205" customFormat="1" ht="13.5" customHeight="1"/>
    <row r="46" s="205" customFormat="1" ht="13.5" customHeight="1"/>
    <row r="47" s="205" customFormat="1" ht="13.5" customHeight="1"/>
    <row r="48" ht="18" customHeight="1"/>
    <row r="49" spans="2:47" s="205" customFormat="1" ht="13.5" customHeight="1"/>
    <row r="50" spans="2:47" s="205" customFormat="1" ht="13.5" customHeight="1"/>
    <row r="51" spans="2:47" s="205" customFormat="1" ht="13.5" customHeight="1"/>
    <row r="52" spans="2:47" s="205" customFormat="1" ht="13.5" customHeight="1"/>
    <row r="53" spans="2:47" s="205" customFormat="1" ht="13.5" customHeight="1"/>
    <row r="54" spans="2:47" s="205" customFormat="1" ht="13.5" customHeight="1"/>
    <row r="55" spans="2:47" s="205" customFormat="1" ht="13.5" customHeight="1"/>
    <row r="56" spans="2:47" s="205" customFormat="1" ht="13.5" customHeight="1"/>
    <row r="57" spans="2:47" s="205" customFormat="1" ht="13.5" customHeight="1"/>
    <row r="58" spans="2:47" ht="18" customHeight="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row>
    <row r="59" spans="2:47" ht="18" customHeight="1">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row>
    <row r="60" spans="2:47" ht="20.100000000000001" customHeight="1">
      <c r="B60" s="13"/>
      <c r="C60" s="13"/>
      <c r="D60" s="13"/>
      <c r="E60" s="13"/>
      <c r="F60" s="13"/>
      <c r="G60" s="13"/>
      <c r="H60" s="13"/>
      <c r="I60" s="13"/>
      <c r="J60" s="13"/>
      <c r="K60" s="13"/>
      <c r="L60" s="13"/>
      <c r="M60" s="13"/>
      <c r="N60" s="13"/>
      <c r="O60" s="13"/>
      <c r="P60" s="13"/>
      <c r="Q60" s="13"/>
    </row>
    <row r="61" spans="2:47" s="70" customFormat="1" ht="20.100000000000001" customHeight="1">
      <c r="B61" s="1024" t="s">
        <v>392</v>
      </c>
      <c r="C61" s="1024"/>
      <c r="D61" s="1024"/>
      <c r="E61" s="1024"/>
      <c r="F61" s="1024"/>
      <c r="G61" s="1024"/>
      <c r="H61" s="1024"/>
      <c r="I61" s="1024"/>
      <c r="J61" s="1024"/>
      <c r="K61" s="1024"/>
      <c r="L61" s="1024"/>
      <c r="M61" s="1024"/>
      <c r="N61" s="1024"/>
      <c r="O61" s="1024"/>
      <c r="P61" s="1024"/>
      <c r="Q61" s="1024"/>
      <c r="R61" s="1024"/>
      <c r="S61" s="1024"/>
      <c r="T61" s="1024"/>
      <c r="U61" s="1024"/>
      <c r="V61" s="1024"/>
      <c r="W61" s="1024"/>
      <c r="X61" s="1024"/>
      <c r="Y61" s="1024"/>
      <c r="Z61" s="1024"/>
      <c r="AA61" s="1024"/>
      <c r="AB61" s="1024"/>
      <c r="AC61" s="1024"/>
      <c r="AD61" s="1024"/>
      <c r="AE61" s="1024"/>
      <c r="AF61" s="1024"/>
      <c r="AG61" s="1024"/>
      <c r="AH61" s="1024"/>
      <c r="AI61" s="1024"/>
      <c r="AJ61" s="1024"/>
      <c r="AK61" s="1024"/>
      <c r="AL61" s="1024"/>
      <c r="AM61" s="1024"/>
      <c r="AN61" s="1024"/>
      <c r="AO61" s="1024"/>
      <c r="AP61" s="1024"/>
      <c r="AQ61" s="1024"/>
      <c r="AR61" s="1024"/>
      <c r="AS61" s="1024"/>
      <c r="AT61" s="1024"/>
      <c r="AU61" s="1024"/>
    </row>
    <row r="62" spans="2:47" s="71" customFormat="1" ht="20.100000000000001" customHeight="1">
      <c r="B62" s="1024"/>
      <c r="C62" s="1024"/>
      <c r="D62" s="1024"/>
      <c r="E62" s="1024"/>
      <c r="F62" s="1024"/>
      <c r="G62" s="1024"/>
      <c r="H62" s="1024"/>
      <c r="I62" s="1024"/>
      <c r="J62" s="1024"/>
      <c r="K62" s="1024"/>
      <c r="L62" s="1024"/>
      <c r="M62" s="1024"/>
      <c r="N62" s="1024"/>
      <c r="O62" s="1024"/>
      <c r="P62" s="1024"/>
      <c r="Q62" s="1024"/>
      <c r="R62" s="1024"/>
      <c r="S62" s="1024"/>
      <c r="T62" s="1024"/>
      <c r="U62" s="1024"/>
      <c r="V62" s="1024"/>
      <c r="W62" s="1024"/>
      <c r="X62" s="1024"/>
      <c r="Y62" s="1024"/>
      <c r="Z62" s="1024"/>
      <c r="AA62" s="1024"/>
      <c r="AB62" s="1024"/>
      <c r="AC62" s="1024"/>
      <c r="AD62" s="1024"/>
      <c r="AE62" s="1024"/>
      <c r="AF62" s="1024"/>
      <c r="AG62" s="1024"/>
      <c r="AH62" s="1024"/>
      <c r="AI62" s="1024"/>
      <c r="AJ62" s="1024"/>
      <c r="AK62" s="1024"/>
      <c r="AL62" s="1024"/>
      <c r="AM62" s="1024"/>
      <c r="AN62" s="1024"/>
      <c r="AO62" s="1024"/>
      <c r="AP62" s="1024"/>
      <c r="AQ62" s="1024"/>
      <c r="AR62" s="1024"/>
      <c r="AS62" s="1024"/>
      <c r="AT62" s="1024"/>
      <c r="AU62" s="1024"/>
    </row>
    <row r="63" spans="2:47" s="71" customFormat="1" ht="20.100000000000001" customHeight="1">
      <c r="B63" s="207"/>
      <c r="C63" s="207"/>
      <c r="D63" s="207"/>
      <c r="E63" s="207"/>
      <c r="F63" s="207"/>
      <c r="G63" s="207"/>
    </row>
    <row r="64" spans="2:47" s="71" customFormat="1" ht="20.100000000000001" customHeight="1">
      <c r="G64" s="208"/>
      <c r="AO64" s="478" t="s">
        <v>109</v>
      </c>
      <c r="AP64" s="478"/>
      <c r="AQ64" s="478"/>
      <c r="AR64" s="478"/>
      <c r="AS64" s="478"/>
      <c r="AT64" s="478"/>
      <c r="AU64" s="478"/>
    </row>
    <row r="65" spans="2:47" s="71" customFormat="1" ht="20.100000000000001" customHeight="1">
      <c r="B65" s="1025"/>
      <c r="C65" s="1026"/>
      <c r="D65" s="1026"/>
      <c r="E65" s="1026"/>
      <c r="F65" s="1026"/>
      <c r="G65" s="1026"/>
      <c r="H65" s="1026"/>
      <c r="I65" s="1026"/>
      <c r="J65" s="1026"/>
      <c r="K65" s="1026"/>
      <c r="L65" s="1026"/>
      <c r="M65" s="1026"/>
      <c r="N65" s="1026"/>
      <c r="O65" s="1027"/>
      <c r="P65" s="1031" t="s">
        <v>264</v>
      </c>
      <c r="Q65" s="1031"/>
      <c r="R65" s="1031"/>
      <c r="S65" s="1031"/>
      <c r="T65" s="1031"/>
      <c r="U65" s="1031"/>
      <c r="V65" s="1031"/>
      <c r="W65" s="1031"/>
      <c r="X65" s="1031"/>
      <c r="Y65" s="1031"/>
      <c r="Z65" s="1031"/>
      <c r="AA65" s="1031"/>
      <c r="AB65" s="1031"/>
      <c r="AC65" s="1031"/>
      <c r="AD65" s="1031"/>
      <c r="AE65" s="1031"/>
      <c r="AF65" s="1032" t="s">
        <v>265</v>
      </c>
      <c r="AG65" s="1033"/>
      <c r="AH65" s="1033"/>
      <c r="AI65" s="1033"/>
      <c r="AJ65" s="1033"/>
      <c r="AK65" s="1033"/>
      <c r="AL65" s="1033"/>
      <c r="AM65" s="1034"/>
      <c r="AN65" s="1031" t="s">
        <v>266</v>
      </c>
      <c r="AO65" s="1031"/>
      <c r="AP65" s="1031"/>
      <c r="AQ65" s="1031"/>
      <c r="AR65" s="1031"/>
      <c r="AS65" s="1031"/>
      <c r="AT65" s="1031"/>
      <c r="AU65" s="1031"/>
    </row>
    <row r="66" spans="2:47" s="71" customFormat="1" ht="20.100000000000001" customHeight="1">
      <c r="B66" s="1028"/>
      <c r="C66" s="1029"/>
      <c r="D66" s="1029"/>
      <c r="E66" s="1029"/>
      <c r="F66" s="1029"/>
      <c r="G66" s="1029"/>
      <c r="H66" s="1029"/>
      <c r="I66" s="1029"/>
      <c r="J66" s="1029"/>
      <c r="K66" s="1029"/>
      <c r="L66" s="1029"/>
      <c r="M66" s="1029"/>
      <c r="N66" s="1029"/>
      <c r="O66" s="1030"/>
      <c r="P66" s="1035" t="s">
        <v>267</v>
      </c>
      <c r="Q66" s="1036"/>
      <c r="R66" s="1036"/>
      <c r="S66" s="1036"/>
      <c r="T66" s="1036"/>
      <c r="U66" s="1036"/>
      <c r="V66" s="1036"/>
      <c r="W66" s="1037"/>
      <c r="X66" s="1035" t="s">
        <v>268</v>
      </c>
      <c r="Y66" s="1036"/>
      <c r="Z66" s="1036"/>
      <c r="AA66" s="1036"/>
      <c r="AB66" s="1036"/>
      <c r="AC66" s="1036"/>
      <c r="AD66" s="1036"/>
      <c r="AE66" s="1037"/>
      <c r="AF66" s="1035"/>
      <c r="AG66" s="1036"/>
      <c r="AH66" s="1036"/>
      <c r="AI66" s="1036"/>
      <c r="AJ66" s="1036"/>
      <c r="AK66" s="1036"/>
      <c r="AL66" s="1036"/>
      <c r="AM66" s="1037"/>
      <c r="AN66" s="1031"/>
      <c r="AO66" s="1031"/>
      <c r="AP66" s="1031"/>
      <c r="AQ66" s="1031"/>
      <c r="AR66" s="1031"/>
      <c r="AS66" s="1031"/>
      <c r="AT66" s="1031"/>
      <c r="AU66" s="1031"/>
    </row>
    <row r="67" spans="2:47" s="71" customFormat="1" ht="24.95" customHeight="1">
      <c r="B67" s="1017" t="s">
        <v>269</v>
      </c>
      <c r="C67" s="1018"/>
      <c r="D67" s="1018"/>
      <c r="E67" s="1018"/>
      <c r="F67" s="1018"/>
      <c r="G67" s="1018"/>
      <c r="H67" s="1018"/>
      <c r="I67" s="1018"/>
      <c r="J67" s="1018"/>
      <c r="K67" s="1018"/>
      <c r="L67" s="1018"/>
      <c r="M67" s="1018"/>
      <c r="N67" s="1018"/>
      <c r="O67" s="1019"/>
      <c r="P67" s="531">
        <v>652165550</v>
      </c>
      <c r="Q67" s="532"/>
      <c r="R67" s="532"/>
      <c r="S67" s="532"/>
      <c r="T67" s="532"/>
      <c r="U67" s="532"/>
      <c r="V67" s="532"/>
      <c r="W67" s="533"/>
      <c r="X67" s="531">
        <v>0</v>
      </c>
      <c r="Y67" s="532"/>
      <c r="Z67" s="532"/>
      <c r="AA67" s="532"/>
      <c r="AB67" s="532"/>
      <c r="AC67" s="532"/>
      <c r="AD67" s="532"/>
      <c r="AE67" s="533"/>
      <c r="AF67" s="531">
        <v>61231146</v>
      </c>
      <c r="AG67" s="532"/>
      <c r="AH67" s="532"/>
      <c r="AI67" s="532"/>
      <c r="AJ67" s="532"/>
      <c r="AK67" s="532"/>
      <c r="AL67" s="532"/>
      <c r="AM67" s="533"/>
      <c r="AN67" s="1011">
        <v>79057024</v>
      </c>
      <c r="AO67" s="1011"/>
      <c r="AP67" s="1011"/>
      <c r="AQ67" s="1011"/>
      <c r="AR67" s="1011"/>
      <c r="AS67" s="1011"/>
      <c r="AT67" s="1011"/>
      <c r="AU67" s="1011"/>
    </row>
    <row r="68" spans="2:47" s="71" customFormat="1" ht="24.95" customHeight="1">
      <c r="B68" s="1020" t="s">
        <v>276</v>
      </c>
      <c r="C68" s="1021"/>
      <c r="D68" s="1021"/>
      <c r="E68" s="1021"/>
      <c r="F68" s="1021"/>
      <c r="G68" s="1021"/>
      <c r="H68" s="1021"/>
      <c r="I68" s="1021"/>
      <c r="J68" s="1021"/>
      <c r="K68" s="1021"/>
      <c r="L68" s="1021"/>
      <c r="M68" s="1021"/>
      <c r="N68" s="1021"/>
      <c r="O68" s="1022"/>
      <c r="P68" s="531">
        <v>0</v>
      </c>
      <c r="Q68" s="532"/>
      <c r="R68" s="532"/>
      <c r="S68" s="532"/>
      <c r="T68" s="532"/>
      <c r="U68" s="532"/>
      <c r="V68" s="532"/>
      <c r="W68" s="533"/>
      <c r="X68" s="531">
        <v>0</v>
      </c>
      <c r="Y68" s="532"/>
      <c r="Z68" s="532"/>
      <c r="AA68" s="532"/>
      <c r="AB68" s="532"/>
      <c r="AC68" s="532"/>
      <c r="AD68" s="532"/>
      <c r="AE68" s="533"/>
      <c r="AF68" s="531">
        <v>0</v>
      </c>
      <c r="AG68" s="532"/>
      <c r="AH68" s="532"/>
      <c r="AI68" s="532"/>
      <c r="AJ68" s="532"/>
      <c r="AK68" s="532"/>
      <c r="AL68" s="532"/>
      <c r="AM68" s="533"/>
      <c r="AN68" s="1011">
        <v>0</v>
      </c>
      <c r="AO68" s="1011"/>
      <c r="AP68" s="1011"/>
      <c r="AQ68" s="1011"/>
      <c r="AR68" s="1011"/>
      <c r="AS68" s="1011"/>
      <c r="AT68" s="1011"/>
      <c r="AU68" s="1011"/>
    </row>
    <row r="69" spans="2:47" s="71" customFormat="1" ht="24.95" customHeight="1">
      <c r="B69" s="1041"/>
      <c r="C69" s="1042"/>
      <c r="D69" s="1017" t="s">
        <v>270</v>
      </c>
      <c r="E69" s="1018"/>
      <c r="F69" s="1018"/>
      <c r="G69" s="1018"/>
      <c r="H69" s="1018"/>
      <c r="I69" s="1018"/>
      <c r="J69" s="1018"/>
      <c r="K69" s="1018"/>
      <c r="L69" s="1018"/>
      <c r="M69" s="1018"/>
      <c r="N69" s="1018"/>
      <c r="O69" s="1019"/>
      <c r="P69" s="531">
        <v>0</v>
      </c>
      <c r="Q69" s="532"/>
      <c r="R69" s="532"/>
      <c r="S69" s="532"/>
      <c r="T69" s="532"/>
      <c r="U69" s="532"/>
      <c r="V69" s="532"/>
      <c r="W69" s="533"/>
      <c r="X69" s="531">
        <v>0</v>
      </c>
      <c r="Y69" s="532"/>
      <c r="Z69" s="532"/>
      <c r="AA69" s="532"/>
      <c r="AB69" s="532"/>
      <c r="AC69" s="532"/>
      <c r="AD69" s="532"/>
      <c r="AE69" s="533"/>
      <c r="AF69" s="531">
        <v>0</v>
      </c>
      <c r="AG69" s="532"/>
      <c r="AH69" s="532"/>
      <c r="AI69" s="532"/>
      <c r="AJ69" s="532"/>
      <c r="AK69" s="532"/>
      <c r="AL69" s="532"/>
      <c r="AM69" s="533"/>
      <c r="AN69" s="1011">
        <v>0</v>
      </c>
      <c r="AO69" s="1011"/>
      <c r="AP69" s="1011"/>
      <c r="AQ69" s="1011"/>
      <c r="AR69" s="1011"/>
      <c r="AS69" s="1011"/>
      <c r="AT69" s="1011"/>
      <c r="AU69" s="1011"/>
    </row>
    <row r="70" spans="2:47" s="71" customFormat="1" ht="24.95" customHeight="1">
      <c r="B70" s="1041"/>
      <c r="C70" s="1042"/>
      <c r="D70" s="1017" t="s">
        <v>271</v>
      </c>
      <c r="E70" s="1018"/>
      <c r="F70" s="1018"/>
      <c r="G70" s="1018"/>
      <c r="H70" s="1018"/>
      <c r="I70" s="1018"/>
      <c r="J70" s="1018"/>
      <c r="K70" s="1018"/>
      <c r="L70" s="1018"/>
      <c r="M70" s="1018"/>
      <c r="N70" s="1018"/>
      <c r="O70" s="1019"/>
      <c r="P70" s="531">
        <v>0</v>
      </c>
      <c r="Q70" s="532"/>
      <c r="R70" s="532"/>
      <c r="S70" s="532"/>
      <c r="T70" s="532"/>
      <c r="U70" s="532"/>
      <c r="V70" s="532"/>
      <c r="W70" s="533"/>
      <c r="X70" s="531">
        <v>0</v>
      </c>
      <c r="Y70" s="532"/>
      <c r="Z70" s="532"/>
      <c r="AA70" s="532"/>
      <c r="AB70" s="532"/>
      <c r="AC70" s="532"/>
      <c r="AD70" s="532"/>
      <c r="AE70" s="533"/>
      <c r="AF70" s="531">
        <v>0</v>
      </c>
      <c r="AG70" s="532"/>
      <c r="AH70" s="532"/>
      <c r="AI70" s="532"/>
      <c r="AJ70" s="532"/>
      <c r="AK70" s="532"/>
      <c r="AL70" s="532"/>
      <c r="AM70" s="533"/>
      <c r="AN70" s="1011">
        <v>0</v>
      </c>
      <c r="AO70" s="1011"/>
      <c r="AP70" s="1011"/>
      <c r="AQ70" s="1011"/>
      <c r="AR70" s="1011"/>
      <c r="AS70" s="1011"/>
      <c r="AT70" s="1011"/>
      <c r="AU70" s="1011"/>
    </row>
    <row r="71" spans="2:47" s="71" customFormat="1" ht="24.95" customHeight="1">
      <c r="B71" s="1041"/>
      <c r="C71" s="1042"/>
      <c r="D71" s="1017" t="s">
        <v>272</v>
      </c>
      <c r="E71" s="1018"/>
      <c r="F71" s="1018"/>
      <c r="G71" s="1018"/>
      <c r="H71" s="1018"/>
      <c r="I71" s="1018"/>
      <c r="J71" s="1018"/>
      <c r="K71" s="1018"/>
      <c r="L71" s="1018"/>
      <c r="M71" s="1018"/>
      <c r="N71" s="1018"/>
      <c r="O71" s="1019"/>
      <c r="P71" s="531">
        <v>0</v>
      </c>
      <c r="Q71" s="532"/>
      <c r="R71" s="532"/>
      <c r="S71" s="532"/>
      <c r="T71" s="532"/>
      <c r="U71" s="532"/>
      <c r="V71" s="532"/>
      <c r="W71" s="533"/>
      <c r="X71" s="531">
        <v>0</v>
      </c>
      <c r="Y71" s="532"/>
      <c r="Z71" s="532"/>
      <c r="AA71" s="532"/>
      <c r="AB71" s="532"/>
      <c r="AC71" s="532"/>
      <c r="AD71" s="532"/>
      <c r="AE71" s="533"/>
      <c r="AF71" s="531">
        <v>0</v>
      </c>
      <c r="AG71" s="532"/>
      <c r="AH71" s="532"/>
      <c r="AI71" s="532"/>
      <c r="AJ71" s="532"/>
      <c r="AK71" s="532"/>
      <c r="AL71" s="532"/>
      <c r="AM71" s="533"/>
      <c r="AN71" s="1011">
        <v>0</v>
      </c>
      <c r="AO71" s="1011"/>
      <c r="AP71" s="1011"/>
      <c r="AQ71" s="1011"/>
      <c r="AR71" s="1011"/>
      <c r="AS71" s="1011"/>
      <c r="AT71" s="1011"/>
      <c r="AU71" s="1011"/>
    </row>
    <row r="72" spans="2:47" s="71" customFormat="1" ht="24.95" customHeight="1">
      <c r="B72" s="1038"/>
      <c r="C72" s="1040"/>
      <c r="D72" s="1017" t="s">
        <v>273</v>
      </c>
      <c r="E72" s="1018"/>
      <c r="F72" s="1018"/>
      <c r="G72" s="1018"/>
      <c r="H72" s="1018"/>
      <c r="I72" s="1018"/>
      <c r="J72" s="1018"/>
      <c r="K72" s="1018"/>
      <c r="L72" s="1018"/>
      <c r="M72" s="1018"/>
      <c r="N72" s="1018"/>
      <c r="O72" s="1019"/>
      <c r="P72" s="531">
        <v>0</v>
      </c>
      <c r="Q72" s="532"/>
      <c r="R72" s="532"/>
      <c r="S72" s="532"/>
      <c r="T72" s="532"/>
      <c r="U72" s="532"/>
      <c r="V72" s="532"/>
      <c r="W72" s="533"/>
      <c r="X72" s="531">
        <v>0</v>
      </c>
      <c r="Y72" s="532"/>
      <c r="Z72" s="532"/>
      <c r="AA72" s="532"/>
      <c r="AB72" s="532"/>
      <c r="AC72" s="532"/>
      <c r="AD72" s="532"/>
      <c r="AE72" s="533"/>
      <c r="AF72" s="531">
        <v>0</v>
      </c>
      <c r="AG72" s="532"/>
      <c r="AH72" s="532"/>
      <c r="AI72" s="532"/>
      <c r="AJ72" s="532"/>
      <c r="AK72" s="532"/>
      <c r="AL72" s="532"/>
      <c r="AM72" s="533"/>
      <c r="AN72" s="1011">
        <v>0</v>
      </c>
      <c r="AO72" s="1011"/>
      <c r="AP72" s="1011"/>
      <c r="AQ72" s="1011"/>
      <c r="AR72" s="1011"/>
      <c r="AS72" s="1011"/>
      <c r="AT72" s="1011"/>
      <c r="AU72" s="1011"/>
    </row>
    <row r="73" spans="2:47" s="71" customFormat="1" ht="20.100000000000001" customHeight="1">
      <c r="B73" s="1020" t="s">
        <v>274</v>
      </c>
      <c r="C73" s="1021"/>
      <c r="D73" s="1021"/>
      <c r="E73" s="1021"/>
      <c r="F73" s="1021"/>
      <c r="G73" s="1021"/>
      <c r="H73" s="1021"/>
      <c r="I73" s="1021"/>
      <c r="J73" s="1021"/>
      <c r="K73" s="1021"/>
      <c r="L73" s="1021"/>
      <c r="M73" s="1021"/>
      <c r="N73" s="1021"/>
      <c r="O73" s="1022"/>
      <c r="P73" s="1007"/>
      <c r="Q73" s="1008"/>
      <c r="R73" s="1008"/>
      <c r="S73" s="1008"/>
      <c r="T73" s="1008"/>
      <c r="U73" s="1008"/>
      <c r="V73" s="1008"/>
      <c r="W73" s="1009"/>
      <c r="X73" s="1007"/>
      <c r="Y73" s="1008"/>
      <c r="Z73" s="1008"/>
      <c r="AA73" s="1008"/>
      <c r="AB73" s="1008"/>
      <c r="AC73" s="1008"/>
      <c r="AD73" s="1008"/>
      <c r="AE73" s="1009"/>
      <c r="AF73" s="1007"/>
      <c r="AG73" s="1008"/>
      <c r="AH73" s="1008"/>
      <c r="AI73" s="1008"/>
      <c r="AJ73" s="1008"/>
      <c r="AK73" s="1008"/>
      <c r="AL73" s="1008"/>
      <c r="AM73" s="1009"/>
      <c r="AN73" s="1013" t="s">
        <v>275</v>
      </c>
      <c r="AO73" s="1014"/>
      <c r="AP73" s="1014"/>
      <c r="AQ73" s="1014"/>
      <c r="AR73" s="1014"/>
      <c r="AS73" s="1014"/>
      <c r="AT73" s="1014"/>
      <c r="AU73" s="1015"/>
    </row>
    <row r="74" spans="2:47" s="71" customFormat="1" ht="20.100000000000001" customHeight="1">
      <c r="B74" s="1038"/>
      <c r="C74" s="1039"/>
      <c r="D74" s="1039"/>
      <c r="E74" s="1039"/>
      <c r="F74" s="1039"/>
      <c r="G74" s="1039"/>
      <c r="H74" s="1039"/>
      <c r="I74" s="1039"/>
      <c r="J74" s="1039"/>
      <c r="K74" s="1039"/>
      <c r="L74" s="1039"/>
      <c r="M74" s="1039"/>
      <c r="N74" s="1039"/>
      <c r="O74" s="1040"/>
      <c r="P74" s="546">
        <f>P67+P68+P69</f>
        <v>652165550</v>
      </c>
      <c r="Q74" s="547"/>
      <c r="R74" s="547"/>
      <c r="S74" s="547"/>
      <c r="T74" s="547"/>
      <c r="U74" s="547"/>
      <c r="V74" s="547"/>
      <c r="W74" s="548"/>
      <c r="X74" s="546">
        <v>0</v>
      </c>
      <c r="Y74" s="547"/>
      <c r="Z74" s="547"/>
      <c r="AA74" s="547"/>
      <c r="AB74" s="547"/>
      <c r="AC74" s="547"/>
      <c r="AD74" s="547"/>
      <c r="AE74" s="548"/>
      <c r="AF74" s="546">
        <f>AF67+AF68+AF69</f>
        <v>61231146</v>
      </c>
      <c r="AG74" s="547"/>
      <c r="AH74" s="547"/>
      <c r="AI74" s="547"/>
      <c r="AJ74" s="547"/>
      <c r="AK74" s="547"/>
      <c r="AL74" s="547"/>
      <c r="AM74" s="548"/>
      <c r="AN74" s="1012">
        <f>AN67-AN72</f>
        <v>79057024</v>
      </c>
      <c r="AO74" s="1012"/>
      <c r="AP74" s="1012"/>
      <c r="AQ74" s="1012"/>
      <c r="AR74" s="1012"/>
      <c r="AS74" s="1012"/>
      <c r="AT74" s="1012"/>
      <c r="AU74" s="1012"/>
    </row>
    <row r="75" spans="2:47" ht="20.100000000000001" customHeight="1">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row>
    <row r="76" spans="2:47" s="205" customFormat="1" ht="13.5" customHeight="1"/>
    <row r="77" spans="2:47" s="205" customFormat="1" ht="13.5" customHeight="1"/>
    <row r="78" spans="2:47" s="205" customFormat="1" ht="13.5" customHeight="1"/>
    <row r="79" spans="2:47" s="205" customFormat="1" ht="13.5" customHeight="1"/>
    <row r="80" spans="2:47" s="205" customFormat="1" ht="13.5" customHeight="1"/>
    <row r="81" spans="2:13" s="205" customFormat="1" ht="13.5" customHeight="1"/>
    <row r="82" spans="2:13" s="205" customFormat="1" ht="13.5" customHeight="1"/>
    <row r="83" spans="2:13" s="205" customFormat="1" ht="13.5" customHeight="1"/>
    <row r="84" spans="2:13" s="205" customFormat="1" ht="13.5" customHeight="1"/>
    <row r="85" spans="2:13" s="205" customFormat="1" ht="13.5" customHeight="1"/>
    <row r="86" spans="2:13" s="205" customFormat="1" ht="13.5" customHeight="1"/>
    <row r="87" spans="2:13" s="205" customFormat="1" ht="13.5" customHeight="1"/>
    <row r="88" spans="2:13" s="205" customFormat="1" ht="13.5" customHeight="1"/>
    <row r="89" spans="2:13" s="205" customFormat="1" ht="13.5" customHeight="1"/>
    <row r="90" spans="2:13" s="205" customFormat="1" ht="13.5" customHeight="1"/>
    <row r="91" spans="2:13" s="205" customFormat="1" ht="13.5" customHeight="1"/>
    <row r="92" spans="2:13" s="205" customFormat="1" ht="13.5" customHeight="1">
      <c r="B92" s="206"/>
      <c r="C92" s="206"/>
      <c r="D92" s="206"/>
      <c r="E92" s="206"/>
      <c r="F92" s="206"/>
      <c r="G92" s="206"/>
      <c r="H92" s="206"/>
      <c r="I92" s="206"/>
      <c r="J92" s="206"/>
      <c r="K92" s="206"/>
      <c r="L92" s="206"/>
      <c r="M92" s="206"/>
    </row>
    <row r="93" spans="2:13" s="205" customFormat="1" ht="13.5" customHeight="1"/>
    <row r="94" spans="2:13" s="205" customFormat="1" ht="13.5" customHeight="1"/>
    <row r="95" spans="2:13" s="205" customFormat="1" ht="13.5" customHeight="1"/>
    <row r="96" spans="2:13" s="205" customFormat="1" ht="13.5" customHeight="1"/>
    <row r="97" spans="1:48" s="205" customFormat="1" ht="13.5" customHeight="1"/>
    <row r="98" spans="1:48" s="205" customFormat="1" ht="13.5" customHeight="1">
      <c r="A98" s="1023" t="s">
        <v>393</v>
      </c>
      <c r="B98" s="1023"/>
      <c r="C98" s="1023"/>
      <c r="D98" s="1023"/>
      <c r="E98" s="1023"/>
      <c r="F98" s="1023"/>
      <c r="G98" s="1023"/>
      <c r="H98" s="1023"/>
      <c r="I98" s="1023"/>
      <c r="J98" s="1023"/>
      <c r="K98" s="1023"/>
      <c r="L98" s="1023"/>
      <c r="M98" s="1023"/>
      <c r="N98" s="1023"/>
      <c r="O98" s="1023"/>
      <c r="P98" s="1023"/>
      <c r="Q98" s="1023"/>
      <c r="R98" s="1023"/>
      <c r="S98" s="1023"/>
      <c r="T98" s="1023"/>
      <c r="U98" s="1023"/>
      <c r="V98" s="1023"/>
      <c r="W98" s="1023"/>
      <c r="X98" s="1023"/>
      <c r="Y98" s="1023"/>
      <c r="Z98" s="1023"/>
      <c r="AA98" s="1023"/>
      <c r="AB98" s="1023"/>
      <c r="AC98" s="1023"/>
      <c r="AD98" s="1023"/>
      <c r="AE98" s="1023"/>
      <c r="AF98" s="1023"/>
      <c r="AG98" s="1023"/>
      <c r="AH98" s="1023"/>
      <c r="AI98" s="1023"/>
      <c r="AJ98" s="1023"/>
      <c r="AK98" s="1023"/>
      <c r="AL98" s="1023"/>
      <c r="AM98" s="1023"/>
      <c r="AN98" s="1023"/>
      <c r="AO98" s="1023"/>
      <c r="AP98" s="1023"/>
      <c r="AQ98" s="1023"/>
      <c r="AR98" s="1023"/>
      <c r="AS98" s="1023"/>
      <c r="AT98" s="1023"/>
      <c r="AU98" s="1023"/>
      <c r="AV98" s="1023"/>
    </row>
    <row r="99" spans="1:48" s="205" customFormat="1" ht="13.5" customHeight="1">
      <c r="A99" s="1023"/>
      <c r="B99" s="1023"/>
      <c r="C99" s="1023"/>
      <c r="D99" s="1023"/>
      <c r="E99" s="1023"/>
      <c r="F99" s="1023"/>
      <c r="G99" s="1023"/>
      <c r="H99" s="1023"/>
      <c r="I99" s="1023"/>
      <c r="J99" s="1023"/>
      <c r="K99" s="1023"/>
      <c r="L99" s="1023"/>
      <c r="M99" s="1023"/>
      <c r="N99" s="1023"/>
      <c r="O99" s="1023"/>
      <c r="P99" s="1023"/>
      <c r="Q99" s="1023"/>
      <c r="R99" s="1023"/>
      <c r="S99" s="1023"/>
      <c r="T99" s="1023"/>
      <c r="U99" s="1023"/>
      <c r="V99" s="1023"/>
      <c r="W99" s="1023"/>
      <c r="X99" s="1023"/>
      <c r="Y99" s="1023"/>
      <c r="Z99" s="1023"/>
      <c r="AA99" s="1023"/>
      <c r="AB99" s="1023"/>
      <c r="AC99" s="1023"/>
      <c r="AD99" s="1023"/>
      <c r="AE99" s="1023"/>
      <c r="AF99" s="1023"/>
      <c r="AG99" s="1023"/>
      <c r="AH99" s="1023"/>
      <c r="AI99" s="1023"/>
      <c r="AJ99" s="1023"/>
      <c r="AK99" s="1023"/>
      <c r="AL99" s="1023"/>
      <c r="AM99" s="1023"/>
      <c r="AN99" s="1023"/>
      <c r="AO99" s="1023"/>
      <c r="AP99" s="1023"/>
      <c r="AQ99" s="1023"/>
      <c r="AR99" s="1023"/>
      <c r="AS99" s="1023"/>
      <c r="AT99" s="1023"/>
      <c r="AU99" s="1023"/>
      <c r="AV99" s="1023"/>
    </row>
    <row r="100" spans="1:48" s="205" customFormat="1" ht="13.5" customHeight="1">
      <c r="A100" s="1023"/>
      <c r="B100" s="1023"/>
      <c r="C100" s="1023"/>
      <c r="D100" s="1023"/>
      <c r="E100" s="1023"/>
      <c r="F100" s="1023"/>
      <c r="G100" s="1023"/>
      <c r="H100" s="1023"/>
      <c r="I100" s="1023"/>
      <c r="J100" s="1023"/>
      <c r="K100" s="1023"/>
      <c r="L100" s="1023"/>
      <c r="M100" s="1023"/>
      <c r="N100" s="1023"/>
      <c r="O100" s="1023"/>
      <c r="P100" s="1023"/>
      <c r="Q100" s="1023"/>
      <c r="R100" s="1023"/>
      <c r="S100" s="1023"/>
      <c r="T100" s="1023"/>
      <c r="U100" s="1023"/>
      <c r="V100" s="1023"/>
      <c r="W100" s="1023"/>
      <c r="X100" s="1023"/>
      <c r="Y100" s="1023"/>
      <c r="Z100" s="1023"/>
      <c r="AA100" s="1023"/>
      <c r="AB100" s="1023"/>
      <c r="AC100" s="1023"/>
      <c r="AD100" s="1023"/>
      <c r="AE100" s="1023"/>
      <c r="AF100" s="1023"/>
      <c r="AG100" s="1023"/>
      <c r="AH100" s="1023"/>
      <c r="AI100" s="1023"/>
      <c r="AJ100" s="1023"/>
      <c r="AK100" s="1023"/>
      <c r="AL100" s="1023"/>
      <c r="AM100" s="1023"/>
      <c r="AN100" s="1023"/>
      <c r="AO100" s="1023"/>
      <c r="AP100" s="1023"/>
      <c r="AQ100" s="1023"/>
      <c r="AR100" s="1023"/>
      <c r="AS100" s="1023"/>
      <c r="AT100" s="1023"/>
      <c r="AU100" s="1023"/>
      <c r="AV100" s="1023"/>
    </row>
    <row r="101" spans="1:48" s="205" customFormat="1" ht="13.5" customHeight="1"/>
    <row r="102" spans="1:48" s="205" customFormat="1" ht="13.5" customHeight="1"/>
    <row r="103" spans="1:48" s="205" customFormat="1" ht="13.5" customHeight="1"/>
    <row r="104" spans="1:48" s="205" customFormat="1" ht="13.5" customHeight="1"/>
    <row r="105" spans="1:48" s="205" customFormat="1" ht="3.75" customHeight="1"/>
    <row r="106" spans="1:48" s="205" customFormat="1" ht="13.5" hidden="1" customHeight="1"/>
    <row r="107" spans="1:48" s="205" customFormat="1" ht="13.5" hidden="1" customHeight="1"/>
    <row r="108" spans="1:48" s="205" customFormat="1" ht="13.5" hidden="1" customHeight="1"/>
    <row r="109" spans="1:48" s="205" customFormat="1" ht="13.5" hidden="1" customHeight="1"/>
    <row r="110" spans="1:48" s="205" customFormat="1" ht="13.5" hidden="1" customHeight="1"/>
    <row r="111" spans="1:48" s="205" customFormat="1" ht="13.5" customHeight="1"/>
    <row r="112" spans="1:48" s="205" customFormat="1" ht="13.5" customHeight="1"/>
    <row r="113" s="205" customFormat="1" ht="13.5" customHeight="1"/>
    <row r="114" s="205" customFormat="1" ht="13.5" customHeight="1"/>
    <row r="115" s="205" customFormat="1" ht="13.5" customHeight="1"/>
    <row r="116" s="205" customFormat="1" ht="13.5" customHeight="1"/>
    <row r="117" s="205" customFormat="1" ht="13.5" customHeight="1"/>
    <row r="118" s="205" customFormat="1" ht="13.5" customHeight="1"/>
    <row r="119" s="205" customFormat="1" ht="13.5" customHeight="1"/>
    <row r="120" s="205" customFormat="1" ht="13.5" customHeight="1"/>
    <row r="121" s="205" customFormat="1" ht="13.5" customHeight="1"/>
    <row r="122" s="205" customFormat="1" ht="13.5" customHeight="1"/>
    <row r="123" ht="18" customHeight="1"/>
    <row r="124" s="205" customFormat="1" ht="13.5" customHeight="1"/>
    <row r="125" s="205" customFormat="1" ht="13.5" customHeight="1"/>
    <row r="126" s="205" customFormat="1" ht="13.5" customHeight="1"/>
    <row r="127" s="205" customFormat="1" ht="13.5" customHeight="1"/>
    <row r="128" s="205" customFormat="1" ht="13.5" customHeight="1"/>
    <row r="129" spans="1:49" s="205" customFormat="1" ht="13.5" customHeight="1"/>
    <row r="130" spans="1:49" s="205" customFormat="1" ht="13.5" customHeight="1"/>
    <row r="131" spans="1:49" s="205" customFormat="1" ht="13.5" customHeight="1"/>
    <row r="132" spans="1:49" s="205" customFormat="1" ht="13.5" customHeight="1"/>
    <row r="133" spans="1:49" ht="18" customHeight="1"/>
    <row r="134" spans="1:49" ht="18" customHeight="1"/>
    <row r="135" spans="1:49" ht="18" customHeight="1"/>
    <row r="136" spans="1:49" ht="18" customHeight="1">
      <c r="B136" s="209" t="s">
        <v>0</v>
      </c>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c r="AE136" s="210"/>
      <c r="AF136" s="210"/>
      <c r="AG136" s="210"/>
      <c r="AH136" s="210"/>
      <c r="AI136" s="210"/>
      <c r="AJ136" s="210"/>
      <c r="AK136" s="210"/>
      <c r="AL136" s="210"/>
      <c r="AM136" s="210"/>
      <c r="AN136" s="210"/>
      <c r="AO136" s="210"/>
      <c r="AP136" s="210"/>
      <c r="AQ136" s="210"/>
      <c r="AR136" s="210"/>
      <c r="AS136" s="210"/>
      <c r="AT136" s="210"/>
      <c r="AU136" s="210"/>
      <c r="AV136" s="210"/>
    </row>
    <row r="137" spans="1:49" ht="18" customHeight="1">
      <c r="B137" s="209" t="s">
        <v>1</v>
      </c>
      <c r="C137" s="209"/>
      <c r="D137" s="209"/>
      <c r="E137" s="209"/>
      <c r="F137" s="209"/>
      <c r="G137" s="209"/>
      <c r="H137" s="209"/>
      <c r="I137" s="209"/>
      <c r="J137" s="209"/>
      <c r="K137" s="209"/>
      <c r="L137" s="209"/>
      <c r="M137" s="209"/>
      <c r="N137" s="209"/>
      <c r="O137" s="209"/>
      <c r="P137" s="209"/>
      <c r="Q137" s="209"/>
      <c r="R137" s="209"/>
      <c r="S137" s="209"/>
      <c r="T137" s="209"/>
      <c r="U137" s="209"/>
      <c r="V137" s="209"/>
      <c r="W137" s="209"/>
      <c r="X137" s="209"/>
      <c r="Y137" s="209"/>
      <c r="Z137" s="209"/>
      <c r="AA137" s="209"/>
      <c r="AB137" s="209"/>
      <c r="AC137" s="209"/>
      <c r="AD137" s="209"/>
      <c r="AE137" s="209"/>
      <c r="AF137" s="209"/>
      <c r="AG137" s="209"/>
      <c r="AH137" s="209"/>
      <c r="AI137" s="209"/>
      <c r="AJ137" s="209"/>
      <c r="AK137" s="209"/>
      <c r="AL137" s="209"/>
      <c r="AM137" s="209"/>
      <c r="AN137" s="209"/>
      <c r="AO137" s="209"/>
      <c r="AP137" s="209"/>
      <c r="AQ137" s="209"/>
      <c r="AR137" s="209"/>
      <c r="AS137" s="209"/>
      <c r="AT137" s="209"/>
      <c r="AU137" s="209"/>
      <c r="AV137" s="209"/>
    </row>
    <row r="138" spans="1:49" ht="18" customHeight="1">
      <c r="A138" s="211" t="s">
        <v>249</v>
      </c>
      <c r="B138" s="211"/>
      <c r="C138" s="211"/>
      <c r="D138" s="766" t="s">
        <v>250</v>
      </c>
      <c r="E138" s="766"/>
      <c r="F138" s="766"/>
      <c r="G138" s="766"/>
      <c r="H138" s="766"/>
      <c r="I138" s="766"/>
      <c r="J138" s="766"/>
      <c r="K138" s="766"/>
      <c r="L138" s="766"/>
      <c r="M138" s="766"/>
      <c r="N138" s="766"/>
      <c r="O138" s="766"/>
      <c r="P138" s="766"/>
      <c r="Q138" s="766"/>
      <c r="R138" s="766"/>
      <c r="S138" s="766"/>
      <c r="T138" s="766"/>
      <c r="U138" s="766"/>
      <c r="V138" s="766"/>
      <c r="W138" s="766"/>
      <c r="X138" s="766"/>
      <c r="Y138" s="766"/>
      <c r="Z138" s="766"/>
      <c r="AA138" s="766"/>
      <c r="AB138" s="766"/>
      <c r="AC138" s="766"/>
      <c r="AD138" s="766"/>
      <c r="AE138" s="766"/>
      <c r="AF138" s="766"/>
      <c r="AG138" s="766"/>
      <c r="AH138" s="766"/>
      <c r="AI138" s="766"/>
      <c r="AJ138" s="766"/>
      <c r="AK138" s="766"/>
      <c r="AL138" s="766"/>
      <c r="AM138" s="766"/>
      <c r="AN138" s="766"/>
      <c r="AO138" s="766"/>
      <c r="AP138" s="766"/>
      <c r="AQ138" s="766"/>
      <c r="AR138" s="766"/>
      <c r="AS138" s="766"/>
      <c r="AT138" s="766"/>
      <c r="AU138" s="766"/>
      <c r="AV138" s="766"/>
    </row>
    <row r="139" spans="1:49" s="19" customFormat="1" ht="18" customHeight="1">
      <c r="A139" s="211" t="s">
        <v>251</v>
      </c>
      <c r="B139" s="211"/>
      <c r="C139" s="766" t="s">
        <v>394</v>
      </c>
      <c r="D139" s="766"/>
      <c r="E139" s="766"/>
      <c r="F139" s="766"/>
      <c r="G139" s="766"/>
      <c r="H139" s="766"/>
      <c r="I139" s="766"/>
      <c r="J139" s="766"/>
      <c r="K139" s="766"/>
      <c r="L139" s="766"/>
      <c r="M139" s="766"/>
      <c r="N139" s="766"/>
      <c r="O139" s="766"/>
      <c r="P139" s="766"/>
      <c r="Q139" s="766"/>
      <c r="R139" s="766"/>
      <c r="S139" s="766"/>
      <c r="T139" s="766"/>
      <c r="U139" s="766"/>
      <c r="V139" s="766"/>
      <c r="W139" s="766"/>
      <c r="X139" s="766"/>
      <c r="Y139" s="766"/>
      <c r="Z139" s="766"/>
      <c r="AA139" s="766"/>
      <c r="AB139" s="766"/>
      <c r="AC139" s="766"/>
      <c r="AD139" s="766"/>
      <c r="AE139" s="766"/>
      <c r="AF139" s="766"/>
      <c r="AG139" s="766"/>
      <c r="AH139" s="766"/>
      <c r="AI139" s="766"/>
      <c r="AJ139" s="766"/>
      <c r="AK139" s="766"/>
      <c r="AL139" s="766"/>
      <c r="AM139" s="766"/>
      <c r="AN139" s="766"/>
      <c r="AO139" s="766"/>
      <c r="AP139" s="766"/>
      <c r="AQ139" s="766"/>
      <c r="AR139" s="766"/>
      <c r="AS139" s="766"/>
      <c r="AT139" s="766"/>
      <c r="AU139" s="766"/>
      <c r="AV139" s="766"/>
    </row>
    <row r="140" spans="1:49" ht="18" customHeight="1">
      <c r="A140" s="211" t="s">
        <v>249</v>
      </c>
      <c r="B140" s="211"/>
      <c r="C140" s="211"/>
      <c r="D140" s="766" t="s">
        <v>395</v>
      </c>
      <c r="E140" s="766"/>
      <c r="F140" s="766"/>
      <c r="G140" s="766"/>
      <c r="H140" s="766"/>
      <c r="I140" s="766"/>
      <c r="J140" s="766"/>
      <c r="K140" s="766"/>
      <c r="L140" s="766"/>
      <c r="M140" s="766"/>
      <c r="N140" s="766"/>
      <c r="O140" s="766"/>
      <c r="P140" s="766"/>
      <c r="Q140" s="766"/>
      <c r="R140" s="766"/>
      <c r="S140" s="766"/>
      <c r="T140" s="766"/>
      <c r="U140" s="766"/>
      <c r="V140" s="766"/>
      <c r="W140" s="766"/>
      <c r="X140" s="766"/>
      <c r="Y140" s="766"/>
      <c r="Z140" s="766"/>
      <c r="AA140" s="766"/>
      <c r="AB140" s="766"/>
      <c r="AC140" s="766"/>
      <c r="AD140" s="766"/>
      <c r="AE140" s="766"/>
      <c r="AF140" s="766"/>
      <c r="AG140" s="766"/>
      <c r="AH140" s="766"/>
      <c r="AI140" s="766"/>
      <c r="AJ140" s="766"/>
      <c r="AK140" s="766"/>
      <c r="AL140" s="211"/>
      <c r="AM140" s="211"/>
      <c r="AN140" s="211"/>
      <c r="AO140" s="211"/>
      <c r="AP140" s="211"/>
      <c r="AQ140" s="211"/>
      <c r="AR140" s="211"/>
      <c r="AS140" s="211"/>
      <c r="AT140" s="211"/>
      <c r="AU140" s="211"/>
      <c r="AV140" s="211"/>
    </row>
    <row r="141" spans="1:49" ht="18" customHeight="1">
      <c r="A141" s="211" t="s">
        <v>249</v>
      </c>
      <c r="B141" s="211"/>
      <c r="C141" s="211"/>
      <c r="D141" s="1052" t="s">
        <v>396</v>
      </c>
      <c r="E141" s="1052"/>
      <c r="F141" s="1052"/>
      <c r="G141" s="1052"/>
      <c r="H141" s="1052"/>
      <c r="I141" s="1052"/>
      <c r="J141" s="1052"/>
      <c r="K141" s="1052"/>
      <c r="L141" s="1052"/>
      <c r="M141" s="1052"/>
      <c r="N141" s="1052"/>
      <c r="O141" s="1052"/>
      <c r="P141" s="1052"/>
      <c r="Q141" s="1052"/>
      <c r="R141" s="1052"/>
      <c r="S141" s="1052"/>
      <c r="T141" s="1052"/>
      <c r="U141" s="1052"/>
      <c r="V141" s="1052"/>
      <c r="W141" s="1052"/>
      <c r="X141" s="1052"/>
      <c r="Y141" s="1052"/>
      <c r="Z141" s="1052"/>
      <c r="AA141" s="1052"/>
      <c r="AB141" s="1052"/>
      <c r="AC141" s="1052"/>
      <c r="AD141" s="1052"/>
      <c r="AE141" s="1052"/>
      <c r="AF141" s="1052"/>
      <c r="AG141" s="1052"/>
      <c r="AH141" s="1052"/>
      <c r="AI141" s="1052"/>
      <c r="AJ141" s="1052"/>
      <c r="AK141" s="1052"/>
      <c r="AL141" s="1052"/>
      <c r="AM141" s="1052"/>
      <c r="AN141" s="1052"/>
      <c r="AO141" s="1052"/>
      <c r="AP141" s="1052"/>
      <c r="AQ141" s="1052"/>
      <c r="AR141" s="1052"/>
      <c r="AS141" s="1052"/>
      <c r="AT141" s="1052"/>
      <c r="AU141" s="1052"/>
      <c r="AV141" s="1052"/>
    </row>
    <row r="142" spans="1:49" ht="18" customHeight="1">
      <c r="A142" s="211" t="s">
        <v>251</v>
      </c>
      <c r="B142" s="211"/>
      <c r="C142" s="767" t="s">
        <v>397</v>
      </c>
      <c r="D142" s="767"/>
      <c r="E142" s="767"/>
      <c r="F142" s="767"/>
      <c r="G142" s="767"/>
      <c r="H142" s="767"/>
      <c r="I142" s="767"/>
      <c r="J142" s="767"/>
      <c r="K142" s="767"/>
      <c r="L142" s="767"/>
      <c r="M142" s="767"/>
      <c r="N142" s="767"/>
      <c r="O142" s="767"/>
      <c r="P142" s="767"/>
      <c r="Q142" s="767"/>
      <c r="R142" s="767"/>
      <c r="S142" s="767"/>
      <c r="T142" s="767"/>
      <c r="U142" s="767"/>
      <c r="V142" s="767"/>
      <c r="W142" s="767"/>
      <c r="X142" s="767"/>
      <c r="Y142" s="767"/>
      <c r="Z142" s="767"/>
      <c r="AA142" s="767"/>
      <c r="AB142" s="767"/>
      <c r="AC142" s="767"/>
      <c r="AD142" s="767"/>
      <c r="AE142" s="767"/>
      <c r="AF142" s="767"/>
      <c r="AG142" s="767"/>
      <c r="AH142" s="767"/>
      <c r="AI142" s="767"/>
      <c r="AJ142" s="767"/>
      <c r="AK142" s="767"/>
      <c r="AL142" s="767"/>
      <c r="AM142" s="211"/>
      <c r="AN142" s="211"/>
      <c r="AO142" s="211"/>
      <c r="AP142" s="211"/>
      <c r="AQ142" s="211"/>
      <c r="AR142" s="211"/>
      <c r="AS142" s="211"/>
      <c r="AT142" s="211"/>
      <c r="AU142" s="211"/>
      <c r="AV142" s="211"/>
    </row>
    <row r="143" spans="1:49" ht="18" customHeight="1">
      <c r="A143" s="211" t="s">
        <v>249</v>
      </c>
      <c r="B143" s="211"/>
      <c r="C143" s="211" t="s">
        <v>284</v>
      </c>
      <c r="D143" s="767" t="s">
        <v>398</v>
      </c>
      <c r="E143" s="767"/>
      <c r="F143" s="767"/>
      <c r="G143" s="767"/>
      <c r="H143" s="767"/>
      <c r="I143" s="767"/>
      <c r="J143" s="767"/>
      <c r="K143" s="767"/>
      <c r="L143" s="767"/>
      <c r="M143" s="767"/>
      <c r="N143" s="767"/>
      <c r="O143" s="767"/>
      <c r="P143" s="767"/>
      <c r="Q143" s="767"/>
      <c r="R143" s="767"/>
      <c r="S143" s="767"/>
      <c r="T143" s="767"/>
      <c r="U143" s="767"/>
      <c r="V143" s="767"/>
      <c r="W143" s="767"/>
      <c r="X143" s="767"/>
      <c r="Y143" s="767"/>
      <c r="Z143" s="767"/>
      <c r="AA143" s="767"/>
      <c r="AB143" s="767"/>
      <c r="AC143" s="767"/>
      <c r="AD143" s="767"/>
      <c r="AE143" s="767"/>
      <c r="AF143" s="767"/>
      <c r="AG143" s="767"/>
      <c r="AH143" s="767"/>
      <c r="AI143" s="767"/>
      <c r="AJ143" s="767"/>
      <c r="AK143" s="767"/>
      <c r="AL143" s="767"/>
      <c r="AM143" s="767"/>
      <c r="AN143" s="767"/>
      <c r="AO143" s="767"/>
      <c r="AP143" s="767"/>
      <c r="AQ143" s="767"/>
      <c r="AR143" s="767"/>
      <c r="AS143" s="767"/>
      <c r="AT143" s="767"/>
      <c r="AU143" s="211"/>
      <c r="AV143" s="211"/>
    </row>
    <row r="144" spans="1:49" ht="18" customHeight="1">
      <c r="A144" s="211" t="s">
        <v>249</v>
      </c>
      <c r="B144" s="211"/>
      <c r="C144" s="211"/>
      <c r="D144" s="766" t="s">
        <v>399</v>
      </c>
      <c r="E144" s="766"/>
      <c r="F144" s="766"/>
      <c r="G144" s="766"/>
      <c r="H144" s="766"/>
      <c r="I144" s="766"/>
      <c r="J144" s="766"/>
      <c r="K144" s="766"/>
      <c r="L144" s="766"/>
      <c r="M144" s="766"/>
      <c r="N144" s="766"/>
      <c r="O144" s="766"/>
      <c r="P144" s="766"/>
      <c r="Q144" s="766"/>
      <c r="R144" s="766"/>
      <c r="S144" s="766"/>
      <c r="T144" s="766"/>
      <c r="U144" s="766"/>
      <c r="V144" s="766"/>
      <c r="W144" s="766"/>
      <c r="X144" s="766"/>
      <c r="Y144" s="766"/>
      <c r="Z144" s="766"/>
      <c r="AA144" s="766"/>
      <c r="AB144" s="766"/>
      <c r="AC144" s="766"/>
      <c r="AD144" s="766"/>
      <c r="AE144" s="766"/>
      <c r="AF144" s="766"/>
      <c r="AG144" s="766"/>
      <c r="AH144" s="766"/>
      <c r="AI144" s="766"/>
      <c r="AJ144" s="766"/>
      <c r="AK144" s="211"/>
      <c r="AL144" s="211"/>
      <c r="AM144" s="211"/>
      <c r="AN144" s="211"/>
      <c r="AO144" s="211"/>
      <c r="AP144" s="211"/>
      <c r="AQ144" s="211"/>
      <c r="AR144" s="211"/>
      <c r="AS144" s="211"/>
      <c r="AT144" s="211"/>
      <c r="AU144" s="211"/>
      <c r="AV144" s="211"/>
      <c r="AW144" s="1">
        <v>5</v>
      </c>
    </row>
    <row r="145" spans="1:48" ht="18" customHeight="1">
      <c r="A145" s="211" t="s">
        <v>249</v>
      </c>
      <c r="B145" s="211"/>
      <c r="C145" s="211"/>
      <c r="D145" s="766" t="s">
        <v>400</v>
      </c>
      <c r="E145" s="766"/>
      <c r="F145" s="766"/>
      <c r="G145" s="766"/>
      <c r="H145" s="766"/>
      <c r="I145" s="766"/>
      <c r="J145" s="766"/>
      <c r="K145" s="766"/>
      <c r="L145" s="766"/>
      <c r="M145" s="766"/>
      <c r="N145" s="766"/>
      <c r="O145" s="766"/>
      <c r="P145" s="766"/>
      <c r="Q145" s="766"/>
      <c r="R145" s="766"/>
      <c r="S145" s="766"/>
      <c r="T145" s="766"/>
      <c r="U145" s="766"/>
      <c r="V145" s="766"/>
      <c r="W145" s="766"/>
      <c r="X145" s="766"/>
      <c r="Y145" s="766"/>
      <c r="Z145" s="766"/>
      <c r="AA145" s="766"/>
      <c r="AB145" s="766"/>
      <c r="AC145" s="766"/>
      <c r="AD145" s="766"/>
      <c r="AE145" s="766"/>
      <c r="AF145" s="766"/>
      <c r="AG145" s="766"/>
      <c r="AH145" s="766"/>
      <c r="AI145" s="766"/>
      <c r="AJ145" s="766"/>
      <c r="AK145" s="766"/>
      <c r="AL145" s="766"/>
      <c r="AM145" s="766"/>
      <c r="AN145" s="766"/>
      <c r="AO145" s="766"/>
      <c r="AP145" s="766"/>
      <c r="AQ145" s="766"/>
      <c r="AR145" s="766"/>
      <c r="AS145" s="766"/>
      <c r="AT145" s="766"/>
      <c r="AU145" s="766"/>
      <c r="AV145" s="766"/>
    </row>
    <row r="146" spans="1:48" ht="18" customHeight="1">
      <c r="A146" s="211" t="s">
        <v>251</v>
      </c>
      <c r="B146" s="211"/>
      <c r="C146" s="766" t="s">
        <v>401</v>
      </c>
      <c r="D146" s="766"/>
      <c r="E146" s="766"/>
      <c r="F146" s="766"/>
      <c r="G146" s="766"/>
      <c r="H146" s="766"/>
      <c r="I146" s="766"/>
      <c r="J146" s="766"/>
      <c r="K146" s="766"/>
      <c r="L146" s="766"/>
      <c r="M146" s="211"/>
      <c r="N146" s="211"/>
      <c r="O146" s="211"/>
      <c r="P146" s="211"/>
      <c r="Q146" s="211"/>
      <c r="R146" s="211"/>
      <c r="S146" s="211"/>
      <c r="T146" s="211"/>
      <c r="U146" s="211"/>
      <c r="V146" s="211"/>
      <c r="W146" s="211"/>
      <c r="X146" s="211"/>
      <c r="Y146" s="211"/>
      <c r="Z146" s="211"/>
      <c r="AA146" s="211"/>
      <c r="AB146" s="211"/>
      <c r="AC146" s="211"/>
      <c r="AD146" s="211"/>
      <c r="AE146" s="211"/>
      <c r="AF146" s="211"/>
      <c r="AG146" s="211"/>
      <c r="AH146" s="211"/>
      <c r="AI146" s="211"/>
      <c r="AJ146" s="211"/>
      <c r="AK146" s="211"/>
      <c r="AL146" s="211"/>
      <c r="AM146" s="211"/>
      <c r="AN146" s="211"/>
      <c r="AO146" s="211"/>
      <c r="AP146" s="211"/>
      <c r="AQ146" s="211"/>
      <c r="AR146" s="211"/>
      <c r="AS146" s="211"/>
      <c r="AT146" s="211"/>
      <c r="AU146" s="211"/>
      <c r="AV146" s="211"/>
    </row>
    <row r="147" spans="1:48" ht="18" customHeight="1">
      <c r="A147" s="211" t="s">
        <v>249</v>
      </c>
      <c r="B147" s="211"/>
      <c r="C147" s="211"/>
      <c r="D147" s="1050" t="s">
        <v>402</v>
      </c>
      <c r="E147" s="1050"/>
      <c r="F147" s="1050"/>
      <c r="G147" s="1050"/>
      <c r="H147" s="1050"/>
      <c r="I147" s="1050"/>
      <c r="J147" s="1050"/>
      <c r="K147" s="1050"/>
      <c r="L147" s="1050"/>
      <c r="M147" s="1050"/>
      <c r="N147" s="1050"/>
      <c r="O147" s="1050"/>
      <c r="P147" s="1050"/>
      <c r="Q147" s="1050"/>
      <c r="R147" s="1050"/>
      <c r="S147" s="1050"/>
      <c r="T147" s="1050"/>
      <c r="U147" s="1050"/>
      <c r="V147" s="1050"/>
      <c r="W147" s="1050"/>
      <c r="X147" s="1050"/>
      <c r="Y147" s="1050"/>
      <c r="Z147" s="1050"/>
      <c r="AA147" s="1050"/>
      <c r="AB147" s="1050"/>
      <c r="AC147" s="1050"/>
      <c r="AD147" s="1050"/>
      <c r="AE147" s="1050"/>
      <c r="AF147" s="1050"/>
      <c r="AG147" s="1050"/>
      <c r="AH147" s="1050"/>
      <c r="AI147" s="1050"/>
      <c r="AJ147" s="1050"/>
      <c r="AK147" s="1050"/>
      <c r="AL147" s="1050"/>
      <c r="AM147" s="1050"/>
      <c r="AN147" s="1050"/>
      <c r="AO147" s="1050"/>
      <c r="AP147" s="1050"/>
      <c r="AQ147" s="1050"/>
      <c r="AR147" s="1050"/>
      <c r="AS147" s="1050"/>
      <c r="AT147" s="1050"/>
      <c r="AU147" s="1050"/>
      <c r="AV147" s="1050"/>
    </row>
    <row r="148" spans="1:48" ht="18" customHeight="1">
      <c r="A148" s="211" t="s">
        <v>257</v>
      </c>
      <c r="B148" s="211"/>
      <c r="C148" s="766" t="s">
        <v>403</v>
      </c>
      <c r="D148" s="766"/>
      <c r="E148" s="766"/>
      <c r="F148" s="766"/>
      <c r="G148" s="766"/>
      <c r="H148" s="766"/>
      <c r="I148" s="766"/>
      <c r="J148" s="766"/>
      <c r="K148" s="766"/>
      <c r="L148" s="766"/>
      <c r="M148" s="766"/>
      <c r="N148" s="766"/>
      <c r="O148" s="766"/>
      <c r="P148" s="766"/>
      <c r="Q148" s="766"/>
      <c r="R148" s="766"/>
      <c r="S148" s="766"/>
      <c r="T148" s="766"/>
      <c r="U148" s="766"/>
      <c r="V148" s="766"/>
      <c r="W148" s="766"/>
      <c r="X148" s="766"/>
      <c r="Y148" s="766"/>
      <c r="Z148" s="766"/>
      <c r="AA148" s="766"/>
      <c r="AB148" s="766"/>
      <c r="AC148" s="766"/>
      <c r="AD148" s="766"/>
      <c r="AE148" s="766"/>
      <c r="AF148" s="766"/>
      <c r="AG148" s="766"/>
      <c r="AH148" s="766"/>
      <c r="AI148" s="766"/>
      <c r="AJ148" s="766"/>
      <c r="AK148" s="766"/>
      <c r="AL148" s="766"/>
      <c r="AM148" s="766"/>
      <c r="AN148" s="766"/>
      <c r="AO148" s="766"/>
      <c r="AP148" s="766"/>
      <c r="AQ148" s="766"/>
      <c r="AR148" s="766"/>
      <c r="AS148" s="766"/>
      <c r="AT148" s="766"/>
      <c r="AU148" s="766"/>
      <c r="AV148" s="766"/>
    </row>
    <row r="149" spans="1:48" ht="18" customHeight="1">
      <c r="A149" s="211" t="s">
        <v>279</v>
      </c>
      <c r="B149" s="211"/>
      <c r="C149" s="1051" t="s">
        <v>404</v>
      </c>
      <c r="D149" s="1051"/>
      <c r="E149" s="1051"/>
      <c r="F149" s="1051"/>
      <c r="G149" s="1051"/>
      <c r="H149" s="1051"/>
      <c r="I149" s="1051"/>
      <c r="J149" s="1051"/>
      <c r="K149" s="1051"/>
      <c r="L149" s="1051"/>
      <c r="M149" s="1051"/>
      <c r="N149" s="1051"/>
      <c r="O149" s="1051"/>
      <c r="P149" s="1051"/>
      <c r="Q149" s="1051"/>
      <c r="R149" s="1051"/>
      <c r="S149" s="1051"/>
      <c r="T149" s="1051"/>
      <c r="U149" s="1051"/>
      <c r="V149" s="1051"/>
      <c r="W149" s="1051"/>
      <c r="X149" s="1051"/>
      <c r="Y149" s="1051"/>
      <c r="Z149" s="1051"/>
      <c r="AA149" s="1051"/>
      <c r="AB149" s="1051"/>
      <c r="AC149" s="1051"/>
      <c r="AD149" s="1051"/>
      <c r="AE149" s="1051"/>
      <c r="AF149" s="1051"/>
      <c r="AG149" s="1051"/>
      <c r="AH149" s="1051"/>
      <c r="AI149" s="1051"/>
      <c r="AJ149" s="1051"/>
      <c r="AK149" s="1051"/>
      <c r="AL149" s="1051"/>
      <c r="AM149" s="1051"/>
      <c r="AN149" s="1051"/>
      <c r="AO149" s="1051"/>
      <c r="AP149" s="1051"/>
      <c r="AQ149" s="1051"/>
      <c r="AR149" s="1051"/>
      <c r="AS149" s="1051"/>
      <c r="AT149" s="1051"/>
      <c r="AU149" s="1051"/>
      <c r="AV149" s="1051"/>
    </row>
    <row r="150" spans="1:48" ht="18" customHeight="1">
      <c r="A150" s="211" t="s">
        <v>258</v>
      </c>
      <c r="B150" s="211"/>
      <c r="C150" s="211"/>
      <c r="D150" s="766" t="s">
        <v>263</v>
      </c>
      <c r="E150" s="766"/>
      <c r="F150" s="766"/>
      <c r="G150" s="766"/>
      <c r="H150" s="766"/>
      <c r="I150" s="766"/>
      <c r="J150" s="766"/>
      <c r="K150" s="766"/>
      <c r="L150" s="766"/>
      <c r="M150" s="766"/>
      <c r="N150" s="766"/>
      <c r="O150" s="766"/>
      <c r="P150" s="766"/>
      <c r="Q150" s="766"/>
      <c r="R150" s="766"/>
      <c r="S150" s="766"/>
      <c r="T150" s="766"/>
      <c r="U150" s="766"/>
      <c r="V150" s="766"/>
      <c r="W150" s="766"/>
      <c r="X150" s="766"/>
      <c r="Y150" s="766"/>
      <c r="Z150" s="766"/>
      <c r="AA150" s="766"/>
      <c r="AB150" s="766"/>
      <c r="AC150" s="766"/>
      <c r="AD150" s="766"/>
      <c r="AE150" s="766"/>
      <c r="AF150" s="766"/>
      <c r="AG150" s="766"/>
      <c r="AH150" s="766"/>
      <c r="AI150" s="766"/>
      <c r="AJ150" s="766"/>
      <c r="AK150" s="766"/>
      <c r="AL150" s="766"/>
      <c r="AM150" s="766"/>
      <c r="AN150" s="766"/>
      <c r="AO150" s="766"/>
      <c r="AP150" s="766"/>
      <c r="AQ150" s="766"/>
      <c r="AR150" s="766"/>
      <c r="AS150" s="766"/>
      <c r="AT150" s="766"/>
      <c r="AU150" s="766"/>
      <c r="AV150" s="766"/>
    </row>
    <row r="151" spans="1:48" ht="18" customHeight="1">
      <c r="A151" s="211" t="s">
        <v>251</v>
      </c>
      <c r="B151" s="211"/>
      <c r="C151" s="766" t="s">
        <v>260</v>
      </c>
      <c r="D151" s="766"/>
      <c r="E151" s="766"/>
      <c r="F151" s="766"/>
      <c r="G151" s="766"/>
      <c r="H151" s="766"/>
      <c r="I151" s="766"/>
      <c r="J151" s="766"/>
      <c r="K151" s="766"/>
      <c r="L151" s="766"/>
      <c r="M151" s="766"/>
      <c r="N151" s="766"/>
      <c r="O151" s="766"/>
      <c r="P151" s="766"/>
      <c r="Q151" s="766"/>
      <c r="R151" s="766"/>
      <c r="S151" s="766"/>
      <c r="T151" s="766"/>
      <c r="U151" s="766"/>
      <c r="V151" s="766"/>
      <c r="W151" s="766"/>
      <c r="X151" s="766"/>
      <c r="Y151" s="766"/>
      <c r="Z151" s="766"/>
      <c r="AA151" s="766"/>
      <c r="AB151" s="766"/>
      <c r="AC151" s="766"/>
      <c r="AD151" s="766"/>
      <c r="AE151" s="766"/>
      <c r="AF151" s="766"/>
      <c r="AG151" s="766"/>
      <c r="AH151" s="766"/>
      <c r="AI151" s="211"/>
      <c r="AJ151" s="211"/>
      <c r="AK151" s="211"/>
      <c r="AL151" s="211"/>
      <c r="AM151" s="211"/>
      <c r="AN151" s="211"/>
      <c r="AO151" s="211"/>
      <c r="AP151" s="211"/>
      <c r="AQ151" s="211"/>
      <c r="AR151" s="211"/>
      <c r="AS151" s="211"/>
      <c r="AT151" s="211"/>
      <c r="AU151" s="211"/>
      <c r="AV151" s="211"/>
    </row>
    <row r="152" spans="1:48" ht="18" customHeight="1">
      <c r="A152" s="211" t="s">
        <v>261</v>
      </c>
      <c r="B152" s="211"/>
      <c r="C152" s="211"/>
      <c r="D152" s="766" t="s">
        <v>262</v>
      </c>
      <c r="E152" s="766"/>
      <c r="F152" s="766"/>
      <c r="G152" s="766"/>
      <c r="H152" s="766"/>
      <c r="I152" s="766"/>
      <c r="J152" s="766"/>
      <c r="K152" s="766"/>
      <c r="L152" s="766"/>
      <c r="M152" s="766"/>
      <c r="N152" s="766"/>
      <c r="O152" s="766"/>
      <c r="P152" s="766"/>
      <c r="Q152" s="766"/>
      <c r="R152" s="766"/>
      <c r="S152" s="766"/>
      <c r="T152" s="766"/>
      <c r="U152" s="766"/>
      <c r="V152" s="766"/>
      <c r="W152" s="766"/>
      <c r="X152" s="766"/>
      <c r="Y152" s="766"/>
      <c r="Z152" s="766"/>
      <c r="AA152" s="766"/>
      <c r="AB152" s="766"/>
      <c r="AC152" s="766"/>
      <c r="AD152" s="766"/>
      <c r="AE152" s="766"/>
      <c r="AF152" s="766"/>
      <c r="AG152" s="766"/>
      <c r="AH152" s="766"/>
      <c r="AI152" s="766"/>
      <c r="AJ152" s="766"/>
      <c r="AK152" s="766"/>
      <c r="AL152" s="766"/>
      <c r="AM152" s="211"/>
      <c r="AN152" s="211"/>
      <c r="AO152" s="211"/>
      <c r="AP152" s="211"/>
      <c r="AQ152" s="211"/>
      <c r="AR152" s="211"/>
      <c r="AS152" s="211"/>
      <c r="AT152" s="211"/>
      <c r="AU152" s="211"/>
      <c r="AV152" s="211"/>
    </row>
    <row r="153" spans="1:48" ht="18" customHeight="1">
      <c r="A153" s="209"/>
      <c r="B153" s="209"/>
      <c r="C153" s="209"/>
      <c r="D153" s="209"/>
      <c r="E153" s="209"/>
      <c r="F153" s="209"/>
      <c r="G153" s="209"/>
      <c r="H153" s="209"/>
      <c r="I153" s="209"/>
      <c r="J153" s="209"/>
      <c r="K153" s="209"/>
      <c r="L153" s="209"/>
      <c r="M153" s="209"/>
      <c r="N153" s="209"/>
      <c r="O153" s="209"/>
      <c r="P153" s="209"/>
      <c r="Q153" s="209"/>
      <c r="R153" s="209"/>
      <c r="S153" s="209"/>
      <c r="T153" s="209"/>
      <c r="U153" s="209"/>
      <c r="V153" s="209"/>
      <c r="W153" s="209"/>
      <c r="X153" s="209"/>
      <c r="Y153" s="209"/>
      <c r="Z153" s="209"/>
      <c r="AA153" s="209"/>
      <c r="AB153" s="209"/>
      <c r="AC153" s="209"/>
      <c r="AD153" s="209"/>
      <c r="AE153" s="209"/>
      <c r="AF153" s="209"/>
      <c r="AG153" s="209"/>
      <c r="AH153" s="209"/>
      <c r="AI153" s="209"/>
      <c r="AJ153" s="209"/>
      <c r="AK153" s="209"/>
      <c r="AL153" s="209"/>
      <c r="AM153" s="209"/>
      <c r="AN153" s="209"/>
      <c r="AO153" s="209"/>
      <c r="AP153" s="209"/>
      <c r="AQ153" s="209"/>
      <c r="AR153" s="209"/>
      <c r="AS153" s="209"/>
      <c r="AT153" s="209"/>
      <c r="AU153" s="209"/>
      <c r="AV153" s="209"/>
    </row>
    <row r="154" spans="1:48" ht="18" customHeight="1">
      <c r="A154" s="209" t="s">
        <v>2</v>
      </c>
      <c r="B154" s="211" t="s">
        <v>3</v>
      </c>
      <c r="C154" s="211"/>
      <c r="D154" s="211"/>
      <c r="E154" s="211"/>
      <c r="F154" s="211"/>
      <c r="G154" s="211"/>
      <c r="H154" s="211"/>
      <c r="I154" s="211"/>
      <c r="J154" s="211"/>
      <c r="K154" s="211"/>
      <c r="L154" s="211"/>
      <c r="M154" s="211"/>
      <c r="N154" s="211"/>
      <c r="O154" s="211"/>
      <c r="P154" s="211"/>
      <c r="Q154" s="211"/>
      <c r="R154" s="211"/>
      <c r="S154" s="211"/>
      <c r="T154" s="211"/>
      <c r="U154" s="211"/>
      <c r="V154" s="211"/>
      <c r="W154" s="211"/>
      <c r="X154" s="211"/>
      <c r="Y154" s="211"/>
      <c r="Z154" s="209"/>
      <c r="AA154" s="209"/>
      <c r="AB154" s="209"/>
      <c r="AC154" s="209"/>
      <c r="AD154" s="209"/>
      <c r="AE154" s="209"/>
      <c r="AF154" s="209"/>
      <c r="AG154" s="209"/>
      <c r="AH154" s="209"/>
      <c r="AI154" s="209"/>
      <c r="AJ154" s="209"/>
      <c r="AK154" s="209"/>
      <c r="AL154" s="209"/>
      <c r="AM154" s="209"/>
      <c r="AN154" s="209"/>
      <c r="AO154" s="209"/>
      <c r="AP154" s="209"/>
      <c r="AQ154" s="209"/>
      <c r="AR154" s="209"/>
      <c r="AS154" s="209"/>
      <c r="AT154" s="209"/>
      <c r="AU154" s="209"/>
      <c r="AV154" s="209"/>
    </row>
    <row r="155" spans="1:48" ht="18" customHeight="1">
      <c r="A155" s="209" t="s">
        <v>2</v>
      </c>
      <c r="B155" s="1043" t="s">
        <v>4</v>
      </c>
      <c r="C155" s="1044"/>
      <c r="D155" s="1045"/>
      <c r="E155" s="1043" t="s">
        <v>5</v>
      </c>
      <c r="F155" s="1044"/>
      <c r="G155" s="1044"/>
      <c r="H155" s="1044"/>
      <c r="I155" s="1044"/>
      <c r="J155" s="1044"/>
      <c r="K155" s="1044"/>
      <c r="L155" s="1044"/>
      <c r="M155" s="1044"/>
      <c r="N155" s="1044"/>
      <c r="O155" s="1044"/>
      <c r="P155" s="1044"/>
      <c r="Q155" s="1044"/>
      <c r="R155" s="1044"/>
      <c r="S155" s="1044"/>
      <c r="T155" s="1044"/>
      <c r="U155" s="1045"/>
      <c r="V155" s="1049" t="s">
        <v>6</v>
      </c>
      <c r="W155" s="1049"/>
      <c r="X155" s="1049"/>
      <c r="Y155" s="1049"/>
      <c r="Z155" s="1049"/>
      <c r="AA155" s="1049"/>
      <c r="AB155" s="1049" t="s">
        <v>7</v>
      </c>
      <c r="AC155" s="1049"/>
      <c r="AD155" s="1049"/>
      <c r="AE155" s="1049"/>
      <c r="AF155" s="1049"/>
      <c r="AG155" s="1049"/>
      <c r="AH155" s="209"/>
      <c r="AM155" s="209"/>
      <c r="AN155" s="209"/>
      <c r="AO155" s="209"/>
      <c r="AP155" s="209"/>
      <c r="AQ155" s="209"/>
      <c r="AR155" s="209"/>
      <c r="AS155" s="209"/>
      <c r="AT155" s="209"/>
      <c r="AU155" s="209"/>
      <c r="AV155" s="209"/>
    </row>
    <row r="156" spans="1:48" ht="18" customHeight="1">
      <c r="A156" s="209"/>
      <c r="B156" s="1046"/>
      <c r="C156" s="1047"/>
      <c r="D156" s="1048"/>
      <c r="E156" s="1046"/>
      <c r="F156" s="1047"/>
      <c r="G156" s="1047"/>
      <c r="H156" s="1047"/>
      <c r="I156" s="1047"/>
      <c r="J156" s="1047"/>
      <c r="K156" s="1047"/>
      <c r="L156" s="1047"/>
      <c r="M156" s="1047"/>
      <c r="N156" s="1047"/>
      <c r="O156" s="1047"/>
      <c r="P156" s="1047"/>
      <c r="Q156" s="1047"/>
      <c r="R156" s="1047"/>
      <c r="S156" s="1047"/>
      <c r="T156" s="1047"/>
      <c r="U156" s="1048"/>
      <c r="V156" s="1049"/>
      <c r="W156" s="1049"/>
      <c r="X156" s="1049"/>
      <c r="Y156" s="1049"/>
      <c r="Z156" s="1049"/>
      <c r="AA156" s="1049"/>
      <c r="AB156" s="1049"/>
      <c r="AC156" s="1049"/>
      <c r="AD156" s="1049"/>
      <c r="AE156" s="1049"/>
      <c r="AF156" s="1049"/>
      <c r="AG156" s="1049"/>
      <c r="AH156" s="209"/>
      <c r="AM156" s="209"/>
      <c r="AN156" s="209"/>
      <c r="AO156" s="209"/>
      <c r="AP156" s="209"/>
      <c r="AQ156" s="209"/>
      <c r="AR156" s="209"/>
      <c r="AS156" s="209"/>
      <c r="AT156" s="209"/>
      <c r="AU156" s="209"/>
      <c r="AV156" s="209"/>
    </row>
    <row r="157" spans="1:48" ht="18" customHeight="1">
      <c r="A157" s="209"/>
      <c r="B157" s="1056" t="s">
        <v>405</v>
      </c>
      <c r="C157" s="1056"/>
      <c r="D157" s="1056"/>
      <c r="E157" s="1057" t="s">
        <v>406</v>
      </c>
      <c r="F157" s="1058"/>
      <c r="G157" s="1058"/>
      <c r="H157" s="1058"/>
      <c r="I157" s="1058"/>
      <c r="J157" s="1058"/>
      <c r="K157" s="1058"/>
      <c r="L157" s="1058"/>
      <c r="M157" s="1058"/>
      <c r="N157" s="1058"/>
      <c r="O157" s="1058"/>
      <c r="P157" s="1058"/>
      <c r="Q157" s="1058"/>
      <c r="R157" s="1058"/>
      <c r="S157" s="1058"/>
      <c r="T157" s="1058"/>
      <c r="U157" s="1059"/>
      <c r="V157" s="1061">
        <v>43531</v>
      </c>
      <c r="W157" s="1061"/>
      <c r="X157" s="1061"/>
      <c r="Y157" s="1061"/>
      <c r="Z157" s="1061"/>
      <c r="AA157" s="1061"/>
      <c r="AB157" s="1061">
        <v>43539</v>
      </c>
      <c r="AC157" s="1061"/>
      <c r="AD157" s="1061"/>
      <c r="AE157" s="1061"/>
      <c r="AF157" s="1061"/>
      <c r="AG157" s="1061"/>
      <c r="AH157" s="209"/>
      <c r="AM157" s="209"/>
      <c r="AN157" s="209"/>
      <c r="AO157" s="209"/>
      <c r="AP157" s="209"/>
      <c r="AQ157" s="209"/>
      <c r="AR157" s="209"/>
      <c r="AS157" s="209"/>
      <c r="AT157" s="209"/>
      <c r="AU157" s="209"/>
      <c r="AV157" s="209"/>
    </row>
    <row r="158" spans="1:48" ht="18" customHeight="1">
      <c r="A158" s="209"/>
      <c r="B158" s="1056" t="s">
        <v>407</v>
      </c>
      <c r="C158" s="1056"/>
      <c r="D158" s="1056"/>
      <c r="E158" s="1057" t="s">
        <v>408</v>
      </c>
      <c r="F158" s="1058"/>
      <c r="G158" s="1058"/>
      <c r="H158" s="1058"/>
      <c r="I158" s="1058"/>
      <c r="J158" s="1058"/>
      <c r="K158" s="1058"/>
      <c r="L158" s="1058"/>
      <c r="M158" s="1058"/>
      <c r="N158" s="1058"/>
      <c r="O158" s="1058"/>
      <c r="P158" s="1058"/>
      <c r="Q158" s="1058"/>
      <c r="R158" s="1058"/>
      <c r="S158" s="1058"/>
      <c r="T158" s="1058"/>
      <c r="U158" s="1059"/>
      <c r="V158" s="1060">
        <v>43713</v>
      </c>
      <c r="W158" s="1060"/>
      <c r="X158" s="1060"/>
      <c r="Y158" s="1060"/>
      <c r="Z158" s="1060"/>
      <c r="AA158" s="1060"/>
      <c r="AB158" s="1060">
        <v>43721</v>
      </c>
      <c r="AC158" s="1060"/>
      <c r="AD158" s="1060"/>
      <c r="AE158" s="1060"/>
      <c r="AF158" s="1060"/>
      <c r="AG158" s="1060"/>
      <c r="AH158" s="209"/>
      <c r="AM158" s="209"/>
      <c r="AN158" s="209"/>
      <c r="AO158" s="209"/>
      <c r="AP158" s="209"/>
      <c r="AQ158" s="209"/>
      <c r="AR158" s="209"/>
      <c r="AS158" s="209"/>
      <c r="AT158" s="209"/>
      <c r="AU158" s="209"/>
      <c r="AV158" s="209"/>
    </row>
    <row r="159" spans="1:48" ht="18" customHeight="1">
      <c r="A159" s="209"/>
      <c r="B159" s="1056" t="s">
        <v>409</v>
      </c>
      <c r="C159" s="1056"/>
      <c r="D159" s="1056"/>
      <c r="E159" s="1057" t="s">
        <v>410</v>
      </c>
      <c r="F159" s="1058"/>
      <c r="G159" s="1058"/>
      <c r="H159" s="1058"/>
      <c r="I159" s="1058"/>
      <c r="J159" s="1058"/>
      <c r="K159" s="1058"/>
      <c r="L159" s="1058"/>
      <c r="M159" s="1058"/>
      <c r="N159" s="1058"/>
      <c r="O159" s="1058"/>
      <c r="P159" s="1058"/>
      <c r="Q159" s="1058"/>
      <c r="R159" s="1058"/>
      <c r="S159" s="1058"/>
      <c r="T159" s="1058"/>
      <c r="U159" s="1059"/>
      <c r="V159" s="1060">
        <v>43804</v>
      </c>
      <c r="W159" s="1060"/>
      <c r="X159" s="1060"/>
      <c r="Y159" s="1060"/>
      <c r="Z159" s="1060"/>
      <c r="AA159" s="1060"/>
      <c r="AB159" s="1060">
        <v>43810</v>
      </c>
      <c r="AC159" s="1060"/>
      <c r="AD159" s="1060"/>
      <c r="AE159" s="1060"/>
      <c r="AF159" s="1060"/>
      <c r="AG159" s="1060"/>
      <c r="AH159" s="209"/>
      <c r="AM159" s="209"/>
      <c r="AN159" s="209"/>
      <c r="AO159" s="209"/>
      <c r="AP159" s="209"/>
      <c r="AQ159" s="209"/>
      <c r="AR159" s="209"/>
      <c r="AS159" s="209"/>
      <c r="AT159" s="209"/>
      <c r="AU159" s="209"/>
      <c r="AV159" s="209"/>
    </row>
    <row r="160" spans="1:48" ht="18" customHeight="1">
      <c r="A160" s="209"/>
      <c r="B160" s="1056" t="s">
        <v>411</v>
      </c>
      <c r="C160" s="1056"/>
      <c r="D160" s="1056"/>
      <c r="E160" s="1057" t="s">
        <v>412</v>
      </c>
      <c r="F160" s="1058"/>
      <c r="G160" s="1058"/>
      <c r="H160" s="1058"/>
      <c r="I160" s="1058"/>
      <c r="J160" s="1058"/>
      <c r="K160" s="1058"/>
      <c r="L160" s="1058"/>
      <c r="M160" s="1058"/>
      <c r="N160" s="1058"/>
      <c r="O160" s="1058"/>
      <c r="P160" s="1058"/>
      <c r="Q160" s="1058"/>
      <c r="R160" s="1058"/>
      <c r="S160" s="1058"/>
      <c r="T160" s="1058"/>
      <c r="U160" s="1059"/>
      <c r="V160" s="1061">
        <v>43895</v>
      </c>
      <c r="W160" s="1061"/>
      <c r="X160" s="1061"/>
      <c r="Y160" s="1061"/>
      <c r="Z160" s="1061"/>
      <c r="AA160" s="1061"/>
      <c r="AB160" s="1061">
        <v>43903</v>
      </c>
      <c r="AC160" s="1061"/>
      <c r="AD160" s="1061"/>
      <c r="AE160" s="1061"/>
      <c r="AF160" s="1061"/>
      <c r="AG160" s="1061"/>
      <c r="AH160" s="209"/>
      <c r="AM160" s="209"/>
      <c r="AN160" s="209"/>
      <c r="AO160" s="209"/>
      <c r="AP160" s="209"/>
      <c r="AQ160" s="209"/>
      <c r="AR160" s="209"/>
      <c r="AS160" s="209"/>
      <c r="AT160" s="209"/>
      <c r="AU160" s="209"/>
      <c r="AV160" s="209"/>
    </row>
    <row r="161" spans="1:48" ht="18" customHeight="1">
      <c r="A161" s="209" t="s">
        <v>2</v>
      </c>
      <c r="C161" s="211"/>
      <c r="D161" s="211"/>
      <c r="E161" s="211"/>
      <c r="F161" s="211"/>
      <c r="G161" s="211"/>
      <c r="H161" s="211"/>
      <c r="I161" s="211"/>
      <c r="J161" s="209"/>
      <c r="L161" s="209"/>
      <c r="M161" s="209"/>
      <c r="N161" s="209"/>
      <c r="O161" s="209"/>
      <c r="P161" s="209"/>
      <c r="Q161" s="209"/>
      <c r="R161" s="209"/>
      <c r="S161" s="209"/>
      <c r="T161" s="209"/>
      <c r="U161" s="209"/>
      <c r="V161" s="209"/>
      <c r="W161" s="209"/>
      <c r="X161" s="209"/>
      <c r="Y161" s="209"/>
      <c r="Z161" s="209"/>
      <c r="AA161" s="209"/>
      <c r="AB161" s="209"/>
      <c r="AC161" s="209"/>
      <c r="AD161" s="209"/>
      <c r="AE161" s="209"/>
      <c r="AF161" s="209"/>
      <c r="AG161" s="209"/>
      <c r="AH161" s="209"/>
      <c r="AI161" s="209"/>
      <c r="AJ161" s="209"/>
      <c r="AK161" s="209"/>
      <c r="AL161" s="209"/>
      <c r="AM161" s="209"/>
      <c r="AN161" s="209"/>
      <c r="AO161" s="209"/>
      <c r="AP161" s="209"/>
      <c r="AQ161" s="209"/>
      <c r="AR161" s="209"/>
      <c r="AS161" s="209"/>
      <c r="AT161" s="209"/>
      <c r="AU161" s="209"/>
      <c r="AV161" s="209"/>
    </row>
    <row r="162" spans="1:48" ht="18" customHeight="1">
      <c r="A162" s="212" t="s">
        <v>2</v>
      </c>
      <c r="B162" s="211" t="s">
        <v>8</v>
      </c>
      <c r="C162" s="212"/>
      <c r="D162" s="212"/>
      <c r="E162" s="212"/>
      <c r="F162" s="212"/>
      <c r="G162" s="212"/>
      <c r="H162" s="212"/>
      <c r="I162" s="212"/>
      <c r="J162" s="212"/>
      <c r="K162" s="209" t="s">
        <v>9</v>
      </c>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row>
    <row r="163" spans="1:48" ht="18" customHeight="1">
      <c r="A163" s="209" t="s">
        <v>2</v>
      </c>
      <c r="B163" s="212"/>
      <c r="C163" s="212"/>
      <c r="D163" s="212"/>
      <c r="E163" s="212"/>
      <c r="F163" s="212"/>
      <c r="G163" s="212"/>
      <c r="H163" s="212"/>
      <c r="I163" s="212"/>
      <c r="J163" s="212"/>
      <c r="K163" s="212"/>
      <c r="L163" s="212"/>
      <c r="M163" s="212"/>
      <c r="N163" s="212"/>
      <c r="O163" s="212"/>
      <c r="P163" s="212"/>
      <c r="Q163" s="212"/>
      <c r="R163" s="212"/>
      <c r="S163" s="212"/>
      <c r="T163" s="212"/>
      <c r="U163" s="212"/>
      <c r="V163" s="212"/>
      <c r="W163" s="212"/>
      <c r="X163" s="212"/>
      <c r="Y163" s="212"/>
      <c r="Z163" s="212"/>
      <c r="AA163" s="212"/>
      <c r="AB163" s="212"/>
      <c r="AC163" s="212"/>
      <c r="AD163" s="209"/>
      <c r="AE163" s="209"/>
      <c r="AF163" s="209"/>
      <c r="AG163" s="209"/>
      <c r="AH163" s="209"/>
      <c r="AI163" s="209"/>
      <c r="AJ163" s="209"/>
      <c r="AK163" s="209"/>
      <c r="AL163" s="209"/>
      <c r="AM163" s="209"/>
      <c r="AN163" s="209"/>
      <c r="AO163" s="209"/>
      <c r="AP163" s="209"/>
      <c r="AQ163" s="209"/>
      <c r="AR163" s="209"/>
      <c r="AS163" s="209"/>
      <c r="AT163" s="209"/>
      <c r="AU163" s="209"/>
      <c r="AV163" s="209"/>
    </row>
    <row r="164" spans="1:48" ht="18" customHeight="1">
      <c r="A164" s="212" t="s">
        <v>2</v>
      </c>
      <c r="B164" s="211" t="s">
        <v>10</v>
      </c>
      <c r="C164" s="211"/>
      <c r="D164" s="211"/>
      <c r="E164" s="211"/>
      <c r="F164" s="211"/>
      <c r="G164" s="211"/>
      <c r="H164" s="211"/>
      <c r="I164" s="211"/>
      <c r="J164" s="211"/>
      <c r="K164" s="211"/>
      <c r="L164" s="211"/>
      <c r="M164" s="211"/>
      <c r="N164" s="211"/>
      <c r="O164" s="211"/>
      <c r="P164" s="211"/>
      <c r="Q164" s="211"/>
      <c r="R164" s="211"/>
      <c r="S164" s="211"/>
      <c r="T164" s="211"/>
      <c r="U164" s="211"/>
      <c r="V164" s="211"/>
      <c r="W164" s="211"/>
      <c r="X164" s="211"/>
      <c r="Y164" s="211"/>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row>
    <row r="165" spans="1:48" ht="18" customHeight="1">
      <c r="A165" s="212"/>
      <c r="B165" s="1043" t="s">
        <v>11</v>
      </c>
      <c r="C165" s="1044"/>
      <c r="D165" s="1044"/>
      <c r="E165" s="1044"/>
      <c r="F165" s="1045"/>
      <c r="G165" s="1049" t="s">
        <v>413</v>
      </c>
      <c r="H165" s="1049"/>
      <c r="I165" s="1049"/>
      <c r="J165" s="1049"/>
      <c r="K165" s="1049"/>
      <c r="L165" s="1049"/>
      <c r="M165" s="1049"/>
      <c r="N165" s="1049"/>
      <c r="O165" s="1049"/>
      <c r="P165" s="1049" t="s">
        <v>370</v>
      </c>
      <c r="Q165" s="1049"/>
      <c r="R165" s="1049"/>
      <c r="S165" s="1049"/>
      <c r="T165" s="1049"/>
      <c r="U165" s="1049"/>
      <c r="V165" s="1049"/>
      <c r="W165" s="1049"/>
      <c r="X165" s="1049"/>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row>
    <row r="166" spans="1:48" ht="19.5" customHeight="1">
      <c r="A166" s="212"/>
      <c r="B166" s="1046"/>
      <c r="C166" s="1047"/>
      <c r="D166" s="1047"/>
      <c r="E166" s="1047"/>
      <c r="F166" s="1048"/>
      <c r="G166" s="1049"/>
      <c r="H166" s="1049"/>
      <c r="I166" s="1049"/>
      <c r="J166" s="1049"/>
      <c r="K166" s="1049"/>
      <c r="L166" s="1049"/>
      <c r="M166" s="1049"/>
      <c r="N166" s="1049"/>
      <c r="O166" s="1049"/>
      <c r="P166" s="1049"/>
      <c r="Q166" s="1049"/>
      <c r="R166" s="1049"/>
      <c r="S166" s="1049"/>
      <c r="T166" s="1049"/>
      <c r="U166" s="1049"/>
      <c r="V166" s="1049"/>
      <c r="W166" s="1049"/>
      <c r="X166" s="1049"/>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row>
    <row r="167" spans="1:48" ht="18" customHeight="1">
      <c r="A167" s="212" t="s">
        <v>2</v>
      </c>
      <c r="B167" s="1053" t="s">
        <v>12</v>
      </c>
      <c r="C167" s="1054"/>
      <c r="D167" s="1054"/>
      <c r="E167" s="1054"/>
      <c r="F167" s="1055"/>
      <c r="G167" s="1053" t="s">
        <v>231</v>
      </c>
      <c r="H167" s="1054"/>
      <c r="I167" s="1054"/>
      <c r="J167" s="1054"/>
      <c r="K167" s="1054"/>
      <c r="L167" s="1054"/>
      <c r="M167" s="1054"/>
      <c r="N167" s="1054"/>
      <c r="O167" s="1055"/>
      <c r="P167" s="1049" t="s">
        <v>231</v>
      </c>
      <c r="Q167" s="1049"/>
      <c r="R167" s="1049"/>
      <c r="S167" s="1049"/>
      <c r="T167" s="1049"/>
      <c r="U167" s="1049"/>
      <c r="V167" s="1049"/>
      <c r="W167" s="1049"/>
      <c r="X167" s="1049"/>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row>
    <row r="168" spans="1:48" ht="18" customHeight="1">
      <c r="A168" s="212" t="s">
        <v>2</v>
      </c>
      <c r="B168" s="1062" t="s">
        <v>13</v>
      </c>
      <c r="C168" s="1063"/>
      <c r="D168" s="1063"/>
      <c r="E168" s="1063"/>
      <c r="F168" s="1064"/>
      <c r="G168" s="1053" t="s">
        <v>231</v>
      </c>
      <c r="H168" s="1054"/>
      <c r="I168" s="1054"/>
      <c r="J168" s="1054"/>
      <c r="K168" s="1054"/>
      <c r="L168" s="1054"/>
      <c r="M168" s="1054"/>
      <c r="N168" s="1054"/>
      <c r="O168" s="1055"/>
      <c r="P168" s="1049" t="s">
        <v>231</v>
      </c>
      <c r="Q168" s="1049"/>
      <c r="R168" s="1049"/>
      <c r="S168" s="1049"/>
      <c r="T168" s="1049"/>
      <c r="U168" s="1049"/>
      <c r="V168" s="1049"/>
      <c r="W168" s="1049"/>
      <c r="X168" s="1049"/>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row>
    <row r="169" spans="1:48" ht="18" customHeight="1">
      <c r="A169" s="212"/>
      <c r="B169" s="212"/>
      <c r="C169" s="212"/>
      <c r="D169" s="212"/>
      <c r="E169" s="212"/>
      <c r="F169" s="212"/>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row>
    <row r="170" spans="1:48" ht="18" customHeight="1">
      <c r="A170" s="212"/>
      <c r="B170" s="212"/>
      <c r="C170" s="212"/>
      <c r="D170" s="212"/>
      <c r="E170" s="212"/>
      <c r="F170" s="212"/>
      <c r="G170" s="212"/>
      <c r="H170" s="212"/>
      <c r="I170" s="212"/>
      <c r="J170" s="212"/>
      <c r="K170" s="212"/>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row>
    <row r="171" spans="1:48" ht="18" customHeight="1">
      <c r="A171" s="212"/>
      <c r="B171" s="212"/>
      <c r="C171" s="212"/>
      <c r="D171" s="212"/>
      <c r="E171" s="212"/>
      <c r="F171" s="212"/>
      <c r="G171" s="212"/>
      <c r="H171" s="212"/>
      <c r="I171" s="212"/>
      <c r="J171" s="212"/>
      <c r="K171" s="212"/>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row>
    <row r="172" spans="1:48" ht="18" customHeight="1">
      <c r="A172" s="212"/>
      <c r="B172" s="212"/>
      <c r="C172" s="212"/>
      <c r="D172" s="212"/>
      <c r="E172" s="212"/>
      <c r="F172" s="212"/>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row>
    <row r="173" spans="1:48" ht="18" customHeight="1">
      <c r="A173" s="211"/>
      <c r="B173" s="211" t="s">
        <v>14</v>
      </c>
      <c r="C173" s="211"/>
      <c r="D173" s="211"/>
      <c r="E173" s="211"/>
      <c r="F173" s="211"/>
      <c r="G173" s="211"/>
      <c r="H173" s="211"/>
      <c r="I173" s="211"/>
      <c r="J173" s="211"/>
      <c r="K173" s="211"/>
      <c r="L173" s="211"/>
      <c r="M173" s="211"/>
      <c r="N173" s="211"/>
      <c r="O173" s="211"/>
      <c r="P173" s="211"/>
      <c r="Q173" s="211"/>
      <c r="R173" s="211"/>
      <c r="S173" s="211"/>
      <c r="T173" s="211"/>
      <c r="U173" s="211"/>
      <c r="V173" s="211"/>
      <c r="W173" s="211"/>
      <c r="X173" s="211"/>
      <c r="Y173" s="211"/>
      <c r="Z173" s="211"/>
      <c r="AA173" s="211"/>
      <c r="AB173" s="211"/>
      <c r="AC173" s="211"/>
      <c r="AD173" s="211"/>
      <c r="AE173" s="211"/>
      <c r="AF173" s="211"/>
      <c r="AG173" s="211"/>
      <c r="AH173" s="211"/>
      <c r="AI173" s="211"/>
      <c r="AJ173" s="211"/>
      <c r="AK173" s="211"/>
      <c r="AL173" s="211"/>
      <c r="AM173" s="211"/>
      <c r="AN173" s="211"/>
      <c r="AO173" s="211"/>
      <c r="AP173" s="211"/>
      <c r="AQ173" s="211"/>
      <c r="AR173" s="211"/>
      <c r="AS173" s="211"/>
      <c r="AT173" s="211"/>
      <c r="AU173" s="211"/>
      <c r="AV173" s="211"/>
    </row>
    <row r="174" spans="1:48" s="211" customFormat="1" ht="18" customHeight="1">
      <c r="A174" s="1"/>
      <c r="B174" s="1"/>
      <c r="C174" s="1" t="s">
        <v>292</v>
      </c>
      <c r="D174" s="1"/>
      <c r="E174" s="1"/>
      <c r="F174" s="1"/>
      <c r="G174" s="1"/>
      <c r="H174" s="1"/>
      <c r="I174" s="1"/>
      <c r="J174" s="1"/>
      <c r="K174" s="1"/>
      <c r="L174" s="1"/>
      <c r="M174" s="1"/>
      <c r="N174" s="1"/>
      <c r="O174" s="1"/>
      <c r="P174" s="1"/>
      <c r="Q174" s="1"/>
      <c r="R174" s="1"/>
      <c r="S174" s="478" t="s">
        <v>145</v>
      </c>
      <c r="T174" s="478"/>
      <c r="U174" s="478"/>
      <c r="V174" s="478"/>
      <c r="W174" s="478"/>
      <c r="X174" s="478"/>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row>
    <row r="175" spans="1:48" ht="18" customHeight="1">
      <c r="B175" s="508" t="s">
        <v>15</v>
      </c>
      <c r="C175" s="508"/>
      <c r="D175" s="508"/>
      <c r="E175" s="508"/>
      <c r="F175" s="508" t="s">
        <v>16</v>
      </c>
      <c r="G175" s="508"/>
      <c r="H175" s="508"/>
      <c r="I175" s="508"/>
      <c r="J175" s="509" t="s">
        <v>140</v>
      </c>
      <c r="K175" s="510"/>
      <c r="L175" s="510"/>
      <c r="M175" s="510"/>
      <c r="N175" s="510"/>
      <c r="O175" s="510"/>
      <c r="P175" s="510"/>
      <c r="Q175" s="510"/>
      <c r="R175" s="510"/>
      <c r="S175" s="511"/>
      <c r="T175" s="509" t="s">
        <v>233</v>
      </c>
      <c r="U175" s="510"/>
      <c r="V175" s="510"/>
      <c r="W175" s="510"/>
      <c r="X175" s="511"/>
    </row>
    <row r="176" spans="1:48" ht="18" customHeight="1">
      <c r="B176" s="508"/>
      <c r="C176" s="508"/>
      <c r="D176" s="508"/>
      <c r="E176" s="508"/>
      <c r="F176" s="508"/>
      <c r="G176" s="508"/>
      <c r="H176" s="508"/>
      <c r="I176" s="508"/>
      <c r="J176" s="515" t="s">
        <v>234</v>
      </c>
      <c r="K176" s="516"/>
      <c r="L176" s="516"/>
      <c r="M176" s="516"/>
      <c r="N176" s="516"/>
      <c r="O176" s="516"/>
      <c r="P176" s="516"/>
      <c r="Q176" s="516"/>
      <c r="R176" s="516"/>
      <c r="S176" s="517"/>
      <c r="T176" s="512"/>
      <c r="U176" s="513"/>
      <c r="V176" s="513"/>
      <c r="W176" s="513"/>
      <c r="X176" s="514"/>
    </row>
    <row r="177" spans="1:64" ht="18" customHeight="1">
      <c r="B177" s="508"/>
      <c r="C177" s="508"/>
      <c r="D177" s="508"/>
      <c r="E177" s="508"/>
      <c r="F177" s="508"/>
      <c r="G177" s="508"/>
      <c r="H177" s="508"/>
      <c r="I177" s="508"/>
      <c r="J177" s="518" t="s">
        <v>235</v>
      </c>
      <c r="K177" s="519"/>
      <c r="L177" s="519"/>
      <c r="M177" s="519"/>
      <c r="N177" s="520"/>
      <c r="O177" s="591" t="s">
        <v>232</v>
      </c>
      <c r="P177" s="592"/>
      <c r="Q177" s="592"/>
      <c r="R177" s="592"/>
      <c r="S177" s="593"/>
      <c r="T177" s="594" t="s">
        <v>236</v>
      </c>
      <c r="U177" s="594"/>
      <c r="V177" s="594"/>
      <c r="W177" s="594"/>
      <c r="X177" s="594"/>
    </row>
    <row r="178" spans="1:64" ht="18" customHeight="1">
      <c r="B178" s="508" t="s">
        <v>17</v>
      </c>
      <c r="C178" s="508"/>
      <c r="D178" s="508"/>
      <c r="E178" s="508"/>
      <c r="F178" s="591" t="s">
        <v>18</v>
      </c>
      <c r="G178" s="592"/>
      <c r="H178" s="592"/>
      <c r="I178" s="592"/>
      <c r="J178" s="522">
        <v>10</v>
      </c>
      <c r="K178" s="523"/>
      <c r="L178" s="523"/>
      <c r="M178" s="200"/>
      <c r="N178" s="26"/>
      <c r="O178" s="522">
        <v>2200</v>
      </c>
      <c r="P178" s="523"/>
      <c r="Q178" s="523"/>
      <c r="R178" s="523"/>
      <c r="S178" s="26"/>
      <c r="T178" s="522">
        <v>220</v>
      </c>
      <c r="U178" s="523"/>
      <c r="V178" s="523"/>
      <c r="W178" s="523"/>
      <c r="X178" s="26"/>
    </row>
    <row r="179" spans="1:64" ht="18" customHeight="1">
      <c r="B179" s="508"/>
      <c r="C179" s="508"/>
      <c r="D179" s="508"/>
      <c r="E179" s="508"/>
      <c r="F179" s="508" t="s">
        <v>19</v>
      </c>
      <c r="G179" s="508"/>
      <c r="H179" s="508"/>
      <c r="I179" s="591"/>
      <c r="J179" s="526">
        <v>20</v>
      </c>
      <c r="K179" s="527"/>
      <c r="L179" s="527"/>
      <c r="M179" s="201"/>
      <c r="N179" s="27"/>
      <c r="O179" s="522">
        <v>4950</v>
      </c>
      <c r="P179" s="523"/>
      <c r="Q179" s="523"/>
      <c r="R179" s="523"/>
      <c r="S179" s="26"/>
      <c r="T179" s="522">
        <v>275</v>
      </c>
      <c r="U179" s="523"/>
      <c r="V179" s="523"/>
      <c r="W179" s="523"/>
      <c r="X179" s="26"/>
    </row>
    <row r="180" spans="1:64" ht="18" customHeight="1">
      <c r="B180" s="508"/>
      <c r="C180" s="508"/>
      <c r="D180" s="508"/>
      <c r="E180" s="508"/>
      <c r="F180" s="508" t="s">
        <v>20</v>
      </c>
      <c r="G180" s="508"/>
      <c r="H180" s="508"/>
      <c r="I180" s="591"/>
      <c r="J180" s="522">
        <v>20</v>
      </c>
      <c r="K180" s="523"/>
      <c r="L180" s="523"/>
      <c r="M180" s="200"/>
      <c r="N180" s="26"/>
      <c r="O180" s="522">
        <v>4950</v>
      </c>
      <c r="P180" s="523"/>
      <c r="Q180" s="523"/>
      <c r="R180" s="523"/>
      <c r="S180" s="26"/>
      <c r="T180" s="522">
        <v>275</v>
      </c>
      <c r="U180" s="523"/>
      <c r="V180" s="523"/>
      <c r="W180" s="523"/>
      <c r="X180" s="26"/>
    </row>
    <row r="181" spans="1:64" ht="18" customHeight="1">
      <c r="B181" s="508"/>
      <c r="C181" s="508"/>
      <c r="D181" s="508"/>
      <c r="E181" s="508"/>
      <c r="F181" s="508" t="s">
        <v>21</v>
      </c>
      <c r="G181" s="508"/>
      <c r="H181" s="508"/>
      <c r="I181" s="591"/>
      <c r="J181" s="522">
        <v>100</v>
      </c>
      <c r="K181" s="523"/>
      <c r="L181" s="523"/>
      <c r="M181" s="200"/>
      <c r="N181" s="26"/>
      <c r="O181" s="522">
        <v>24640</v>
      </c>
      <c r="P181" s="523"/>
      <c r="Q181" s="523"/>
      <c r="R181" s="523"/>
      <c r="S181" s="26"/>
      <c r="T181" s="522">
        <v>275</v>
      </c>
      <c r="U181" s="523"/>
      <c r="V181" s="523"/>
      <c r="W181" s="523"/>
      <c r="X181" s="26"/>
    </row>
    <row r="182" spans="1:64" ht="18" customHeight="1">
      <c r="B182" s="508"/>
      <c r="C182" s="508"/>
      <c r="D182" s="508"/>
      <c r="E182" s="508"/>
      <c r="F182" s="508" t="s">
        <v>22</v>
      </c>
      <c r="G182" s="508"/>
      <c r="H182" s="508"/>
      <c r="I182" s="591"/>
      <c r="J182" s="522">
        <v>200</v>
      </c>
      <c r="K182" s="523"/>
      <c r="L182" s="523"/>
      <c r="M182" s="200"/>
      <c r="N182" s="26"/>
      <c r="O182" s="522">
        <v>12320</v>
      </c>
      <c r="P182" s="523"/>
      <c r="Q182" s="523"/>
      <c r="R182" s="523"/>
      <c r="S182" s="26"/>
      <c r="T182" s="522">
        <v>104</v>
      </c>
      <c r="U182" s="523"/>
      <c r="V182" s="523"/>
      <c r="W182" s="523"/>
      <c r="X182" s="26"/>
    </row>
    <row r="183" spans="1:64" ht="18" customHeight="1">
      <c r="B183" s="508"/>
      <c r="C183" s="508"/>
      <c r="D183" s="508"/>
      <c r="E183" s="508"/>
      <c r="F183" s="508" t="s">
        <v>23</v>
      </c>
      <c r="G183" s="508"/>
      <c r="H183" s="508"/>
      <c r="I183" s="591"/>
      <c r="J183" s="522">
        <v>1</v>
      </c>
      <c r="K183" s="523"/>
      <c r="L183" s="523"/>
      <c r="M183" s="200"/>
      <c r="N183" s="26"/>
      <c r="O183" s="522">
        <v>352</v>
      </c>
      <c r="P183" s="523"/>
      <c r="Q183" s="523"/>
      <c r="R183" s="523"/>
      <c r="S183" s="26"/>
      <c r="T183" s="522">
        <v>352</v>
      </c>
      <c r="U183" s="523"/>
      <c r="V183" s="523"/>
      <c r="W183" s="523"/>
      <c r="X183" s="26"/>
    </row>
    <row r="184" spans="1:64" ht="18" customHeight="1">
      <c r="B184" s="508" t="s">
        <v>24</v>
      </c>
      <c r="C184" s="508"/>
      <c r="D184" s="508"/>
      <c r="E184" s="508"/>
      <c r="F184" s="508" t="s">
        <v>25</v>
      </c>
      <c r="G184" s="508"/>
      <c r="H184" s="508"/>
      <c r="I184" s="508"/>
      <c r="J184" s="508" t="s">
        <v>26</v>
      </c>
      <c r="K184" s="508"/>
      <c r="L184" s="508"/>
      <c r="M184" s="508"/>
      <c r="N184" s="508"/>
      <c r="O184" s="522">
        <v>1595</v>
      </c>
      <c r="P184" s="523"/>
      <c r="Q184" s="523"/>
      <c r="R184" s="523"/>
      <c r="S184" s="26"/>
      <c r="T184" s="524">
        <v>165</v>
      </c>
      <c r="U184" s="525"/>
      <c r="V184" s="525"/>
      <c r="W184" s="525"/>
      <c r="X184" s="28"/>
    </row>
    <row r="185" spans="1:64" ht="18" customHeight="1">
      <c r="B185" s="508" t="s">
        <v>27</v>
      </c>
      <c r="C185" s="508"/>
      <c r="D185" s="508"/>
      <c r="E185" s="508"/>
      <c r="F185" s="508" t="s">
        <v>28</v>
      </c>
      <c r="G185" s="508"/>
      <c r="H185" s="508"/>
      <c r="I185" s="508"/>
      <c r="J185" s="508" t="s">
        <v>29</v>
      </c>
      <c r="K185" s="508"/>
      <c r="L185" s="508"/>
      <c r="M185" s="508"/>
      <c r="N185" s="508"/>
      <c r="O185" s="524">
        <v>5720</v>
      </c>
      <c r="P185" s="525"/>
      <c r="Q185" s="525"/>
      <c r="R185" s="525"/>
      <c r="S185" s="525"/>
      <c r="T185" s="617" t="s">
        <v>141</v>
      </c>
      <c r="U185" s="618"/>
      <c r="V185" s="618"/>
      <c r="W185" s="618"/>
      <c r="X185" s="619"/>
      <c r="Y185" s="2"/>
      <c r="Z185" s="2"/>
      <c r="AA185" s="2"/>
    </row>
    <row r="186" spans="1:64" ht="18" customHeight="1">
      <c r="B186" s="508"/>
      <c r="C186" s="508"/>
      <c r="D186" s="508"/>
      <c r="E186" s="508"/>
      <c r="F186" s="508"/>
      <c r="G186" s="508"/>
      <c r="H186" s="508"/>
      <c r="I186" s="508"/>
      <c r="J186" s="508"/>
      <c r="K186" s="508"/>
      <c r="L186" s="508"/>
      <c r="M186" s="508"/>
      <c r="N186" s="508"/>
      <c r="O186" s="526"/>
      <c r="P186" s="527"/>
      <c r="Q186" s="527"/>
      <c r="R186" s="527"/>
      <c r="S186" s="527"/>
      <c r="T186" s="620"/>
      <c r="U186" s="621"/>
      <c r="V186" s="621"/>
      <c r="W186" s="621"/>
      <c r="X186" s="622"/>
      <c r="Y186" s="2"/>
      <c r="Z186" s="2"/>
      <c r="AA186" s="2"/>
    </row>
    <row r="187" spans="1:64" ht="18" customHeight="1"/>
    <row r="188" spans="1:64" ht="18" customHeight="1">
      <c r="A188" s="211"/>
      <c r="B188" s="211" t="s">
        <v>30</v>
      </c>
      <c r="C188" s="211"/>
      <c r="D188" s="211"/>
      <c r="E188" s="211"/>
      <c r="F188" s="211"/>
      <c r="G188" s="211"/>
      <c r="H188" s="211"/>
      <c r="I188" s="211"/>
      <c r="J188" s="211"/>
      <c r="K188" s="211"/>
      <c r="L188" s="211"/>
      <c r="M188" s="211"/>
      <c r="N188" s="211"/>
      <c r="O188" s="211"/>
      <c r="P188" s="211"/>
      <c r="Q188" s="211"/>
      <c r="R188" s="211"/>
      <c r="S188" s="211"/>
      <c r="T188" s="211"/>
      <c r="U188" s="211"/>
      <c r="V188" s="211"/>
      <c r="W188" s="211"/>
      <c r="X188" s="211"/>
      <c r="Y188" s="211"/>
      <c r="Z188" s="211"/>
      <c r="AA188" s="211"/>
      <c r="AB188" s="211"/>
      <c r="AC188" s="211"/>
      <c r="AD188" s="211"/>
      <c r="AE188" s="211"/>
      <c r="AF188" s="211"/>
      <c r="AG188" s="211"/>
      <c r="AH188" s="211"/>
      <c r="AI188" s="211"/>
      <c r="AJ188" s="211"/>
      <c r="AK188" s="211"/>
      <c r="AL188" s="211"/>
      <c r="AM188" s="211"/>
      <c r="AN188" s="211"/>
      <c r="AO188" s="211"/>
      <c r="AP188" s="211"/>
      <c r="AQ188" s="211"/>
      <c r="AR188" s="211"/>
      <c r="AS188" s="211"/>
      <c r="AT188" s="211"/>
      <c r="AU188" s="211"/>
      <c r="AV188" s="211"/>
    </row>
    <row r="189" spans="1:64" s="211" customFormat="1" ht="18" customHeight="1">
      <c r="A189" s="1"/>
      <c r="B189" s="1" t="s">
        <v>31</v>
      </c>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2"/>
      <c r="AN189" s="2"/>
      <c r="AO189" s="478" t="s">
        <v>145</v>
      </c>
      <c r="AP189" s="478"/>
      <c r="AQ189" s="478"/>
      <c r="AR189" s="478"/>
      <c r="AS189" s="478"/>
      <c r="AT189" s="478"/>
      <c r="AU189" s="478"/>
      <c r="AV189" s="1"/>
    </row>
    <row r="190" spans="1:64" ht="18" customHeight="1">
      <c r="A190" s="211"/>
      <c r="B190" s="1043" t="s">
        <v>32</v>
      </c>
      <c r="C190" s="1044"/>
      <c r="D190" s="1044"/>
      <c r="E190" s="1044"/>
      <c r="F190" s="1044"/>
      <c r="G190" s="1044"/>
      <c r="H190" s="1044"/>
      <c r="I190" s="1044"/>
      <c r="J190" s="1044"/>
      <c r="K190" s="1045"/>
      <c r="L190" s="1065" t="s">
        <v>281</v>
      </c>
      <c r="M190" s="1066"/>
      <c r="N190" s="1066"/>
      <c r="O190" s="1066"/>
      <c r="P190" s="1066"/>
      <c r="Q190" s="1066"/>
      <c r="R190" s="1066"/>
      <c r="S190" s="1066"/>
      <c r="T190" s="1066"/>
      <c r="U190" s="1066"/>
      <c r="V190" s="1066"/>
      <c r="W190" s="1066"/>
      <c r="X190" s="1066"/>
      <c r="Y190" s="1066"/>
      <c r="Z190" s="1067"/>
      <c r="AA190" s="1043" t="s">
        <v>33</v>
      </c>
      <c r="AB190" s="1044"/>
      <c r="AC190" s="1044"/>
      <c r="AD190" s="1044"/>
      <c r="AE190" s="1045"/>
      <c r="AF190" s="1049" t="s">
        <v>34</v>
      </c>
      <c r="AG190" s="1049"/>
      <c r="AH190" s="1049"/>
      <c r="AI190" s="1049"/>
      <c r="AJ190" s="1049"/>
      <c r="AK190" s="1049"/>
      <c r="AL190" s="1055" t="s">
        <v>238</v>
      </c>
      <c r="AM190" s="1049"/>
      <c r="AN190" s="1049"/>
      <c r="AO190" s="1049"/>
      <c r="AP190" s="1049"/>
      <c r="AQ190" s="1049"/>
      <c r="AR190" s="508" t="s">
        <v>239</v>
      </c>
      <c r="AS190" s="508"/>
      <c r="AT190" s="508"/>
      <c r="AU190" s="508"/>
      <c r="AV190" s="211"/>
    </row>
    <row r="191" spans="1:64" ht="18" customHeight="1">
      <c r="A191" s="211"/>
      <c r="B191" s="1046"/>
      <c r="C191" s="1047"/>
      <c r="D191" s="1047"/>
      <c r="E191" s="1047"/>
      <c r="F191" s="1047"/>
      <c r="G191" s="1047"/>
      <c r="H191" s="1047"/>
      <c r="I191" s="1047"/>
      <c r="J191" s="1047"/>
      <c r="K191" s="1048"/>
      <c r="L191" s="1068"/>
      <c r="M191" s="1069"/>
      <c r="N191" s="1069"/>
      <c r="O191" s="1069"/>
      <c r="P191" s="1069"/>
      <c r="Q191" s="1069"/>
      <c r="R191" s="1069"/>
      <c r="S191" s="1069"/>
      <c r="T191" s="1069"/>
      <c r="U191" s="1069"/>
      <c r="V191" s="1069"/>
      <c r="W191" s="1069"/>
      <c r="X191" s="1069"/>
      <c r="Y191" s="1069"/>
      <c r="Z191" s="1070"/>
      <c r="AA191" s="1046"/>
      <c r="AB191" s="1047"/>
      <c r="AC191" s="1047"/>
      <c r="AD191" s="1047"/>
      <c r="AE191" s="1048"/>
      <c r="AF191" s="1049"/>
      <c r="AG191" s="1049"/>
      <c r="AH191" s="1049"/>
      <c r="AI191" s="1049"/>
      <c r="AJ191" s="1049"/>
      <c r="AK191" s="1049"/>
      <c r="AL191" s="1045"/>
      <c r="AM191" s="1071"/>
      <c r="AN191" s="1071"/>
      <c r="AO191" s="1071"/>
      <c r="AP191" s="1071"/>
      <c r="AQ191" s="1071"/>
      <c r="AR191" s="508"/>
      <c r="AS191" s="508"/>
      <c r="AT191" s="508"/>
      <c r="AU191" s="508"/>
      <c r="AV191" s="211"/>
    </row>
    <row r="192" spans="1:64" s="211" customFormat="1" ht="56.25" customHeight="1">
      <c r="B192" s="1072" t="s">
        <v>414</v>
      </c>
      <c r="C192" s="1073"/>
      <c r="D192" s="1073"/>
      <c r="E192" s="1073"/>
      <c r="F192" s="1073"/>
      <c r="G192" s="1073"/>
      <c r="H192" s="1073"/>
      <c r="I192" s="1073"/>
      <c r="J192" s="1073"/>
      <c r="K192" s="1074"/>
      <c r="L192" s="1072" t="s">
        <v>415</v>
      </c>
      <c r="M192" s="1073"/>
      <c r="N192" s="1073"/>
      <c r="O192" s="1073"/>
      <c r="P192" s="1073"/>
      <c r="Q192" s="1073"/>
      <c r="R192" s="1073"/>
      <c r="S192" s="1073"/>
      <c r="T192" s="1073"/>
      <c r="U192" s="1073"/>
      <c r="V192" s="1073"/>
      <c r="W192" s="1073"/>
      <c r="X192" s="1073"/>
      <c r="Y192" s="1073"/>
      <c r="Z192" s="1074"/>
      <c r="AA192" s="632">
        <v>9633600</v>
      </c>
      <c r="AB192" s="633"/>
      <c r="AC192" s="633"/>
      <c r="AD192" s="633"/>
      <c r="AE192" s="634"/>
      <c r="AF192" s="1075">
        <v>43613</v>
      </c>
      <c r="AG192" s="1075"/>
      <c r="AH192" s="1075"/>
      <c r="AI192" s="1075"/>
      <c r="AJ192" s="1075"/>
      <c r="AK192" s="1075"/>
      <c r="AL192" s="1075">
        <v>43721</v>
      </c>
      <c r="AM192" s="1075"/>
      <c r="AN192" s="1075"/>
      <c r="AO192" s="1075"/>
      <c r="AP192" s="1075"/>
      <c r="AQ192" s="1075"/>
      <c r="AR192" s="1049"/>
      <c r="AS192" s="1049"/>
      <c r="AT192" s="1049"/>
      <c r="AU192" s="1049"/>
      <c r="AV192" s="213"/>
      <c r="AX192" s="1072" t="s">
        <v>285</v>
      </c>
      <c r="AY192" s="1073"/>
      <c r="AZ192" s="1073"/>
      <c r="BA192" s="1073"/>
      <c r="BB192" s="1073"/>
      <c r="BC192" s="1073"/>
      <c r="BD192" s="1073"/>
      <c r="BE192" s="1073"/>
      <c r="BF192" s="1073"/>
      <c r="BG192" s="1073"/>
      <c r="BH192" s="1073"/>
      <c r="BI192" s="1073"/>
      <c r="BJ192" s="1073"/>
      <c r="BK192" s="1073"/>
      <c r="BL192" s="1074"/>
    </row>
    <row r="193" spans="1:48" s="211" customFormat="1" ht="42" customHeight="1">
      <c r="B193" s="1072" t="s">
        <v>416</v>
      </c>
      <c r="C193" s="1073"/>
      <c r="D193" s="1073"/>
      <c r="E193" s="1073"/>
      <c r="F193" s="1073"/>
      <c r="G193" s="1073"/>
      <c r="H193" s="1073"/>
      <c r="I193" s="1073"/>
      <c r="J193" s="1073"/>
      <c r="K193" s="1074"/>
      <c r="L193" s="1072" t="s">
        <v>417</v>
      </c>
      <c r="M193" s="1073"/>
      <c r="N193" s="1073"/>
      <c r="O193" s="1073"/>
      <c r="P193" s="1073"/>
      <c r="Q193" s="1073"/>
      <c r="R193" s="1073"/>
      <c r="S193" s="1073"/>
      <c r="T193" s="1073"/>
      <c r="U193" s="1073"/>
      <c r="V193" s="1073"/>
      <c r="W193" s="1073"/>
      <c r="X193" s="1073"/>
      <c r="Y193" s="1073"/>
      <c r="Z193" s="1074"/>
      <c r="AA193" s="645">
        <v>6728400</v>
      </c>
      <c r="AB193" s="645"/>
      <c r="AC193" s="645"/>
      <c r="AD193" s="645"/>
      <c r="AE193" s="645"/>
      <c r="AF193" s="1075">
        <v>43613</v>
      </c>
      <c r="AG193" s="1075"/>
      <c r="AH193" s="1075"/>
      <c r="AI193" s="1075"/>
      <c r="AJ193" s="1075"/>
      <c r="AK193" s="1075"/>
      <c r="AL193" s="1075">
        <v>43721</v>
      </c>
      <c r="AM193" s="1075"/>
      <c r="AN193" s="1075"/>
      <c r="AO193" s="1075"/>
      <c r="AP193" s="1075"/>
      <c r="AQ193" s="1075"/>
      <c r="AR193" s="1049"/>
      <c r="AS193" s="1049"/>
      <c r="AT193" s="1049"/>
      <c r="AU193" s="1049"/>
      <c r="AV193" s="213"/>
    </row>
    <row r="194" spans="1:48" s="211" customFormat="1" ht="42" customHeight="1">
      <c r="B194" s="1072" t="s">
        <v>418</v>
      </c>
      <c r="C194" s="1073"/>
      <c r="D194" s="1073"/>
      <c r="E194" s="1073"/>
      <c r="F194" s="1073"/>
      <c r="G194" s="1073"/>
      <c r="H194" s="1073"/>
      <c r="I194" s="1073"/>
      <c r="J194" s="1073"/>
      <c r="K194" s="1074"/>
      <c r="L194" s="1072" t="s">
        <v>419</v>
      </c>
      <c r="M194" s="1073"/>
      <c r="N194" s="1073"/>
      <c r="O194" s="1073"/>
      <c r="P194" s="1073"/>
      <c r="Q194" s="1073"/>
      <c r="R194" s="1073"/>
      <c r="S194" s="1073"/>
      <c r="T194" s="1073"/>
      <c r="U194" s="1073"/>
      <c r="V194" s="1073"/>
      <c r="W194" s="1073"/>
      <c r="X194" s="1073"/>
      <c r="Y194" s="1073"/>
      <c r="Z194" s="1074"/>
      <c r="AA194" s="645">
        <v>4378000</v>
      </c>
      <c r="AB194" s="645"/>
      <c r="AC194" s="645"/>
      <c r="AD194" s="645"/>
      <c r="AE194" s="645"/>
      <c r="AF194" s="1075">
        <v>43641</v>
      </c>
      <c r="AG194" s="1075"/>
      <c r="AH194" s="1075"/>
      <c r="AI194" s="1075"/>
      <c r="AJ194" s="1075"/>
      <c r="AK194" s="1075"/>
      <c r="AL194" s="1075">
        <v>43791</v>
      </c>
      <c r="AM194" s="1075"/>
      <c r="AN194" s="1075"/>
      <c r="AO194" s="1075"/>
      <c r="AP194" s="1075"/>
      <c r="AQ194" s="1075"/>
      <c r="AR194" s="1049"/>
      <c r="AS194" s="1049"/>
      <c r="AT194" s="1049"/>
      <c r="AU194" s="1049"/>
      <c r="AV194" s="213"/>
    </row>
    <row r="195" spans="1:48" s="211" customFormat="1" ht="42" customHeight="1">
      <c r="B195" s="1072" t="s">
        <v>420</v>
      </c>
      <c r="C195" s="1073"/>
      <c r="D195" s="1073"/>
      <c r="E195" s="1073"/>
      <c r="F195" s="1073"/>
      <c r="G195" s="1073"/>
      <c r="H195" s="1073"/>
      <c r="I195" s="1073"/>
      <c r="J195" s="1073"/>
      <c r="K195" s="1074"/>
      <c r="L195" s="1072" t="s">
        <v>421</v>
      </c>
      <c r="M195" s="1073"/>
      <c r="N195" s="1073"/>
      <c r="O195" s="1073"/>
      <c r="P195" s="1073"/>
      <c r="Q195" s="1073"/>
      <c r="R195" s="1073"/>
      <c r="S195" s="1073"/>
      <c r="T195" s="1073"/>
      <c r="U195" s="1073"/>
      <c r="V195" s="1073"/>
      <c r="W195" s="1073"/>
      <c r="X195" s="1073"/>
      <c r="Y195" s="1073"/>
      <c r="Z195" s="1074"/>
      <c r="AA195" s="645">
        <v>6039000</v>
      </c>
      <c r="AB195" s="645"/>
      <c r="AC195" s="645"/>
      <c r="AD195" s="645"/>
      <c r="AE195" s="645"/>
      <c r="AF195" s="1075">
        <v>43677</v>
      </c>
      <c r="AG195" s="1075"/>
      <c r="AH195" s="1075"/>
      <c r="AI195" s="1075"/>
      <c r="AJ195" s="1075"/>
      <c r="AK195" s="1075"/>
      <c r="AL195" s="1075">
        <v>43798</v>
      </c>
      <c r="AM195" s="1075"/>
      <c r="AN195" s="1075"/>
      <c r="AO195" s="1075"/>
      <c r="AP195" s="1075"/>
      <c r="AQ195" s="1075"/>
      <c r="AR195" s="1049"/>
      <c r="AS195" s="1049"/>
      <c r="AT195" s="1049"/>
      <c r="AU195" s="1049"/>
      <c r="AV195" s="213"/>
    </row>
    <row r="196" spans="1:48" s="211" customFormat="1" ht="100.5" customHeight="1">
      <c r="B196" s="1072" t="s">
        <v>422</v>
      </c>
      <c r="C196" s="1073"/>
      <c r="D196" s="1073"/>
      <c r="E196" s="1073"/>
      <c r="F196" s="1073"/>
      <c r="G196" s="1073"/>
      <c r="H196" s="1073"/>
      <c r="I196" s="1073"/>
      <c r="J196" s="1073"/>
      <c r="K196" s="1074"/>
      <c r="L196" s="1072" t="s">
        <v>423</v>
      </c>
      <c r="M196" s="1073"/>
      <c r="N196" s="1073"/>
      <c r="O196" s="1073"/>
      <c r="P196" s="1073"/>
      <c r="Q196" s="1073"/>
      <c r="R196" s="1073"/>
      <c r="S196" s="1073"/>
      <c r="T196" s="1073"/>
      <c r="U196" s="1073"/>
      <c r="V196" s="1073"/>
      <c r="W196" s="1073"/>
      <c r="X196" s="1073"/>
      <c r="Y196" s="1073"/>
      <c r="Z196" s="1074"/>
      <c r="AA196" s="645">
        <v>10120000</v>
      </c>
      <c r="AB196" s="645"/>
      <c r="AC196" s="645"/>
      <c r="AD196" s="645"/>
      <c r="AE196" s="645"/>
      <c r="AF196" s="1075">
        <v>43677</v>
      </c>
      <c r="AG196" s="1075"/>
      <c r="AH196" s="1075"/>
      <c r="AI196" s="1075"/>
      <c r="AJ196" s="1075"/>
      <c r="AK196" s="1075"/>
      <c r="AL196" s="1079">
        <v>43791</v>
      </c>
      <c r="AM196" s="1080"/>
      <c r="AN196" s="1080"/>
      <c r="AO196" s="1080"/>
      <c r="AP196" s="1080"/>
      <c r="AQ196" s="1081"/>
      <c r="AR196" s="1049"/>
      <c r="AS196" s="1049"/>
      <c r="AT196" s="1049"/>
      <c r="AU196" s="1049"/>
      <c r="AV196" s="213"/>
    </row>
    <row r="197" spans="1:48" s="211" customFormat="1" ht="18" customHeight="1">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V197" s="213"/>
    </row>
    <row r="198" spans="1:48" s="211" customFormat="1" ht="18" customHeight="1">
      <c r="B198" s="215"/>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215"/>
      <c r="AV198" s="213"/>
    </row>
    <row r="199" spans="1:48" s="211" customFormat="1" ht="18" customHeight="1">
      <c r="B199" s="215"/>
      <c r="C199" s="215"/>
      <c r="D199" s="215"/>
      <c r="E199" s="215"/>
      <c r="F199" s="215"/>
      <c r="G199" s="215"/>
      <c r="H199" s="215"/>
      <c r="I199" s="215"/>
      <c r="J199" s="215"/>
      <c r="K199" s="215"/>
      <c r="L199" s="215"/>
      <c r="M199" s="215"/>
      <c r="N199" s="215"/>
      <c r="O199" s="215"/>
      <c r="P199" s="215"/>
      <c r="Q199" s="215"/>
      <c r="R199" s="215"/>
      <c r="S199" s="215"/>
      <c r="T199" s="215"/>
      <c r="U199" s="215"/>
      <c r="V199" s="215"/>
      <c r="W199" s="215"/>
      <c r="X199" s="215"/>
      <c r="Y199" s="215"/>
      <c r="Z199" s="215"/>
      <c r="AV199" s="213"/>
    </row>
    <row r="200" spans="1:48" s="211" customFormat="1" ht="18" customHeight="1">
      <c r="B200" s="215"/>
      <c r="C200" s="215"/>
      <c r="D200" s="215"/>
      <c r="E200" s="215"/>
      <c r="F200" s="215"/>
      <c r="G200" s="215"/>
      <c r="H200" s="215"/>
      <c r="I200" s="215"/>
      <c r="J200" s="215"/>
      <c r="K200" s="215"/>
      <c r="L200" s="215"/>
      <c r="M200" s="215"/>
      <c r="N200" s="215"/>
      <c r="O200" s="215"/>
      <c r="P200" s="215"/>
      <c r="Q200" s="215"/>
      <c r="R200" s="215"/>
      <c r="S200" s="215"/>
      <c r="T200" s="215"/>
      <c r="U200" s="215"/>
      <c r="V200" s="215"/>
      <c r="W200" s="215"/>
      <c r="X200" s="215"/>
      <c r="Y200" s="215"/>
      <c r="Z200" s="215"/>
      <c r="AV200" s="213"/>
    </row>
    <row r="201" spans="1:48" s="211" customFormat="1" ht="18" customHeight="1">
      <c r="B201" s="198"/>
      <c r="C201" s="198"/>
      <c r="D201" s="198"/>
      <c r="E201" s="198"/>
      <c r="F201" s="198"/>
      <c r="G201" s="198"/>
      <c r="H201" s="198"/>
      <c r="I201" s="198"/>
      <c r="J201" s="198"/>
      <c r="K201" s="198"/>
      <c r="L201" s="198"/>
      <c r="M201" s="198"/>
      <c r="N201" s="198"/>
      <c r="O201" s="198"/>
      <c r="P201" s="198"/>
      <c r="Q201" s="198"/>
      <c r="R201" s="198"/>
      <c r="S201" s="198"/>
      <c r="T201" s="198"/>
      <c r="U201" s="198"/>
      <c r="V201" s="198"/>
      <c r="W201" s="198"/>
      <c r="X201" s="198"/>
      <c r="Y201" s="198"/>
      <c r="Z201" s="198"/>
      <c r="AO201" s="478" t="s">
        <v>145</v>
      </c>
      <c r="AP201" s="478"/>
      <c r="AQ201" s="478"/>
      <c r="AR201" s="478"/>
      <c r="AS201" s="478"/>
      <c r="AT201" s="478"/>
      <c r="AU201" s="478"/>
      <c r="AV201" s="213"/>
    </row>
    <row r="202" spans="1:48" ht="18" customHeight="1">
      <c r="A202" s="211"/>
      <c r="B202" s="1043" t="s">
        <v>32</v>
      </c>
      <c r="C202" s="1044"/>
      <c r="D202" s="1044"/>
      <c r="E202" s="1044"/>
      <c r="F202" s="1044"/>
      <c r="G202" s="1044"/>
      <c r="H202" s="1044"/>
      <c r="I202" s="1044"/>
      <c r="J202" s="1044"/>
      <c r="K202" s="1045"/>
      <c r="L202" s="1065" t="s">
        <v>281</v>
      </c>
      <c r="M202" s="1066"/>
      <c r="N202" s="1066"/>
      <c r="O202" s="1066"/>
      <c r="P202" s="1066"/>
      <c r="Q202" s="1066"/>
      <c r="R202" s="1066"/>
      <c r="S202" s="1066"/>
      <c r="T202" s="1066"/>
      <c r="U202" s="1066"/>
      <c r="V202" s="1066"/>
      <c r="W202" s="1066"/>
      <c r="X202" s="1066"/>
      <c r="Y202" s="1066"/>
      <c r="Z202" s="1067"/>
      <c r="AA202" s="1043" t="s">
        <v>33</v>
      </c>
      <c r="AB202" s="1044"/>
      <c r="AC202" s="1044"/>
      <c r="AD202" s="1044"/>
      <c r="AE202" s="1045"/>
      <c r="AF202" s="1049" t="s">
        <v>34</v>
      </c>
      <c r="AG202" s="1049"/>
      <c r="AH202" s="1049"/>
      <c r="AI202" s="1049"/>
      <c r="AJ202" s="1049"/>
      <c r="AK202" s="1049"/>
      <c r="AL202" s="1055" t="s">
        <v>238</v>
      </c>
      <c r="AM202" s="1049"/>
      <c r="AN202" s="1049"/>
      <c r="AO202" s="1049"/>
      <c r="AP202" s="1049"/>
      <c r="AQ202" s="1049"/>
      <c r="AR202" s="508" t="s">
        <v>239</v>
      </c>
      <c r="AS202" s="508"/>
      <c r="AT202" s="508"/>
      <c r="AU202" s="508"/>
      <c r="AV202" s="211"/>
    </row>
    <row r="203" spans="1:48" ht="18" customHeight="1">
      <c r="A203" s="211"/>
      <c r="B203" s="1046"/>
      <c r="C203" s="1047"/>
      <c r="D203" s="1047"/>
      <c r="E203" s="1047"/>
      <c r="F203" s="1047"/>
      <c r="G203" s="1047"/>
      <c r="H203" s="1047"/>
      <c r="I203" s="1047"/>
      <c r="J203" s="1047"/>
      <c r="K203" s="1048"/>
      <c r="L203" s="1068"/>
      <c r="M203" s="1069"/>
      <c r="N203" s="1069"/>
      <c r="O203" s="1069"/>
      <c r="P203" s="1069"/>
      <c r="Q203" s="1069"/>
      <c r="R203" s="1069"/>
      <c r="S203" s="1069"/>
      <c r="T203" s="1069"/>
      <c r="U203" s="1069"/>
      <c r="V203" s="1069"/>
      <c r="W203" s="1069"/>
      <c r="X203" s="1069"/>
      <c r="Y203" s="1069"/>
      <c r="Z203" s="1070"/>
      <c r="AA203" s="1046"/>
      <c r="AB203" s="1047"/>
      <c r="AC203" s="1047"/>
      <c r="AD203" s="1047"/>
      <c r="AE203" s="1048"/>
      <c r="AF203" s="1049"/>
      <c r="AG203" s="1049"/>
      <c r="AH203" s="1049"/>
      <c r="AI203" s="1049"/>
      <c r="AJ203" s="1049"/>
      <c r="AK203" s="1049"/>
      <c r="AL203" s="1045"/>
      <c r="AM203" s="1071"/>
      <c r="AN203" s="1071"/>
      <c r="AO203" s="1071"/>
      <c r="AP203" s="1071"/>
      <c r="AQ203" s="1071"/>
      <c r="AR203" s="508"/>
      <c r="AS203" s="508"/>
      <c r="AT203" s="508"/>
      <c r="AU203" s="508"/>
      <c r="AV203" s="211"/>
    </row>
    <row r="204" spans="1:48" s="211" customFormat="1" ht="44.25" customHeight="1">
      <c r="B204" s="1072" t="s">
        <v>424</v>
      </c>
      <c r="C204" s="1073"/>
      <c r="D204" s="1073"/>
      <c r="E204" s="1073"/>
      <c r="F204" s="1073"/>
      <c r="G204" s="1073"/>
      <c r="H204" s="1073"/>
      <c r="I204" s="1073"/>
      <c r="J204" s="1073"/>
      <c r="K204" s="1074"/>
      <c r="L204" s="1072" t="s">
        <v>425</v>
      </c>
      <c r="M204" s="1073"/>
      <c r="N204" s="1073"/>
      <c r="O204" s="1073"/>
      <c r="P204" s="1073"/>
      <c r="Q204" s="1073"/>
      <c r="R204" s="1073"/>
      <c r="S204" s="1073"/>
      <c r="T204" s="1073"/>
      <c r="U204" s="1073"/>
      <c r="V204" s="1073"/>
      <c r="W204" s="1073"/>
      <c r="X204" s="1073"/>
      <c r="Y204" s="1073"/>
      <c r="Z204" s="1074"/>
      <c r="AA204" s="645">
        <v>12100000</v>
      </c>
      <c r="AB204" s="645"/>
      <c r="AC204" s="645"/>
      <c r="AD204" s="645"/>
      <c r="AE204" s="645"/>
      <c r="AF204" s="1075">
        <v>43734</v>
      </c>
      <c r="AG204" s="1075"/>
      <c r="AH204" s="1075"/>
      <c r="AI204" s="1075"/>
      <c r="AJ204" s="1075"/>
      <c r="AK204" s="1075"/>
      <c r="AL204" s="1076">
        <v>43901</v>
      </c>
      <c r="AM204" s="1077"/>
      <c r="AN204" s="1077"/>
      <c r="AO204" s="1077"/>
      <c r="AP204" s="1077"/>
      <c r="AQ204" s="1078"/>
      <c r="AR204" s="1049"/>
      <c r="AS204" s="1049"/>
      <c r="AT204" s="1049"/>
      <c r="AU204" s="1049"/>
      <c r="AV204" s="213"/>
    </row>
    <row r="205" spans="1:48" s="211" customFormat="1" ht="56.25" customHeight="1">
      <c r="B205" s="1072" t="s">
        <v>426</v>
      </c>
      <c r="C205" s="1073"/>
      <c r="D205" s="1073"/>
      <c r="E205" s="1073"/>
      <c r="F205" s="1073"/>
      <c r="G205" s="1073"/>
      <c r="H205" s="1073"/>
      <c r="I205" s="1073"/>
      <c r="J205" s="1073"/>
      <c r="K205" s="1074"/>
      <c r="L205" s="1072" t="s">
        <v>427</v>
      </c>
      <c r="M205" s="1073"/>
      <c r="N205" s="1073"/>
      <c r="O205" s="1073"/>
      <c r="P205" s="1073"/>
      <c r="Q205" s="1073"/>
      <c r="R205" s="1073"/>
      <c r="S205" s="1073"/>
      <c r="T205" s="1073"/>
      <c r="U205" s="1073"/>
      <c r="V205" s="1073"/>
      <c r="W205" s="1073"/>
      <c r="X205" s="1073"/>
      <c r="Y205" s="1073"/>
      <c r="Z205" s="1074"/>
      <c r="AA205" s="645">
        <v>3575000</v>
      </c>
      <c r="AB205" s="645"/>
      <c r="AC205" s="645"/>
      <c r="AD205" s="645"/>
      <c r="AE205" s="645"/>
      <c r="AF205" s="1075">
        <v>44128</v>
      </c>
      <c r="AG205" s="1075"/>
      <c r="AH205" s="1075"/>
      <c r="AI205" s="1075"/>
      <c r="AJ205" s="1075"/>
      <c r="AK205" s="1075"/>
      <c r="AL205" s="1076">
        <v>43896</v>
      </c>
      <c r="AM205" s="1077"/>
      <c r="AN205" s="1077"/>
      <c r="AO205" s="1077"/>
      <c r="AP205" s="1077"/>
      <c r="AQ205" s="1078"/>
      <c r="AR205" s="1049"/>
      <c r="AS205" s="1049"/>
      <c r="AT205" s="1049"/>
      <c r="AU205" s="1049"/>
      <c r="AV205" s="213"/>
    </row>
    <row r="206" spans="1:48" s="211" customFormat="1" ht="63" customHeight="1">
      <c r="B206" s="1072" t="s">
        <v>428</v>
      </c>
      <c r="C206" s="1073"/>
      <c r="D206" s="1073"/>
      <c r="E206" s="1073"/>
      <c r="F206" s="1073"/>
      <c r="G206" s="1073"/>
      <c r="H206" s="1073"/>
      <c r="I206" s="1073"/>
      <c r="J206" s="1073"/>
      <c r="K206" s="1074"/>
      <c r="L206" s="1072" t="s">
        <v>429</v>
      </c>
      <c r="M206" s="1073"/>
      <c r="N206" s="1073"/>
      <c r="O206" s="1073"/>
      <c r="P206" s="1073"/>
      <c r="Q206" s="1073"/>
      <c r="R206" s="1073"/>
      <c r="S206" s="1073"/>
      <c r="T206" s="1073"/>
      <c r="U206" s="1073"/>
      <c r="V206" s="1073"/>
      <c r="W206" s="1073"/>
      <c r="X206" s="1073"/>
      <c r="Y206" s="1073"/>
      <c r="Z206" s="1074"/>
      <c r="AA206" s="645">
        <v>6732000</v>
      </c>
      <c r="AB206" s="645"/>
      <c r="AC206" s="645"/>
      <c r="AD206" s="645"/>
      <c r="AE206" s="645"/>
      <c r="AF206" s="1075">
        <v>43762</v>
      </c>
      <c r="AG206" s="1075"/>
      <c r="AH206" s="1075"/>
      <c r="AI206" s="1075"/>
      <c r="AJ206" s="1075"/>
      <c r="AK206" s="1075"/>
      <c r="AL206" s="1076">
        <v>43903</v>
      </c>
      <c r="AM206" s="1077"/>
      <c r="AN206" s="1077"/>
      <c r="AO206" s="1077"/>
      <c r="AP206" s="1077"/>
      <c r="AQ206" s="1078"/>
      <c r="AR206" s="1049"/>
      <c r="AS206" s="1049"/>
      <c r="AT206" s="1049"/>
      <c r="AU206" s="1049"/>
      <c r="AV206" s="213"/>
    </row>
    <row r="207" spans="1:48" s="211" customFormat="1" ht="77.25" customHeight="1">
      <c r="B207" s="1082"/>
      <c r="C207" s="1082"/>
      <c r="D207" s="1082"/>
      <c r="E207" s="1082"/>
      <c r="F207" s="1082"/>
      <c r="G207" s="1082"/>
      <c r="H207" s="1082"/>
      <c r="I207" s="1082"/>
      <c r="J207" s="1082"/>
      <c r="K207" s="1082"/>
      <c r="L207" s="1082"/>
      <c r="M207" s="1082"/>
      <c r="N207" s="1082"/>
      <c r="O207" s="1082"/>
      <c r="P207" s="1082"/>
      <c r="Q207" s="1082"/>
      <c r="R207" s="1082"/>
      <c r="S207" s="1082"/>
      <c r="T207" s="1082"/>
      <c r="U207" s="1082"/>
      <c r="V207" s="1082"/>
      <c r="W207" s="1082"/>
      <c r="X207" s="1082"/>
      <c r="Y207" s="1082"/>
      <c r="Z207" s="1082"/>
      <c r="AA207" s="990"/>
      <c r="AB207" s="990"/>
      <c r="AC207" s="990"/>
      <c r="AD207" s="990"/>
      <c r="AE207" s="990"/>
      <c r="AF207" s="1083"/>
      <c r="AG207" s="1083"/>
      <c r="AH207" s="1083"/>
      <c r="AI207" s="1083"/>
      <c r="AJ207" s="1083"/>
      <c r="AK207" s="1083"/>
      <c r="AL207" s="1083"/>
      <c r="AM207" s="1083"/>
      <c r="AN207" s="1083"/>
      <c r="AO207" s="1083"/>
      <c r="AP207" s="1083"/>
      <c r="AQ207" s="1083"/>
      <c r="AR207" s="1084"/>
      <c r="AS207" s="1084"/>
      <c r="AT207" s="1084"/>
      <c r="AU207" s="1084"/>
      <c r="AV207" s="213"/>
    </row>
    <row r="208" spans="1:48" s="211" customFormat="1" ht="44.25" customHeight="1">
      <c r="B208" s="1082"/>
      <c r="C208" s="1082"/>
      <c r="D208" s="1082"/>
      <c r="E208" s="1082"/>
      <c r="F208" s="1082"/>
      <c r="G208" s="1082"/>
      <c r="H208" s="1082"/>
      <c r="I208" s="1082"/>
      <c r="J208" s="1082"/>
      <c r="K208" s="1082"/>
      <c r="L208" s="1050"/>
      <c r="M208" s="767"/>
      <c r="N208" s="767"/>
      <c r="O208" s="767"/>
      <c r="P208" s="767"/>
      <c r="Q208" s="767"/>
      <c r="R208" s="767"/>
      <c r="S208" s="767"/>
      <c r="T208" s="767"/>
      <c r="U208" s="767"/>
      <c r="V208" s="767"/>
      <c r="W208" s="767"/>
      <c r="X208" s="767"/>
      <c r="Y208" s="767"/>
      <c r="Z208" s="767"/>
      <c r="AA208" s="990"/>
      <c r="AB208" s="990"/>
      <c r="AC208" s="990"/>
      <c r="AD208" s="990"/>
      <c r="AE208" s="990"/>
      <c r="AF208" s="1083"/>
      <c r="AG208" s="1083"/>
      <c r="AH208" s="1083"/>
      <c r="AI208" s="1083"/>
      <c r="AJ208" s="1083"/>
      <c r="AK208" s="1083"/>
      <c r="AL208" s="1083"/>
      <c r="AM208" s="1083"/>
      <c r="AN208" s="1083"/>
      <c r="AO208" s="1083"/>
      <c r="AP208" s="1083"/>
      <c r="AQ208" s="1083"/>
      <c r="AR208" s="1084"/>
      <c r="AS208" s="1084"/>
      <c r="AT208" s="1084"/>
      <c r="AU208" s="1084"/>
      <c r="AV208" s="213"/>
    </row>
    <row r="209" spans="2:48" s="211" customFormat="1" ht="44.25" customHeight="1">
      <c r="B209" s="1082"/>
      <c r="C209" s="1082"/>
      <c r="D209" s="1082"/>
      <c r="E209" s="1082"/>
      <c r="F209" s="1082"/>
      <c r="G209" s="1082"/>
      <c r="H209" s="1082"/>
      <c r="I209" s="1082"/>
      <c r="J209" s="1082"/>
      <c r="K209" s="1082"/>
      <c r="L209" s="1050"/>
      <c r="M209" s="767"/>
      <c r="N209" s="767"/>
      <c r="O209" s="767"/>
      <c r="P209" s="767"/>
      <c r="Q209" s="767"/>
      <c r="R209" s="767"/>
      <c r="S209" s="767"/>
      <c r="T209" s="767"/>
      <c r="U209" s="767"/>
      <c r="V209" s="767"/>
      <c r="W209" s="767"/>
      <c r="X209" s="767"/>
      <c r="Y209" s="767"/>
      <c r="Z209" s="767"/>
      <c r="AA209" s="990"/>
      <c r="AB209" s="990"/>
      <c r="AC209" s="990"/>
      <c r="AD209" s="990"/>
      <c r="AE209" s="990"/>
      <c r="AF209" s="1083"/>
      <c r="AG209" s="1083"/>
      <c r="AH209" s="1083"/>
      <c r="AI209" s="1083"/>
      <c r="AJ209" s="1083"/>
      <c r="AK209" s="1083"/>
      <c r="AL209" s="1083"/>
      <c r="AM209" s="1083"/>
      <c r="AN209" s="1083"/>
      <c r="AO209" s="1083"/>
      <c r="AP209" s="1083"/>
      <c r="AQ209" s="1083"/>
      <c r="AR209" s="1084"/>
      <c r="AS209" s="1084"/>
      <c r="AT209" s="1084"/>
      <c r="AU209" s="1084"/>
      <c r="AV209" s="213"/>
    </row>
    <row r="210" spans="2:48" s="211" customFormat="1" ht="18" customHeight="1">
      <c r="B210" s="216"/>
      <c r="C210" s="216"/>
      <c r="D210" s="216"/>
      <c r="E210" s="216"/>
      <c r="F210" s="216"/>
      <c r="G210" s="216"/>
      <c r="H210" s="216"/>
      <c r="I210" s="216"/>
      <c r="J210" s="216"/>
      <c r="K210" s="216"/>
      <c r="L210" s="216"/>
      <c r="M210" s="216"/>
      <c r="N210" s="216"/>
      <c r="O210" s="216"/>
      <c r="P210" s="216"/>
      <c r="Q210" s="216"/>
      <c r="R210" s="216"/>
      <c r="S210" s="216"/>
      <c r="T210" s="216"/>
      <c r="U210" s="216"/>
      <c r="V210" s="216"/>
      <c r="W210" s="216"/>
      <c r="X210" s="216"/>
      <c r="Y210" s="216"/>
      <c r="Z210" s="216"/>
      <c r="AA210" s="7"/>
      <c r="AB210" s="7"/>
      <c r="AC210" s="7"/>
      <c r="AD210" s="7"/>
      <c r="AE210" s="7"/>
      <c r="AF210" s="7"/>
      <c r="AH210" s="217"/>
      <c r="AI210" s="217"/>
      <c r="AJ210" s="217"/>
      <c r="AK210" s="217"/>
      <c r="AL210" s="217"/>
      <c r="AM210" s="217"/>
      <c r="AN210" s="217"/>
      <c r="AO210" s="217"/>
      <c r="AP210" s="218"/>
      <c r="AQ210" s="218"/>
      <c r="AR210" s="218"/>
      <c r="AS210" s="218"/>
      <c r="AT210" s="218"/>
      <c r="AU210" s="213"/>
      <c r="AV210" s="213"/>
    </row>
    <row r="211" spans="2:48" s="211" customFormat="1" ht="18" customHeight="1">
      <c r="B211" s="215"/>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215"/>
      <c r="AV211" s="213"/>
    </row>
    <row r="212" spans="2:48" s="211" customFormat="1" ht="18" customHeight="1">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c r="AV212" s="213"/>
    </row>
    <row r="213" spans="2:48" s="211" customFormat="1" ht="18" customHeight="1">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c r="AV213" s="213"/>
    </row>
    <row r="214" spans="2:48" s="211" customFormat="1" ht="18" customHeight="1">
      <c r="B214" s="215"/>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215"/>
      <c r="AV214" s="213"/>
    </row>
    <row r="215" spans="2:48" s="211" customFormat="1" ht="18" customHeight="1">
      <c r="B215" s="211" t="s">
        <v>35</v>
      </c>
      <c r="M215" s="219"/>
    </row>
    <row r="216" spans="2:48" s="211" customFormat="1" ht="18" customHeight="1">
      <c r="B216" s="220" t="s">
        <v>36</v>
      </c>
      <c r="C216" s="220"/>
      <c r="D216" s="220"/>
      <c r="E216" s="220"/>
      <c r="F216" s="220"/>
      <c r="G216" s="220"/>
      <c r="H216" s="220"/>
      <c r="I216" s="220"/>
      <c r="J216" s="220"/>
      <c r="K216" s="220"/>
      <c r="L216" s="220"/>
      <c r="M216" s="219"/>
    </row>
    <row r="217" spans="2:48" s="211" customFormat="1" ht="18" customHeight="1">
      <c r="B217" s="1043" t="s">
        <v>37</v>
      </c>
      <c r="C217" s="1044"/>
      <c r="D217" s="1044"/>
      <c r="E217" s="1044"/>
      <c r="F217" s="1044"/>
      <c r="G217" s="1044"/>
      <c r="H217" s="1044"/>
      <c r="I217" s="1044"/>
      <c r="J217" s="1044"/>
      <c r="K217" s="1044"/>
      <c r="L217" s="1044"/>
      <c r="M217" s="1045"/>
      <c r="N217" s="1043" t="s">
        <v>38</v>
      </c>
      <c r="O217" s="1045"/>
      <c r="P217" s="1043" t="s">
        <v>293</v>
      </c>
      <c r="Q217" s="1044"/>
      <c r="R217" s="1044"/>
      <c r="S217" s="1044"/>
      <c r="T217" s="1044"/>
      <c r="U217" s="1045"/>
      <c r="V217" s="1043" t="s">
        <v>430</v>
      </c>
      <c r="W217" s="1044"/>
      <c r="X217" s="1044"/>
      <c r="Y217" s="1044"/>
      <c r="Z217" s="1044"/>
      <c r="AA217" s="1045"/>
      <c r="AB217" s="1053" t="s">
        <v>39</v>
      </c>
      <c r="AC217" s="1054"/>
      <c r="AD217" s="1054"/>
      <c r="AE217" s="1054"/>
      <c r="AF217" s="1054"/>
      <c r="AG217" s="1054"/>
      <c r="AH217" s="1054"/>
      <c r="AI217" s="1054"/>
      <c r="AJ217" s="1054"/>
      <c r="AK217" s="1055"/>
      <c r="AL217" s="1049" t="s">
        <v>40</v>
      </c>
      <c r="AM217" s="1049"/>
      <c r="AN217" s="1049"/>
      <c r="AO217" s="1049"/>
      <c r="AP217" s="1049"/>
      <c r="AQ217" s="1049"/>
      <c r="AR217" s="1049"/>
      <c r="AS217" s="1049"/>
      <c r="AT217" s="1049"/>
      <c r="AU217" s="1049"/>
    </row>
    <row r="218" spans="2:48" s="211" customFormat="1" ht="18" customHeight="1">
      <c r="B218" s="1046"/>
      <c r="C218" s="1047"/>
      <c r="D218" s="1047"/>
      <c r="E218" s="1047"/>
      <c r="F218" s="1047"/>
      <c r="G218" s="1047"/>
      <c r="H218" s="1047"/>
      <c r="I218" s="1047"/>
      <c r="J218" s="1047"/>
      <c r="K218" s="1047"/>
      <c r="L218" s="1047"/>
      <c r="M218" s="1048"/>
      <c r="N218" s="1046"/>
      <c r="O218" s="1048"/>
      <c r="P218" s="1046"/>
      <c r="Q218" s="1047"/>
      <c r="R218" s="1047"/>
      <c r="S218" s="1047"/>
      <c r="T218" s="1047"/>
      <c r="U218" s="1048"/>
      <c r="V218" s="1046"/>
      <c r="W218" s="1047"/>
      <c r="X218" s="1047"/>
      <c r="Y218" s="1047"/>
      <c r="Z218" s="1047"/>
      <c r="AA218" s="1048"/>
      <c r="AB218" s="1053" t="s">
        <v>41</v>
      </c>
      <c r="AC218" s="1054"/>
      <c r="AD218" s="1054"/>
      <c r="AE218" s="1054"/>
      <c r="AF218" s="1054"/>
      <c r="AG218" s="1055"/>
      <c r="AH218" s="1053" t="s">
        <v>42</v>
      </c>
      <c r="AI218" s="1054"/>
      <c r="AJ218" s="1054"/>
      <c r="AK218" s="1055"/>
      <c r="AL218" s="1049"/>
      <c r="AM218" s="1049"/>
      <c r="AN218" s="1049"/>
      <c r="AO218" s="1049"/>
      <c r="AP218" s="1049"/>
      <c r="AQ218" s="1049"/>
      <c r="AR218" s="1049"/>
      <c r="AS218" s="1049"/>
      <c r="AT218" s="1049"/>
      <c r="AU218" s="1049"/>
    </row>
    <row r="219" spans="2:48" s="211" customFormat="1" ht="18" customHeight="1">
      <c r="B219" s="221"/>
      <c r="C219" s="1063" t="s">
        <v>43</v>
      </c>
      <c r="D219" s="1063"/>
      <c r="E219" s="1063"/>
      <c r="F219" s="1063"/>
      <c r="G219" s="1063"/>
      <c r="H219" s="1063"/>
      <c r="I219" s="1063"/>
      <c r="J219" s="1063"/>
      <c r="K219" s="1063"/>
      <c r="L219" s="1063"/>
      <c r="M219" s="222"/>
      <c r="N219" s="1053" t="s">
        <v>44</v>
      </c>
      <c r="O219" s="1055"/>
      <c r="P219" s="658">
        <v>4881</v>
      </c>
      <c r="Q219" s="659"/>
      <c r="R219" s="659"/>
      <c r="S219" s="659"/>
      <c r="T219" s="659"/>
      <c r="U219" s="223"/>
      <c r="V219" s="658">
        <v>4966</v>
      </c>
      <c r="W219" s="659"/>
      <c r="X219" s="659"/>
      <c r="Y219" s="659"/>
      <c r="Z219" s="659"/>
      <c r="AA219" s="223"/>
      <c r="AB219" s="1088">
        <f>P219-V219</f>
        <v>-85</v>
      </c>
      <c r="AC219" s="1089"/>
      <c r="AD219" s="1089"/>
      <c r="AE219" s="1089"/>
      <c r="AF219" s="1089"/>
      <c r="AG219" s="224"/>
      <c r="AH219" s="656">
        <f>IF(AB219=0,"---",IF(V219&lt;&gt;0,AB219/V219,"皆増"))</f>
        <v>-1.7116391461941199E-2</v>
      </c>
      <c r="AI219" s="657"/>
      <c r="AJ219" s="657"/>
      <c r="AK219" s="225"/>
      <c r="AL219" s="1085" t="s">
        <v>45</v>
      </c>
      <c r="AM219" s="1085"/>
      <c r="AN219" s="1085"/>
      <c r="AO219" s="1085"/>
      <c r="AP219" s="1085"/>
      <c r="AQ219" s="1085"/>
      <c r="AR219" s="1085"/>
      <c r="AS219" s="1085"/>
      <c r="AT219" s="1085"/>
      <c r="AU219" s="1085"/>
    </row>
    <row r="220" spans="2:48" s="211" customFormat="1" ht="18" customHeight="1">
      <c r="B220" s="221"/>
      <c r="C220" s="1063" t="s">
        <v>46</v>
      </c>
      <c r="D220" s="1063"/>
      <c r="E220" s="1063"/>
      <c r="F220" s="1063"/>
      <c r="G220" s="1063"/>
      <c r="H220" s="1063"/>
      <c r="I220" s="1063"/>
      <c r="J220" s="1063"/>
      <c r="K220" s="1063"/>
      <c r="L220" s="1063"/>
      <c r="M220" s="222"/>
      <c r="N220" s="1053" t="s">
        <v>44</v>
      </c>
      <c r="O220" s="1055"/>
      <c r="P220" s="662">
        <v>8759</v>
      </c>
      <c r="Q220" s="663"/>
      <c r="R220" s="663"/>
      <c r="S220" s="663"/>
      <c r="T220" s="663"/>
      <c r="U220" s="223"/>
      <c r="V220" s="662">
        <v>8759</v>
      </c>
      <c r="W220" s="663"/>
      <c r="X220" s="663"/>
      <c r="Y220" s="663"/>
      <c r="Z220" s="663"/>
      <c r="AA220" s="223"/>
      <c r="AB220" s="1088">
        <f t="shared" ref="AB220:AB229" si="0">P220-V220</f>
        <v>0</v>
      </c>
      <c r="AC220" s="1089"/>
      <c r="AD220" s="1089"/>
      <c r="AE220" s="1089"/>
      <c r="AF220" s="1089"/>
      <c r="AG220" s="226"/>
      <c r="AH220" s="656">
        <v>0</v>
      </c>
      <c r="AI220" s="657"/>
      <c r="AJ220" s="657"/>
      <c r="AK220" s="227"/>
      <c r="AL220" s="1085"/>
      <c r="AM220" s="1085"/>
      <c r="AN220" s="1085"/>
      <c r="AO220" s="1085"/>
      <c r="AP220" s="1085"/>
      <c r="AQ220" s="1085"/>
      <c r="AR220" s="1085"/>
      <c r="AS220" s="1085"/>
      <c r="AT220" s="1085"/>
      <c r="AU220" s="1085"/>
    </row>
    <row r="221" spans="2:48" s="211" customFormat="1" ht="18" customHeight="1">
      <c r="B221" s="221"/>
      <c r="C221" s="1063" t="s">
        <v>47</v>
      </c>
      <c r="D221" s="1063"/>
      <c r="E221" s="1063"/>
      <c r="F221" s="1063"/>
      <c r="G221" s="1063"/>
      <c r="H221" s="1063"/>
      <c r="I221" s="1063"/>
      <c r="J221" s="1063"/>
      <c r="K221" s="1063"/>
      <c r="L221" s="1063"/>
      <c r="M221" s="222"/>
      <c r="N221" s="1053" t="s">
        <v>44</v>
      </c>
      <c r="O221" s="1055"/>
      <c r="P221" s="658">
        <v>6275</v>
      </c>
      <c r="Q221" s="659"/>
      <c r="R221" s="659"/>
      <c r="S221" s="659"/>
      <c r="T221" s="659"/>
      <c r="U221" s="223"/>
      <c r="V221" s="658">
        <v>6414</v>
      </c>
      <c r="W221" s="659"/>
      <c r="X221" s="659"/>
      <c r="Y221" s="659"/>
      <c r="Z221" s="659"/>
      <c r="AA221" s="223"/>
      <c r="AB221" s="1088">
        <f t="shared" si="0"/>
        <v>-139</v>
      </c>
      <c r="AC221" s="1089"/>
      <c r="AD221" s="1089"/>
      <c r="AE221" s="1089"/>
      <c r="AF221" s="1089"/>
      <c r="AG221" s="228"/>
      <c r="AH221" s="656">
        <f t="shared" ref="AH221:AH230" si="1">IF(AB221=0,"---",IF(V221&lt;&gt;0,AB221/V221,"皆増"))</f>
        <v>-2.1671343935141876E-2</v>
      </c>
      <c r="AI221" s="657"/>
      <c r="AJ221" s="657"/>
      <c r="AK221" s="225"/>
      <c r="AL221" s="1085" t="s">
        <v>48</v>
      </c>
      <c r="AM221" s="1085"/>
      <c r="AN221" s="1085"/>
      <c r="AO221" s="1085"/>
      <c r="AP221" s="1085"/>
      <c r="AQ221" s="1085"/>
      <c r="AR221" s="1085"/>
      <c r="AS221" s="1085"/>
      <c r="AT221" s="1085"/>
      <c r="AU221" s="1085"/>
    </row>
    <row r="222" spans="2:48" s="211" customFormat="1" ht="18" customHeight="1">
      <c r="B222" s="221"/>
      <c r="C222" s="1063" t="s">
        <v>49</v>
      </c>
      <c r="D222" s="1063"/>
      <c r="E222" s="1063"/>
      <c r="F222" s="1063"/>
      <c r="G222" s="1063"/>
      <c r="H222" s="1063"/>
      <c r="I222" s="1063"/>
      <c r="J222" s="1063"/>
      <c r="K222" s="1063"/>
      <c r="L222" s="1063"/>
      <c r="M222" s="222"/>
      <c r="N222" s="1053" t="s">
        <v>50</v>
      </c>
      <c r="O222" s="1055"/>
      <c r="P222" s="652">
        <f>P219/P221*100</f>
        <v>77.784860557768923</v>
      </c>
      <c r="Q222" s="653"/>
      <c r="R222" s="653"/>
      <c r="S222" s="653"/>
      <c r="T222" s="653"/>
      <c r="U222" s="223"/>
      <c r="V222" s="652">
        <f>V219/V221*100</f>
        <v>77.424384159650756</v>
      </c>
      <c r="W222" s="653"/>
      <c r="X222" s="653"/>
      <c r="Y222" s="653"/>
      <c r="Z222" s="653"/>
      <c r="AA222" s="223"/>
      <c r="AB222" s="1086">
        <f t="shared" si="0"/>
        <v>0.36047639811816623</v>
      </c>
      <c r="AC222" s="1087"/>
      <c r="AD222" s="1087"/>
      <c r="AE222" s="1087"/>
      <c r="AF222" s="1087"/>
      <c r="AG222" s="226"/>
      <c r="AH222" s="656">
        <f t="shared" si="1"/>
        <v>4.6558510220095018E-3</v>
      </c>
      <c r="AI222" s="657"/>
      <c r="AJ222" s="657"/>
      <c r="AK222" s="227"/>
      <c r="AL222" s="1085" t="s">
        <v>51</v>
      </c>
      <c r="AM222" s="1085"/>
      <c r="AN222" s="1085"/>
      <c r="AO222" s="1085"/>
      <c r="AP222" s="1085"/>
      <c r="AQ222" s="1085"/>
      <c r="AR222" s="1085"/>
      <c r="AS222" s="1085"/>
      <c r="AT222" s="1085"/>
      <c r="AU222" s="1085"/>
    </row>
    <row r="223" spans="2:48" s="211" customFormat="1" ht="18" customHeight="1">
      <c r="B223" s="1096" t="s">
        <v>52</v>
      </c>
      <c r="C223" s="1097"/>
      <c r="D223" s="221"/>
      <c r="E223" s="229"/>
      <c r="F223" s="1063" t="s">
        <v>53</v>
      </c>
      <c r="G223" s="1063"/>
      <c r="H223" s="1063"/>
      <c r="I223" s="1063"/>
      <c r="J223" s="1063"/>
      <c r="K223" s="1063"/>
      <c r="L223" s="222"/>
      <c r="M223" s="222"/>
      <c r="N223" s="1053" t="s">
        <v>237</v>
      </c>
      <c r="O223" s="1055"/>
      <c r="P223" s="658">
        <v>596021</v>
      </c>
      <c r="Q223" s="659"/>
      <c r="R223" s="659"/>
      <c r="S223" s="659"/>
      <c r="T223" s="659"/>
      <c r="U223" s="223"/>
      <c r="V223" s="658">
        <v>607646</v>
      </c>
      <c r="W223" s="659"/>
      <c r="X223" s="659"/>
      <c r="Y223" s="659"/>
      <c r="Z223" s="659"/>
      <c r="AA223" s="223"/>
      <c r="AB223" s="1088">
        <f t="shared" si="0"/>
        <v>-11625</v>
      </c>
      <c r="AC223" s="1089"/>
      <c r="AD223" s="1089"/>
      <c r="AE223" s="1089"/>
      <c r="AF223" s="1089"/>
      <c r="AG223" s="230"/>
      <c r="AH223" s="656">
        <f t="shared" si="1"/>
        <v>-1.913120468167321E-2</v>
      </c>
      <c r="AI223" s="657"/>
      <c r="AJ223" s="657"/>
      <c r="AK223" s="225"/>
      <c r="AL223" s="1049"/>
      <c r="AM223" s="1049"/>
      <c r="AN223" s="1049"/>
      <c r="AO223" s="1049"/>
      <c r="AP223" s="1049"/>
      <c r="AQ223" s="1049"/>
      <c r="AR223" s="1049"/>
      <c r="AS223" s="1049"/>
      <c r="AT223" s="1049"/>
      <c r="AU223" s="1049"/>
    </row>
    <row r="224" spans="2:48" s="211" customFormat="1" ht="18" customHeight="1">
      <c r="B224" s="1098"/>
      <c r="C224" s="1099"/>
      <c r="D224" s="231"/>
      <c r="E224" s="232"/>
      <c r="F224" s="1063" t="s">
        <v>54</v>
      </c>
      <c r="G224" s="1063"/>
      <c r="H224" s="1063"/>
      <c r="I224" s="1063"/>
      <c r="J224" s="1063"/>
      <c r="K224" s="1063"/>
      <c r="L224" s="216"/>
      <c r="M224" s="216"/>
      <c r="N224" s="1053" t="s">
        <v>237</v>
      </c>
      <c r="O224" s="1055"/>
      <c r="P224" s="658">
        <v>49668</v>
      </c>
      <c r="Q224" s="659"/>
      <c r="R224" s="659"/>
      <c r="S224" s="659"/>
      <c r="T224" s="659"/>
      <c r="U224" s="223"/>
      <c r="V224" s="658">
        <v>50637</v>
      </c>
      <c r="W224" s="659"/>
      <c r="X224" s="659"/>
      <c r="Y224" s="659"/>
      <c r="Z224" s="659"/>
      <c r="AA224" s="223"/>
      <c r="AB224" s="1088">
        <f t="shared" si="0"/>
        <v>-969</v>
      </c>
      <c r="AC224" s="1089"/>
      <c r="AD224" s="1089"/>
      <c r="AE224" s="1089"/>
      <c r="AF224" s="1089"/>
      <c r="AG224" s="233"/>
      <c r="AH224" s="656">
        <f t="shared" si="1"/>
        <v>-1.913620475146632E-2</v>
      </c>
      <c r="AI224" s="657"/>
      <c r="AJ224" s="657"/>
      <c r="AK224" s="227"/>
      <c r="AL224" s="1049"/>
      <c r="AM224" s="1049"/>
      <c r="AN224" s="1049"/>
      <c r="AO224" s="1049"/>
      <c r="AP224" s="1049"/>
      <c r="AQ224" s="1049"/>
      <c r="AR224" s="1049"/>
      <c r="AS224" s="1049"/>
      <c r="AT224" s="1049"/>
      <c r="AU224" s="1049"/>
    </row>
    <row r="225" spans="2:49" s="211" customFormat="1" ht="18" customHeight="1">
      <c r="B225" s="1100"/>
      <c r="C225" s="1101"/>
      <c r="D225" s="221"/>
      <c r="E225" s="229"/>
      <c r="F225" s="1063" t="s">
        <v>55</v>
      </c>
      <c r="G225" s="1063"/>
      <c r="H225" s="1063"/>
      <c r="I225" s="1063"/>
      <c r="J225" s="1063"/>
      <c r="K225" s="1063"/>
      <c r="L225" s="222"/>
      <c r="M225" s="222"/>
      <c r="N225" s="1053" t="s">
        <v>237</v>
      </c>
      <c r="O225" s="1055"/>
      <c r="P225" s="658">
        <v>1628</v>
      </c>
      <c r="Q225" s="659"/>
      <c r="R225" s="659"/>
      <c r="S225" s="659"/>
      <c r="T225" s="659"/>
      <c r="U225" s="223"/>
      <c r="V225" s="658">
        <v>1665</v>
      </c>
      <c r="W225" s="659"/>
      <c r="X225" s="659"/>
      <c r="Y225" s="659"/>
      <c r="Z225" s="659"/>
      <c r="AA225" s="223"/>
      <c r="AB225" s="1088">
        <f t="shared" si="0"/>
        <v>-37</v>
      </c>
      <c r="AC225" s="1089"/>
      <c r="AD225" s="1089"/>
      <c r="AE225" s="1089"/>
      <c r="AF225" s="1089"/>
      <c r="AG225" s="234"/>
      <c r="AH225" s="656">
        <f t="shared" si="1"/>
        <v>-2.2222222222222223E-2</v>
      </c>
      <c r="AI225" s="657"/>
      <c r="AJ225" s="657"/>
      <c r="AK225" s="225"/>
      <c r="AL225" s="1049"/>
      <c r="AM225" s="1049"/>
      <c r="AN225" s="1049"/>
      <c r="AO225" s="1049"/>
      <c r="AP225" s="1049"/>
      <c r="AQ225" s="1049"/>
      <c r="AR225" s="1049"/>
      <c r="AS225" s="1049"/>
      <c r="AT225" s="1049"/>
      <c r="AU225" s="1049"/>
    </row>
    <row r="226" spans="2:49" s="211" customFormat="1" ht="18" customHeight="1">
      <c r="B226" s="1090" t="s">
        <v>56</v>
      </c>
      <c r="C226" s="1091"/>
      <c r="D226" s="231"/>
      <c r="E226" s="232"/>
      <c r="F226" s="1063" t="s">
        <v>53</v>
      </c>
      <c r="G226" s="1063"/>
      <c r="H226" s="1063"/>
      <c r="I226" s="1063"/>
      <c r="J226" s="1063"/>
      <c r="K226" s="1063"/>
      <c r="L226" s="216"/>
      <c r="M226" s="216"/>
      <c r="N226" s="1053" t="s">
        <v>237</v>
      </c>
      <c r="O226" s="1055"/>
      <c r="P226" s="658">
        <v>460213</v>
      </c>
      <c r="Q226" s="659"/>
      <c r="R226" s="659"/>
      <c r="S226" s="659"/>
      <c r="T226" s="659"/>
      <c r="U226" s="223"/>
      <c r="V226" s="658">
        <v>475244</v>
      </c>
      <c r="W226" s="659"/>
      <c r="X226" s="659"/>
      <c r="Y226" s="659"/>
      <c r="Z226" s="659"/>
      <c r="AA226" s="223"/>
      <c r="AB226" s="1088">
        <f t="shared" si="0"/>
        <v>-15031</v>
      </c>
      <c r="AC226" s="1089"/>
      <c r="AD226" s="1089"/>
      <c r="AE226" s="1089"/>
      <c r="AF226" s="1089"/>
      <c r="AG226" s="233"/>
      <c r="AH226" s="656">
        <f t="shared" si="1"/>
        <v>-3.1627963740731076E-2</v>
      </c>
      <c r="AI226" s="657"/>
      <c r="AJ226" s="657"/>
      <c r="AK226" s="227"/>
      <c r="AL226" s="1049"/>
      <c r="AM226" s="1049"/>
      <c r="AN226" s="1049"/>
      <c r="AO226" s="1049"/>
      <c r="AP226" s="1049"/>
      <c r="AQ226" s="1049"/>
      <c r="AR226" s="1049"/>
      <c r="AS226" s="1049"/>
      <c r="AT226" s="1049"/>
      <c r="AU226" s="1049"/>
    </row>
    <row r="227" spans="2:49" s="211" customFormat="1" ht="18" customHeight="1">
      <c r="B227" s="1092"/>
      <c r="C227" s="1093"/>
      <c r="D227" s="221"/>
      <c r="E227" s="229"/>
      <c r="F227" s="1063" t="s">
        <v>54</v>
      </c>
      <c r="G227" s="1063"/>
      <c r="H227" s="1063"/>
      <c r="I227" s="1063"/>
      <c r="J227" s="1063"/>
      <c r="K227" s="1063"/>
      <c r="L227" s="222"/>
      <c r="M227" s="222"/>
      <c r="N227" s="1053" t="s">
        <v>237</v>
      </c>
      <c r="O227" s="1055"/>
      <c r="P227" s="658">
        <v>38351</v>
      </c>
      <c r="Q227" s="659"/>
      <c r="R227" s="659"/>
      <c r="S227" s="659"/>
      <c r="T227" s="659"/>
      <c r="U227" s="223"/>
      <c r="V227" s="658">
        <v>39604</v>
      </c>
      <c r="W227" s="659"/>
      <c r="X227" s="659"/>
      <c r="Y227" s="659"/>
      <c r="Z227" s="659"/>
      <c r="AA227" s="223"/>
      <c r="AB227" s="1088">
        <f t="shared" si="0"/>
        <v>-1253</v>
      </c>
      <c r="AC227" s="1089"/>
      <c r="AD227" s="1089"/>
      <c r="AE227" s="1089"/>
      <c r="AF227" s="1089"/>
      <c r="AG227" s="234"/>
      <c r="AH227" s="656">
        <f t="shared" si="1"/>
        <v>-3.1638218361781635E-2</v>
      </c>
      <c r="AI227" s="657"/>
      <c r="AJ227" s="657"/>
      <c r="AK227" s="225"/>
      <c r="AL227" s="1049"/>
      <c r="AM227" s="1049"/>
      <c r="AN227" s="1049"/>
      <c r="AO227" s="1049"/>
      <c r="AP227" s="1049"/>
      <c r="AQ227" s="1049"/>
      <c r="AR227" s="1049"/>
      <c r="AS227" s="1049"/>
      <c r="AT227" s="1049"/>
      <c r="AU227" s="1049"/>
    </row>
    <row r="228" spans="2:49" s="211" customFormat="1" ht="18" customHeight="1">
      <c r="B228" s="1094"/>
      <c r="C228" s="1095"/>
      <c r="D228" s="235"/>
      <c r="E228" s="232"/>
      <c r="F228" s="1063" t="s">
        <v>55</v>
      </c>
      <c r="G228" s="1063"/>
      <c r="H228" s="1063"/>
      <c r="I228" s="1063"/>
      <c r="J228" s="1063"/>
      <c r="K228" s="1063"/>
      <c r="L228" s="236"/>
      <c r="M228" s="236"/>
      <c r="N228" s="1053" t="s">
        <v>237</v>
      </c>
      <c r="O228" s="1055"/>
      <c r="P228" s="658">
        <v>1257</v>
      </c>
      <c r="Q228" s="659"/>
      <c r="R228" s="659"/>
      <c r="S228" s="659"/>
      <c r="T228" s="659"/>
      <c r="U228" s="223"/>
      <c r="V228" s="658">
        <v>1302</v>
      </c>
      <c r="W228" s="659"/>
      <c r="X228" s="659"/>
      <c r="Y228" s="659"/>
      <c r="Z228" s="659"/>
      <c r="AA228" s="223"/>
      <c r="AB228" s="1088">
        <f t="shared" si="0"/>
        <v>-45</v>
      </c>
      <c r="AC228" s="1089"/>
      <c r="AD228" s="1089"/>
      <c r="AE228" s="1089"/>
      <c r="AF228" s="1089"/>
      <c r="AG228" s="233"/>
      <c r="AH228" s="656">
        <f t="shared" si="1"/>
        <v>-3.4562211981566823E-2</v>
      </c>
      <c r="AI228" s="657"/>
      <c r="AJ228" s="657"/>
      <c r="AK228" s="227"/>
      <c r="AL228" s="1049"/>
      <c r="AM228" s="1049"/>
      <c r="AN228" s="1049"/>
      <c r="AO228" s="1049"/>
      <c r="AP228" s="1049"/>
      <c r="AQ228" s="1049"/>
      <c r="AR228" s="1049"/>
      <c r="AS228" s="1049"/>
      <c r="AT228" s="1049"/>
      <c r="AU228" s="1049"/>
    </row>
    <row r="229" spans="2:49" s="211" customFormat="1" ht="18" customHeight="1">
      <c r="B229" s="221"/>
      <c r="C229" s="1063" t="s">
        <v>57</v>
      </c>
      <c r="D229" s="1063"/>
      <c r="E229" s="1063"/>
      <c r="F229" s="1063"/>
      <c r="G229" s="1063"/>
      <c r="H229" s="1063"/>
      <c r="I229" s="1063"/>
      <c r="J229" s="1063"/>
      <c r="K229" s="1063"/>
      <c r="L229" s="1063"/>
      <c r="M229" s="222"/>
      <c r="N229" s="1053" t="s">
        <v>237</v>
      </c>
      <c r="O229" s="1055"/>
      <c r="P229" s="658">
        <v>1950</v>
      </c>
      <c r="Q229" s="659"/>
      <c r="R229" s="659"/>
      <c r="S229" s="659"/>
      <c r="T229" s="659"/>
      <c r="U229" s="223"/>
      <c r="V229" s="658">
        <v>2360</v>
      </c>
      <c r="W229" s="659"/>
      <c r="X229" s="659"/>
      <c r="Y229" s="659"/>
      <c r="Z229" s="659"/>
      <c r="AA229" s="223"/>
      <c r="AB229" s="1088">
        <f t="shared" si="0"/>
        <v>-410</v>
      </c>
      <c r="AC229" s="1089"/>
      <c r="AD229" s="1089"/>
      <c r="AE229" s="1089"/>
      <c r="AF229" s="1089"/>
      <c r="AG229" s="234"/>
      <c r="AH229" s="656">
        <f t="shared" si="1"/>
        <v>-0.17372881355932204</v>
      </c>
      <c r="AI229" s="657"/>
      <c r="AJ229" s="657"/>
      <c r="AK229" s="225"/>
      <c r="AL229" s="1049"/>
      <c r="AM229" s="1049"/>
      <c r="AN229" s="1049"/>
      <c r="AO229" s="1049"/>
      <c r="AP229" s="1049"/>
      <c r="AQ229" s="1049"/>
      <c r="AR229" s="1049"/>
      <c r="AS229" s="1049"/>
      <c r="AT229" s="1049"/>
      <c r="AU229" s="1049"/>
    </row>
    <row r="230" spans="2:49" s="211" customFormat="1" ht="18" customHeight="1">
      <c r="B230" s="235"/>
      <c r="C230" s="1063" t="s">
        <v>58</v>
      </c>
      <c r="D230" s="1063"/>
      <c r="E230" s="1063"/>
      <c r="F230" s="1063"/>
      <c r="G230" s="1063"/>
      <c r="H230" s="1063"/>
      <c r="I230" s="1063"/>
      <c r="J230" s="1063"/>
      <c r="K230" s="1063"/>
      <c r="L230" s="1063"/>
      <c r="M230" s="236"/>
      <c r="N230" s="1053" t="s">
        <v>50</v>
      </c>
      <c r="O230" s="1055"/>
      <c r="P230" s="652">
        <f>P226/P223*100</f>
        <v>77.214225673256479</v>
      </c>
      <c r="Q230" s="653"/>
      <c r="R230" s="653"/>
      <c r="S230" s="653"/>
      <c r="T230" s="653"/>
      <c r="U230" s="223"/>
      <c r="V230" s="652">
        <f>V226/V223*100</f>
        <v>78.21066871171702</v>
      </c>
      <c r="W230" s="653"/>
      <c r="X230" s="653"/>
      <c r="Y230" s="653"/>
      <c r="Z230" s="653"/>
      <c r="AA230" s="223"/>
      <c r="AB230" s="1104">
        <f>P230-V230</f>
        <v>-0.99644303846054072</v>
      </c>
      <c r="AC230" s="1105"/>
      <c r="AD230" s="1105"/>
      <c r="AE230" s="1105"/>
      <c r="AF230" s="1105"/>
      <c r="AG230" s="237"/>
      <c r="AH230" s="656">
        <f t="shared" si="1"/>
        <v>-1.2740500175665422E-2</v>
      </c>
      <c r="AI230" s="657"/>
      <c r="AJ230" s="657"/>
      <c r="AK230" s="225"/>
      <c r="AL230" s="1049"/>
      <c r="AM230" s="1049"/>
      <c r="AN230" s="1049"/>
      <c r="AO230" s="1049"/>
      <c r="AP230" s="1049"/>
      <c r="AQ230" s="1049"/>
      <c r="AR230" s="1049"/>
      <c r="AS230" s="1049"/>
      <c r="AT230" s="1049"/>
      <c r="AU230" s="1049"/>
    </row>
    <row r="231" spans="2:49" s="211" customFormat="1" ht="9" customHeight="1">
      <c r="AD231" s="218"/>
      <c r="AE231" s="218"/>
      <c r="AF231" s="218"/>
      <c r="AG231" s="218"/>
      <c r="AH231" s="213"/>
      <c r="AI231" s="213"/>
      <c r="AJ231" s="213"/>
      <c r="AK231" s="213"/>
      <c r="AL231" s="213"/>
      <c r="AM231" s="213"/>
      <c r="AN231" s="213"/>
      <c r="AO231" s="213"/>
      <c r="AP231" s="213"/>
      <c r="AQ231" s="213"/>
      <c r="AR231" s="213"/>
      <c r="AS231" s="213"/>
      <c r="AT231" s="213"/>
      <c r="AU231" s="213"/>
      <c r="AV231" s="213"/>
    </row>
    <row r="232" spans="2:49" ht="18" customHeight="1">
      <c r="M232" s="69"/>
      <c r="N232" s="69"/>
      <c r="O232" s="69"/>
      <c r="P232" s="69"/>
      <c r="Q232" s="69"/>
      <c r="R232" s="69"/>
      <c r="S232" s="69"/>
      <c r="T232" s="69"/>
      <c r="U232" s="69"/>
      <c r="V232" s="69"/>
      <c r="W232" s="69"/>
      <c r="X232" s="69"/>
      <c r="Y232" s="69"/>
      <c r="Z232" s="69"/>
    </row>
    <row r="233" spans="2:49" ht="18" customHeight="1">
      <c r="M233" s="69"/>
      <c r="N233" s="69"/>
      <c r="O233" s="69"/>
      <c r="P233" s="69"/>
      <c r="Q233" s="69"/>
      <c r="R233" s="69"/>
      <c r="S233" s="69"/>
      <c r="T233" s="69"/>
      <c r="U233" s="69"/>
      <c r="V233" s="69"/>
      <c r="W233" s="69"/>
      <c r="X233" s="69"/>
      <c r="Y233" s="69"/>
      <c r="Z233" s="69"/>
      <c r="AA233" s="69"/>
    </row>
    <row r="234" spans="2:49" ht="18" customHeight="1">
      <c r="M234" s="69"/>
      <c r="N234" s="69"/>
      <c r="O234" s="69"/>
      <c r="P234" s="69"/>
      <c r="Q234" s="69"/>
      <c r="R234" s="69"/>
      <c r="S234" s="69"/>
      <c r="T234" s="69"/>
      <c r="U234" s="69"/>
      <c r="V234" s="69"/>
      <c r="W234" s="69"/>
      <c r="X234" s="69"/>
      <c r="Y234" s="69"/>
      <c r="Z234" s="69"/>
      <c r="AA234" s="69"/>
    </row>
    <row r="235" spans="2:49" s="211" customFormat="1" ht="18" customHeight="1">
      <c r="D235" s="211" t="s">
        <v>146</v>
      </c>
      <c r="K235" s="219"/>
      <c r="Z235" s="211" t="s">
        <v>147</v>
      </c>
      <c r="AW235" s="69"/>
    </row>
    <row r="236" spans="2:49" s="211" customFormat="1" ht="18" customHeight="1">
      <c r="D236" s="1"/>
      <c r="E236" s="1084" t="s">
        <v>59</v>
      </c>
      <c r="F236" s="1084"/>
      <c r="G236" s="1084"/>
      <c r="H236" s="1084"/>
      <c r="I236" s="1084"/>
      <c r="J236" s="1"/>
      <c r="K236" s="1"/>
      <c r="L236" s="1102">
        <f>L250</f>
        <v>114143684</v>
      </c>
      <c r="M236" s="1102"/>
      <c r="N236" s="1102"/>
      <c r="O236" s="1102"/>
      <c r="P236" s="1102"/>
      <c r="Q236" s="1102"/>
      <c r="R236" s="1102"/>
      <c r="S236" s="69"/>
      <c r="T236" s="69"/>
      <c r="U236" s="680" t="s">
        <v>431</v>
      </c>
      <c r="V236" s="680"/>
      <c r="W236" s="680"/>
      <c r="X236" s="680"/>
      <c r="Y236" s="69"/>
      <c r="Z236" s="69"/>
      <c r="AA236" s="1084" t="s">
        <v>60</v>
      </c>
      <c r="AB236" s="1084"/>
      <c r="AC236" s="1084"/>
      <c r="AD236" s="1084"/>
      <c r="AE236" s="1084"/>
      <c r="AF236" s="1"/>
      <c r="AG236" s="1"/>
      <c r="AH236" s="1102">
        <f>L264+L270-L256</f>
        <v>123053744</v>
      </c>
      <c r="AI236" s="1102"/>
      <c r="AJ236" s="1102"/>
      <c r="AK236" s="1102"/>
      <c r="AL236" s="1102"/>
      <c r="AM236" s="1102"/>
      <c r="AN236" s="1102"/>
      <c r="AO236" s="69"/>
      <c r="AP236" s="69"/>
      <c r="AQ236" s="680" t="s">
        <v>432</v>
      </c>
      <c r="AR236" s="680"/>
      <c r="AS236" s="680"/>
      <c r="AT236" s="680"/>
      <c r="AU236" s="69"/>
      <c r="AV236" s="69"/>
    </row>
    <row r="237" spans="2:49" s="211" customFormat="1" ht="9.9499999999999993" customHeight="1" thickBot="1">
      <c r="D237" s="1"/>
      <c r="E237" s="41"/>
      <c r="F237" s="41"/>
      <c r="G237" s="41"/>
      <c r="H237" s="41"/>
      <c r="I237" s="41"/>
      <c r="J237" s="1103" t="s">
        <v>61</v>
      </c>
      <c r="K237" s="1103"/>
      <c r="L237" s="42"/>
      <c r="M237" s="42"/>
      <c r="N237" s="42"/>
      <c r="O237" s="42"/>
      <c r="P237" s="42"/>
      <c r="Q237" s="42"/>
      <c r="R237" s="42"/>
      <c r="S237" s="1102" t="s">
        <v>61</v>
      </c>
      <c r="T237" s="1102"/>
      <c r="U237" s="680"/>
      <c r="V237" s="680"/>
      <c r="W237" s="680"/>
      <c r="X237" s="680"/>
      <c r="Y237" s="69"/>
      <c r="Z237" s="69"/>
      <c r="AA237" s="41"/>
      <c r="AB237" s="41"/>
      <c r="AC237" s="41"/>
      <c r="AD237" s="41"/>
      <c r="AE237" s="41"/>
      <c r="AF237" s="1103" t="s">
        <v>61</v>
      </c>
      <c r="AG237" s="1103"/>
      <c r="AH237" s="42"/>
      <c r="AI237" s="42"/>
      <c r="AJ237" s="42"/>
      <c r="AK237" s="42"/>
      <c r="AL237" s="42"/>
      <c r="AM237" s="42"/>
      <c r="AN237" s="42"/>
      <c r="AO237" s="1102" t="s">
        <v>61</v>
      </c>
      <c r="AP237" s="1102"/>
      <c r="AQ237" s="680"/>
      <c r="AR237" s="680"/>
      <c r="AS237" s="680"/>
      <c r="AT237" s="680"/>
      <c r="AU237" s="69"/>
      <c r="AV237" s="69"/>
    </row>
    <row r="238" spans="2:49" s="211" customFormat="1" ht="9.9499999999999993" customHeight="1">
      <c r="D238" s="1"/>
      <c r="E238" s="2"/>
      <c r="F238" s="2"/>
      <c r="G238" s="2"/>
      <c r="H238" s="2"/>
      <c r="I238" s="2"/>
      <c r="J238" s="1103"/>
      <c r="K238" s="1103"/>
      <c r="L238" s="69"/>
      <c r="M238" s="69"/>
      <c r="N238" s="69"/>
      <c r="O238" s="69"/>
      <c r="P238" s="69"/>
      <c r="Q238" s="69"/>
      <c r="R238" s="69"/>
      <c r="S238" s="1102"/>
      <c r="T238" s="1102"/>
      <c r="U238" s="680"/>
      <c r="V238" s="680"/>
      <c r="W238" s="680"/>
      <c r="X238" s="680"/>
      <c r="Y238" s="69"/>
      <c r="Z238" s="69"/>
      <c r="AA238" s="1"/>
      <c r="AB238" s="1"/>
      <c r="AC238" s="1"/>
      <c r="AD238" s="1"/>
      <c r="AE238" s="1"/>
      <c r="AF238" s="1103"/>
      <c r="AG238" s="1103"/>
      <c r="AH238" s="69"/>
      <c r="AI238" s="69"/>
      <c r="AJ238" s="69"/>
      <c r="AK238" s="69"/>
      <c r="AL238" s="69"/>
      <c r="AM238" s="69"/>
      <c r="AN238" s="69"/>
      <c r="AO238" s="1102"/>
      <c r="AP238" s="1102"/>
      <c r="AQ238" s="680"/>
      <c r="AR238" s="680"/>
      <c r="AS238" s="680"/>
      <c r="AT238" s="680"/>
      <c r="AU238" s="69"/>
      <c r="AV238" s="69"/>
    </row>
    <row r="239" spans="2:49" s="211" customFormat="1" ht="18" customHeight="1">
      <c r="D239" s="1"/>
      <c r="E239" s="1084" t="s">
        <v>56</v>
      </c>
      <c r="F239" s="1084"/>
      <c r="G239" s="1084"/>
      <c r="H239" s="1084"/>
      <c r="I239" s="1084"/>
      <c r="J239" s="1"/>
      <c r="K239" s="1"/>
      <c r="L239" s="1102">
        <f>P226</f>
        <v>460213</v>
      </c>
      <c r="M239" s="1102"/>
      <c r="N239" s="1102"/>
      <c r="O239" s="1102"/>
      <c r="P239" s="1102"/>
      <c r="Q239" s="1102"/>
      <c r="R239" s="1102"/>
      <c r="S239" s="69"/>
      <c r="T239" s="69"/>
      <c r="U239" s="680"/>
      <c r="V239" s="680"/>
      <c r="W239" s="680"/>
      <c r="X239" s="680"/>
      <c r="Y239" s="69"/>
      <c r="Z239" s="69"/>
      <c r="AA239" s="1084" t="s">
        <v>56</v>
      </c>
      <c r="AB239" s="1084"/>
      <c r="AC239" s="1084"/>
      <c r="AD239" s="1084"/>
      <c r="AE239" s="1084"/>
      <c r="AF239" s="1"/>
      <c r="AG239" s="1"/>
      <c r="AH239" s="1102">
        <f>P226</f>
        <v>460213</v>
      </c>
      <c r="AI239" s="1102"/>
      <c r="AJ239" s="1102"/>
      <c r="AK239" s="1102"/>
      <c r="AL239" s="1102"/>
      <c r="AM239" s="1102"/>
      <c r="AN239" s="1102"/>
      <c r="AO239" s="69"/>
      <c r="AP239" s="69"/>
      <c r="AQ239" s="680"/>
      <c r="AR239" s="680"/>
      <c r="AS239" s="680"/>
      <c r="AT239" s="680"/>
      <c r="AU239" s="69"/>
      <c r="AV239" s="69"/>
    </row>
    <row r="240" spans="2:49" s="211" customFormat="1" ht="18" customHeight="1">
      <c r="D240" s="1"/>
      <c r="E240" s="216"/>
      <c r="F240" s="216"/>
      <c r="G240" s="216"/>
      <c r="H240" s="216"/>
      <c r="I240" s="216"/>
      <c r="J240" s="1"/>
      <c r="K240" s="1"/>
      <c r="L240" s="238"/>
      <c r="M240" s="238"/>
      <c r="N240" s="238"/>
      <c r="O240" s="238"/>
      <c r="P240" s="238"/>
      <c r="Q240" s="238"/>
      <c r="R240" s="238"/>
      <c r="S240" s="69"/>
      <c r="T240" s="69"/>
      <c r="U240" s="204"/>
      <c r="V240" s="204"/>
      <c r="W240" s="204"/>
      <c r="X240" s="204"/>
      <c r="Y240" s="69"/>
      <c r="Z240" s="69"/>
      <c r="AA240" s="216"/>
      <c r="AB240" s="216"/>
      <c r="AC240" s="216"/>
      <c r="AD240" s="216"/>
      <c r="AE240" s="216"/>
      <c r="AF240" s="1"/>
      <c r="AG240" s="1"/>
      <c r="AH240" s="238"/>
      <c r="AI240" s="238"/>
      <c r="AJ240" s="238"/>
      <c r="AK240" s="238"/>
      <c r="AL240" s="238"/>
      <c r="AM240" s="238"/>
      <c r="AN240" s="238"/>
      <c r="AO240" s="69"/>
      <c r="AP240" s="69"/>
      <c r="AQ240" s="204"/>
      <c r="AR240" s="204"/>
      <c r="AS240" s="204"/>
      <c r="AT240" s="204"/>
      <c r="AU240" s="69"/>
      <c r="AV240" s="69"/>
    </row>
    <row r="241" spans="1:48" s="211" customFormat="1" ht="18" customHeight="1">
      <c r="B241" s="215"/>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215"/>
      <c r="AV241" s="213"/>
    </row>
    <row r="242" spans="1:48" s="211" customFormat="1" ht="18" customHeight="1">
      <c r="B242" s="215"/>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215"/>
      <c r="AV242" s="213"/>
    </row>
    <row r="243" spans="1:48" s="211" customFormat="1" ht="18" customHeight="1">
      <c r="B243" s="215"/>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215"/>
      <c r="AV243" s="213"/>
    </row>
    <row r="244" spans="1:48" s="211" customFormat="1" ht="18" customHeight="1">
      <c r="D244" s="1"/>
      <c r="E244" s="216"/>
      <c r="F244" s="216"/>
      <c r="G244" s="216"/>
      <c r="H244" s="216"/>
      <c r="I244" s="216"/>
      <c r="J244" s="1"/>
      <c r="K244" s="1"/>
      <c r="L244" s="238"/>
      <c r="M244" s="238"/>
      <c r="N244" s="238"/>
      <c r="O244" s="238"/>
      <c r="P244" s="238"/>
      <c r="Q244" s="238"/>
      <c r="R244" s="238"/>
      <c r="S244" s="69"/>
      <c r="T244" s="69"/>
      <c r="U244" s="204"/>
      <c r="V244" s="204"/>
      <c r="W244" s="204"/>
      <c r="X244" s="204"/>
      <c r="Y244" s="69"/>
      <c r="Z244" s="69"/>
      <c r="AA244" s="216"/>
      <c r="AB244" s="216"/>
      <c r="AC244" s="216"/>
      <c r="AD244" s="216"/>
      <c r="AE244" s="216"/>
      <c r="AF244" s="1"/>
      <c r="AG244" s="1"/>
      <c r="AH244" s="238"/>
      <c r="AI244" s="238"/>
      <c r="AJ244" s="238"/>
      <c r="AK244" s="238"/>
      <c r="AL244" s="238"/>
      <c r="AM244" s="238"/>
      <c r="AN244" s="238"/>
      <c r="AO244" s="69"/>
      <c r="AP244" s="69"/>
      <c r="AQ244" s="204"/>
      <c r="AR244" s="204"/>
      <c r="AS244" s="204"/>
      <c r="AT244" s="204"/>
      <c r="AU244" s="69"/>
      <c r="AV244" s="69"/>
    </row>
    <row r="245" spans="1:48" ht="18" customHeight="1">
      <c r="A245" s="211"/>
      <c r="B245" s="211" t="s">
        <v>62</v>
      </c>
      <c r="C245" s="211"/>
      <c r="D245" s="211"/>
      <c r="E245" s="211"/>
      <c r="F245" s="211"/>
      <c r="G245" s="211"/>
      <c r="H245" s="211"/>
      <c r="I245" s="211"/>
      <c r="J245" s="211"/>
      <c r="K245" s="219"/>
      <c r="L245" s="211"/>
      <c r="M245" s="211"/>
      <c r="N245" s="211"/>
      <c r="O245" s="211"/>
      <c r="P245" s="211"/>
      <c r="Q245" s="211"/>
      <c r="R245" s="211"/>
      <c r="S245" s="211"/>
      <c r="T245" s="211"/>
      <c r="U245" s="211"/>
      <c r="V245" s="211"/>
      <c r="W245" s="211"/>
      <c r="X245" s="211"/>
      <c r="Y245" s="211"/>
      <c r="Z245" s="211"/>
      <c r="AA245" s="211"/>
      <c r="AB245" s="211"/>
      <c r="AC245" s="211"/>
      <c r="AD245" s="211"/>
      <c r="AE245" s="211"/>
      <c r="AF245" s="211"/>
      <c r="AG245" s="211"/>
      <c r="AH245" s="211"/>
      <c r="AI245" s="211"/>
      <c r="AJ245" s="211"/>
      <c r="AK245" s="211"/>
      <c r="AL245" s="211"/>
      <c r="AM245" s="211"/>
      <c r="AN245" s="211"/>
      <c r="AO245" s="211"/>
      <c r="AP245" s="211"/>
      <c r="AQ245" s="211"/>
      <c r="AR245" s="211"/>
      <c r="AS245" s="211"/>
      <c r="AT245" s="211"/>
      <c r="AU245" s="211"/>
      <c r="AV245" s="211"/>
    </row>
    <row r="246" spans="1:48" s="211" customFormat="1" ht="18" customHeight="1">
      <c r="B246" s="211" t="s">
        <v>63</v>
      </c>
      <c r="K246" s="219"/>
      <c r="AM246" s="201"/>
      <c r="AN246" s="201"/>
      <c r="AO246" s="478" t="s">
        <v>101</v>
      </c>
      <c r="AP246" s="478"/>
      <c r="AQ246" s="478"/>
      <c r="AR246" s="478"/>
      <c r="AS246" s="478"/>
      <c r="AT246" s="478"/>
      <c r="AU246" s="478"/>
      <c r="AV246" s="202"/>
    </row>
    <row r="247" spans="1:48" s="211" customFormat="1" ht="18" customHeight="1">
      <c r="B247" s="1043" t="s">
        <v>64</v>
      </c>
      <c r="C247" s="1044"/>
      <c r="D247" s="1044"/>
      <c r="E247" s="1044"/>
      <c r="F247" s="1044"/>
      <c r="G247" s="1044"/>
      <c r="H247" s="1044"/>
      <c r="I247" s="1044"/>
      <c r="J247" s="1044"/>
      <c r="K247" s="1045"/>
      <c r="L247" s="1049" t="s">
        <v>293</v>
      </c>
      <c r="M247" s="1049"/>
      <c r="N247" s="1049"/>
      <c r="O247" s="1049"/>
      <c r="P247" s="1049"/>
      <c r="Q247" s="1049"/>
      <c r="R247" s="1049"/>
      <c r="S247" s="1049"/>
      <c r="T247" s="1049" t="s">
        <v>430</v>
      </c>
      <c r="U247" s="1049"/>
      <c r="V247" s="1049"/>
      <c r="W247" s="1049"/>
      <c r="X247" s="1049"/>
      <c r="Y247" s="1049"/>
      <c r="Z247" s="1049"/>
      <c r="AA247" s="1049"/>
      <c r="AB247" s="1053" t="s">
        <v>39</v>
      </c>
      <c r="AC247" s="1054"/>
      <c r="AD247" s="1054"/>
      <c r="AE247" s="1054"/>
      <c r="AF247" s="1054"/>
      <c r="AG247" s="1054"/>
      <c r="AH247" s="1054"/>
      <c r="AI247" s="1054"/>
      <c r="AJ247" s="1054"/>
      <c r="AK247" s="1055"/>
      <c r="AL247" s="1049" t="s">
        <v>40</v>
      </c>
      <c r="AM247" s="1049"/>
      <c r="AN247" s="1049"/>
      <c r="AO247" s="1049"/>
      <c r="AP247" s="1049"/>
      <c r="AQ247" s="1049"/>
      <c r="AR247" s="1049"/>
      <c r="AS247" s="1049"/>
      <c r="AT247" s="1049"/>
      <c r="AU247" s="1049"/>
    </row>
    <row r="248" spans="1:48" s="211" customFormat="1" ht="18" customHeight="1">
      <c r="B248" s="1046"/>
      <c r="C248" s="1047"/>
      <c r="D248" s="1047"/>
      <c r="E248" s="1047"/>
      <c r="F248" s="1047"/>
      <c r="G248" s="1047"/>
      <c r="H248" s="1047"/>
      <c r="I248" s="1047"/>
      <c r="J248" s="1047"/>
      <c r="K248" s="1048"/>
      <c r="L248" s="1049"/>
      <c r="M248" s="1049"/>
      <c r="N248" s="1049"/>
      <c r="O248" s="1049"/>
      <c r="P248" s="1049"/>
      <c r="Q248" s="1049"/>
      <c r="R248" s="1049"/>
      <c r="S248" s="1049"/>
      <c r="T248" s="1049"/>
      <c r="U248" s="1049"/>
      <c r="V248" s="1049"/>
      <c r="W248" s="1049"/>
      <c r="X248" s="1049"/>
      <c r="Y248" s="1049"/>
      <c r="Z248" s="1049"/>
      <c r="AA248" s="1049"/>
      <c r="AB248" s="1053" t="s">
        <v>41</v>
      </c>
      <c r="AC248" s="1054"/>
      <c r="AD248" s="1054"/>
      <c r="AE248" s="1054"/>
      <c r="AF248" s="1054"/>
      <c r="AG248" s="1055"/>
      <c r="AH248" s="1053" t="s">
        <v>42</v>
      </c>
      <c r="AI248" s="1054"/>
      <c r="AJ248" s="1054"/>
      <c r="AK248" s="1055"/>
      <c r="AL248" s="1049"/>
      <c r="AM248" s="1049"/>
      <c r="AN248" s="1049"/>
      <c r="AO248" s="1049"/>
      <c r="AP248" s="1049"/>
      <c r="AQ248" s="1049"/>
      <c r="AR248" s="1049"/>
      <c r="AS248" s="1049"/>
      <c r="AT248" s="1049"/>
      <c r="AU248" s="1049"/>
    </row>
    <row r="249" spans="1:48" s="211" customFormat="1" ht="18" customHeight="1">
      <c r="B249" s="747" t="s">
        <v>65</v>
      </c>
      <c r="C249" s="748"/>
      <c r="D249" s="748"/>
      <c r="E249" s="748"/>
      <c r="F249" s="748"/>
      <c r="G249" s="748"/>
      <c r="H249" s="748"/>
      <c r="I249" s="748"/>
      <c r="J249" s="748"/>
      <c r="K249" s="749"/>
      <c r="L249" s="658">
        <f>SUM(L250:R251)</f>
        <v>114663310</v>
      </c>
      <c r="M249" s="659"/>
      <c r="N249" s="659"/>
      <c r="O249" s="659"/>
      <c r="P249" s="659"/>
      <c r="Q249" s="659"/>
      <c r="R249" s="659"/>
      <c r="S249" s="223"/>
      <c r="T249" s="658">
        <f>SUM(T250:Z251)</f>
        <v>118289372</v>
      </c>
      <c r="U249" s="659"/>
      <c r="V249" s="659"/>
      <c r="W249" s="659"/>
      <c r="X249" s="659"/>
      <c r="Y249" s="659"/>
      <c r="Z249" s="659"/>
      <c r="AA249" s="223"/>
      <c r="AB249" s="1088">
        <f>L249-T249</f>
        <v>-3626062</v>
      </c>
      <c r="AC249" s="1089"/>
      <c r="AD249" s="1089"/>
      <c r="AE249" s="1089"/>
      <c r="AF249" s="1089"/>
      <c r="AG249" s="224"/>
      <c r="AH249" s="689">
        <f t="shared" ref="AH249:AH259" si="2">IF(AB249=0,"---",IF(T249&lt;&gt;0,AB249/T249,"皆増"))</f>
        <v>-3.0654165616840031E-2</v>
      </c>
      <c r="AI249" s="690"/>
      <c r="AJ249" s="690"/>
      <c r="AK249" s="691"/>
      <c r="AL249" s="1049"/>
      <c r="AM249" s="1049"/>
      <c r="AN249" s="1049"/>
      <c r="AO249" s="1049"/>
      <c r="AP249" s="1049"/>
      <c r="AQ249" s="1049"/>
      <c r="AR249" s="1049"/>
      <c r="AS249" s="1049"/>
      <c r="AT249" s="1049"/>
      <c r="AU249" s="1049"/>
    </row>
    <row r="250" spans="1:48" s="211" customFormat="1" ht="18" customHeight="1">
      <c r="B250" s="1106" t="s">
        <v>59</v>
      </c>
      <c r="C250" s="1107"/>
      <c r="D250" s="1107"/>
      <c r="E250" s="1107"/>
      <c r="F250" s="1107"/>
      <c r="G250" s="1107"/>
      <c r="H250" s="1107"/>
      <c r="I250" s="1107"/>
      <c r="J250" s="1107"/>
      <c r="K250" s="1108"/>
      <c r="L250" s="658">
        <v>114143684</v>
      </c>
      <c r="M250" s="659"/>
      <c r="N250" s="659"/>
      <c r="O250" s="659"/>
      <c r="P250" s="659"/>
      <c r="Q250" s="659"/>
      <c r="R250" s="659"/>
      <c r="S250" s="223"/>
      <c r="T250" s="658">
        <v>117323971</v>
      </c>
      <c r="U250" s="659"/>
      <c r="V250" s="659"/>
      <c r="W250" s="659"/>
      <c r="X250" s="659"/>
      <c r="Y250" s="659"/>
      <c r="Z250" s="659"/>
      <c r="AA250" s="223"/>
      <c r="AB250" s="1111">
        <f t="shared" ref="AB250:AB258" si="3">L250-T250</f>
        <v>-3180287</v>
      </c>
      <c r="AC250" s="1112"/>
      <c r="AD250" s="1112"/>
      <c r="AE250" s="1112"/>
      <c r="AF250" s="1112"/>
      <c r="AG250" s="226"/>
      <c r="AH250" s="689">
        <f t="shared" si="2"/>
        <v>-2.7106881678936694E-2</v>
      </c>
      <c r="AI250" s="690"/>
      <c r="AJ250" s="690"/>
      <c r="AK250" s="691"/>
      <c r="AL250" s="1049"/>
      <c r="AM250" s="1049"/>
      <c r="AN250" s="1049"/>
      <c r="AO250" s="1049"/>
      <c r="AP250" s="1049"/>
      <c r="AQ250" s="1049"/>
      <c r="AR250" s="1049"/>
      <c r="AS250" s="1049"/>
      <c r="AT250" s="1049"/>
      <c r="AU250" s="1049"/>
    </row>
    <row r="251" spans="1:48" s="211" customFormat="1" ht="18" customHeight="1">
      <c r="B251" s="1106" t="s">
        <v>66</v>
      </c>
      <c r="C251" s="1107"/>
      <c r="D251" s="1107"/>
      <c r="E251" s="1107"/>
      <c r="F251" s="1107"/>
      <c r="G251" s="1107"/>
      <c r="H251" s="1107"/>
      <c r="I251" s="1107"/>
      <c r="J251" s="1107"/>
      <c r="K251" s="1108"/>
      <c r="L251" s="658">
        <v>519626</v>
      </c>
      <c r="M251" s="659"/>
      <c r="N251" s="659"/>
      <c r="O251" s="659"/>
      <c r="P251" s="659"/>
      <c r="Q251" s="659"/>
      <c r="R251" s="659"/>
      <c r="S251" s="223"/>
      <c r="T251" s="658">
        <v>965401</v>
      </c>
      <c r="U251" s="659"/>
      <c r="V251" s="659"/>
      <c r="W251" s="659"/>
      <c r="X251" s="659"/>
      <c r="Y251" s="659"/>
      <c r="Z251" s="659"/>
      <c r="AA251" s="223"/>
      <c r="AB251" s="1109">
        <f t="shared" si="3"/>
        <v>-445775</v>
      </c>
      <c r="AC251" s="1110"/>
      <c r="AD251" s="1110"/>
      <c r="AE251" s="1110"/>
      <c r="AF251" s="1110"/>
      <c r="AG251" s="228"/>
      <c r="AH251" s="689">
        <f t="shared" si="2"/>
        <v>-0.46175112725178447</v>
      </c>
      <c r="AI251" s="690"/>
      <c r="AJ251" s="690"/>
      <c r="AK251" s="691"/>
      <c r="AL251" s="1049"/>
      <c r="AM251" s="1049"/>
      <c r="AN251" s="1049"/>
      <c r="AO251" s="1049"/>
      <c r="AP251" s="1049"/>
      <c r="AQ251" s="1049"/>
      <c r="AR251" s="1049"/>
      <c r="AS251" s="1049"/>
      <c r="AT251" s="1049"/>
      <c r="AU251" s="1049"/>
    </row>
    <row r="252" spans="1:48" s="211" customFormat="1" ht="18" customHeight="1">
      <c r="B252" s="747" t="s">
        <v>67</v>
      </c>
      <c r="C252" s="748"/>
      <c r="D252" s="748"/>
      <c r="E252" s="748"/>
      <c r="F252" s="748"/>
      <c r="G252" s="748"/>
      <c r="H252" s="748"/>
      <c r="I252" s="748"/>
      <c r="J252" s="748"/>
      <c r="K252" s="749"/>
      <c r="L252" s="697">
        <f>SUM(L253:R256)</f>
        <v>39943133</v>
      </c>
      <c r="M252" s="698"/>
      <c r="N252" s="698"/>
      <c r="O252" s="698"/>
      <c r="P252" s="698"/>
      <c r="Q252" s="698"/>
      <c r="R252" s="698"/>
      <c r="S252" s="223"/>
      <c r="T252" s="697">
        <f>SUM(T253:Z256)</f>
        <v>43741894</v>
      </c>
      <c r="U252" s="698"/>
      <c r="V252" s="698"/>
      <c r="W252" s="698"/>
      <c r="X252" s="698"/>
      <c r="Y252" s="698"/>
      <c r="Z252" s="698"/>
      <c r="AA252" s="223"/>
      <c r="AB252" s="1111">
        <f t="shared" si="3"/>
        <v>-3798761</v>
      </c>
      <c r="AC252" s="1112"/>
      <c r="AD252" s="1112"/>
      <c r="AE252" s="1112"/>
      <c r="AF252" s="1112"/>
      <c r="AG252" s="226"/>
      <c r="AH252" s="689">
        <f t="shared" si="2"/>
        <v>-8.6844913482712935E-2</v>
      </c>
      <c r="AI252" s="690"/>
      <c r="AJ252" s="690"/>
      <c r="AK252" s="691"/>
      <c r="AL252" s="1049"/>
      <c r="AM252" s="1049"/>
      <c r="AN252" s="1049"/>
      <c r="AO252" s="1049"/>
      <c r="AP252" s="1049"/>
      <c r="AQ252" s="1049"/>
      <c r="AR252" s="1049"/>
      <c r="AS252" s="1049"/>
      <c r="AT252" s="1049"/>
      <c r="AU252" s="1049"/>
    </row>
    <row r="253" spans="1:48" s="211" customFormat="1" ht="18" customHeight="1">
      <c r="B253" s="1106" t="s">
        <v>68</v>
      </c>
      <c r="C253" s="1107"/>
      <c r="D253" s="1107"/>
      <c r="E253" s="1107"/>
      <c r="F253" s="1107"/>
      <c r="G253" s="1107"/>
      <c r="H253" s="1107"/>
      <c r="I253" s="1107"/>
      <c r="J253" s="1107"/>
      <c r="K253" s="1108"/>
      <c r="L253" s="658">
        <v>501</v>
      </c>
      <c r="M253" s="659"/>
      <c r="N253" s="659"/>
      <c r="O253" s="659"/>
      <c r="P253" s="659"/>
      <c r="Q253" s="659"/>
      <c r="R253" s="659"/>
      <c r="S253" s="223"/>
      <c r="T253" s="658">
        <v>500</v>
      </c>
      <c r="U253" s="659"/>
      <c r="V253" s="659"/>
      <c r="W253" s="659"/>
      <c r="X253" s="659"/>
      <c r="Y253" s="659"/>
      <c r="Z253" s="659"/>
      <c r="AA253" s="223"/>
      <c r="AB253" s="1109">
        <f t="shared" si="3"/>
        <v>1</v>
      </c>
      <c r="AC253" s="1110"/>
      <c r="AD253" s="1110"/>
      <c r="AE253" s="1110"/>
      <c r="AF253" s="1110"/>
      <c r="AG253" s="228"/>
      <c r="AH253" s="689">
        <f t="shared" si="2"/>
        <v>2E-3</v>
      </c>
      <c r="AI253" s="690"/>
      <c r="AJ253" s="690"/>
      <c r="AK253" s="691"/>
      <c r="AL253" s="1049"/>
      <c r="AM253" s="1049"/>
      <c r="AN253" s="1049"/>
      <c r="AO253" s="1049"/>
      <c r="AP253" s="1049"/>
      <c r="AQ253" s="1049"/>
      <c r="AR253" s="1049"/>
      <c r="AS253" s="1049"/>
      <c r="AT253" s="1049"/>
      <c r="AU253" s="1049"/>
    </row>
    <row r="254" spans="1:48" s="211" customFormat="1" ht="18" customHeight="1">
      <c r="B254" s="1106" t="s">
        <v>69</v>
      </c>
      <c r="C254" s="1107"/>
      <c r="D254" s="1107"/>
      <c r="E254" s="1107"/>
      <c r="F254" s="1107"/>
      <c r="G254" s="1107"/>
      <c r="H254" s="1107"/>
      <c r="I254" s="1107"/>
      <c r="J254" s="1107"/>
      <c r="K254" s="1108"/>
      <c r="L254" s="658">
        <v>16169532</v>
      </c>
      <c r="M254" s="659"/>
      <c r="N254" s="659"/>
      <c r="O254" s="659"/>
      <c r="P254" s="659"/>
      <c r="Q254" s="659"/>
      <c r="R254" s="659"/>
      <c r="S254" s="223"/>
      <c r="T254" s="658">
        <v>20353176</v>
      </c>
      <c r="U254" s="659"/>
      <c r="V254" s="659"/>
      <c r="W254" s="659"/>
      <c r="X254" s="659"/>
      <c r="Y254" s="659"/>
      <c r="Z254" s="659"/>
      <c r="AA254" s="223"/>
      <c r="AB254" s="1111">
        <f t="shared" si="3"/>
        <v>-4183644</v>
      </c>
      <c r="AC254" s="1112"/>
      <c r="AD254" s="1112"/>
      <c r="AE254" s="1112"/>
      <c r="AF254" s="1112"/>
      <c r="AG254" s="226"/>
      <c r="AH254" s="689">
        <f t="shared" si="2"/>
        <v>-0.20555239143021217</v>
      </c>
      <c r="AI254" s="690"/>
      <c r="AJ254" s="690"/>
      <c r="AK254" s="691"/>
      <c r="AL254" s="1049"/>
      <c r="AM254" s="1049"/>
      <c r="AN254" s="1049"/>
      <c r="AO254" s="1049"/>
      <c r="AP254" s="1049"/>
      <c r="AQ254" s="1049"/>
      <c r="AR254" s="1049"/>
      <c r="AS254" s="1049"/>
      <c r="AT254" s="1049"/>
      <c r="AU254" s="1049"/>
    </row>
    <row r="255" spans="1:48" s="211" customFormat="1" ht="18" customHeight="1">
      <c r="B255" s="1106" t="s">
        <v>70</v>
      </c>
      <c r="C255" s="1107"/>
      <c r="D255" s="1107"/>
      <c r="E255" s="1107"/>
      <c r="F255" s="1107"/>
      <c r="G255" s="1107"/>
      <c r="H255" s="1107"/>
      <c r="I255" s="1107"/>
      <c r="J255" s="1107"/>
      <c r="K255" s="1108"/>
      <c r="L255" s="658">
        <v>594882</v>
      </c>
      <c r="M255" s="659"/>
      <c r="N255" s="659"/>
      <c r="O255" s="659"/>
      <c r="P255" s="659"/>
      <c r="Q255" s="659"/>
      <c r="R255" s="659"/>
      <c r="S255" s="223"/>
      <c r="T255" s="658">
        <v>592083</v>
      </c>
      <c r="U255" s="659"/>
      <c r="V255" s="659"/>
      <c r="W255" s="659"/>
      <c r="X255" s="659"/>
      <c r="Y255" s="659"/>
      <c r="Z255" s="659"/>
      <c r="AA255" s="223"/>
      <c r="AB255" s="1111">
        <f>L255-T255</f>
        <v>2799</v>
      </c>
      <c r="AC255" s="1112"/>
      <c r="AD255" s="1112"/>
      <c r="AE255" s="1112"/>
      <c r="AF255" s="1112"/>
      <c r="AG255" s="226"/>
      <c r="AH255" s="689">
        <f>IF(AB255=0,"---",IF(T255&lt;&gt;0,AB255/T255,"皆増"))</f>
        <v>4.7273777494033775E-3</v>
      </c>
      <c r="AI255" s="690"/>
      <c r="AJ255" s="690"/>
      <c r="AK255" s="691"/>
      <c r="AL255" s="1049"/>
      <c r="AM255" s="1049"/>
      <c r="AN255" s="1049"/>
      <c r="AO255" s="1049"/>
      <c r="AP255" s="1049"/>
      <c r="AQ255" s="1049"/>
      <c r="AR255" s="1049"/>
      <c r="AS255" s="1049"/>
      <c r="AT255" s="1049"/>
      <c r="AU255" s="1049"/>
    </row>
    <row r="256" spans="1:48" s="211" customFormat="1" ht="18" customHeight="1">
      <c r="B256" s="1106" t="s">
        <v>71</v>
      </c>
      <c r="C256" s="1107"/>
      <c r="D256" s="1107"/>
      <c r="E256" s="1107"/>
      <c r="F256" s="1107"/>
      <c r="G256" s="1107"/>
      <c r="H256" s="1107"/>
      <c r="I256" s="1107"/>
      <c r="J256" s="1107"/>
      <c r="K256" s="1108"/>
      <c r="L256" s="658">
        <v>23178218</v>
      </c>
      <c r="M256" s="659"/>
      <c r="N256" s="659"/>
      <c r="O256" s="659"/>
      <c r="P256" s="659"/>
      <c r="Q256" s="659"/>
      <c r="R256" s="659"/>
      <c r="S256" s="223"/>
      <c r="T256" s="658">
        <v>22796135</v>
      </c>
      <c r="U256" s="659"/>
      <c r="V256" s="659"/>
      <c r="W256" s="659"/>
      <c r="X256" s="659"/>
      <c r="Y256" s="659"/>
      <c r="Z256" s="659"/>
      <c r="AA256" s="223"/>
      <c r="AB256" s="1111">
        <f>L256-T256</f>
        <v>382083</v>
      </c>
      <c r="AC256" s="1112"/>
      <c r="AD256" s="1112"/>
      <c r="AE256" s="1112"/>
      <c r="AF256" s="1112"/>
      <c r="AG256" s="226"/>
      <c r="AH256" s="689">
        <f>IF(AB256=0,"---",IF(T256&lt;&gt;0,AB256/T256,"皆増"))</f>
        <v>1.6760867576894066E-2</v>
      </c>
      <c r="AI256" s="690"/>
      <c r="AJ256" s="690"/>
      <c r="AK256" s="691"/>
      <c r="AL256" s="1049"/>
      <c r="AM256" s="1049"/>
      <c r="AN256" s="1049"/>
      <c r="AO256" s="1049"/>
      <c r="AP256" s="1049"/>
      <c r="AQ256" s="1049"/>
      <c r="AR256" s="1049"/>
      <c r="AS256" s="1049"/>
      <c r="AT256" s="1049"/>
      <c r="AU256" s="1049"/>
    </row>
    <row r="257" spans="1:48" s="239" customFormat="1" ht="18" hidden="1" customHeight="1">
      <c r="B257" s="750" t="s">
        <v>72</v>
      </c>
      <c r="C257" s="751"/>
      <c r="D257" s="751"/>
      <c r="E257" s="751"/>
      <c r="F257" s="751"/>
      <c r="G257" s="751"/>
      <c r="H257" s="751"/>
      <c r="I257" s="751"/>
      <c r="J257" s="751"/>
      <c r="K257" s="752"/>
      <c r="L257" s="676">
        <f>SUM(L258)</f>
        <v>0</v>
      </c>
      <c r="M257" s="677"/>
      <c r="N257" s="677"/>
      <c r="O257" s="677"/>
      <c r="P257" s="677"/>
      <c r="Q257" s="677"/>
      <c r="R257" s="677"/>
      <c r="S257" s="240"/>
      <c r="T257" s="676">
        <f>SUM(T258)</f>
        <v>0</v>
      </c>
      <c r="U257" s="677"/>
      <c r="V257" s="677"/>
      <c r="W257" s="677"/>
      <c r="X257" s="677"/>
      <c r="Y257" s="677"/>
      <c r="Z257" s="677"/>
      <c r="AA257" s="240"/>
      <c r="AB257" s="1113">
        <f>L257-T257</f>
        <v>0</v>
      </c>
      <c r="AC257" s="1114"/>
      <c r="AD257" s="1114"/>
      <c r="AE257" s="1114"/>
      <c r="AF257" s="1114"/>
      <c r="AG257" s="241"/>
      <c r="AH257" s="704" t="str">
        <f>IF(AB257=0,"---",IF(T257&lt;&gt;0,AB257/T257,"皆増"))</f>
        <v>---</v>
      </c>
      <c r="AI257" s="705"/>
      <c r="AJ257" s="705"/>
      <c r="AK257" s="242"/>
      <c r="AL257" s="1049"/>
      <c r="AM257" s="1049"/>
      <c r="AN257" s="1049"/>
      <c r="AO257" s="1049"/>
      <c r="AP257" s="1049"/>
      <c r="AQ257" s="1049"/>
      <c r="AR257" s="1049"/>
      <c r="AS257" s="1049"/>
      <c r="AT257" s="1049"/>
      <c r="AU257" s="1049"/>
    </row>
    <row r="258" spans="1:48" s="239" customFormat="1" ht="18" hidden="1" customHeight="1">
      <c r="B258" s="1115" t="s">
        <v>73</v>
      </c>
      <c r="C258" s="1116"/>
      <c r="D258" s="1116"/>
      <c r="E258" s="1116"/>
      <c r="F258" s="1116"/>
      <c r="G258" s="1116"/>
      <c r="H258" s="1116"/>
      <c r="I258" s="1116"/>
      <c r="J258" s="1116"/>
      <c r="K258" s="1117"/>
      <c r="L258" s="676">
        <v>0</v>
      </c>
      <c r="M258" s="677"/>
      <c r="N258" s="677"/>
      <c r="O258" s="677"/>
      <c r="P258" s="677"/>
      <c r="Q258" s="677"/>
      <c r="R258" s="677"/>
      <c r="S258" s="240"/>
      <c r="T258" s="676">
        <v>0</v>
      </c>
      <c r="U258" s="677"/>
      <c r="V258" s="677"/>
      <c r="W258" s="677"/>
      <c r="X258" s="677"/>
      <c r="Y258" s="677"/>
      <c r="Z258" s="677"/>
      <c r="AA258" s="240"/>
      <c r="AB258" s="1118">
        <f t="shared" si="3"/>
        <v>0</v>
      </c>
      <c r="AC258" s="1119"/>
      <c r="AD258" s="1119"/>
      <c r="AE258" s="1119"/>
      <c r="AF258" s="1119"/>
      <c r="AG258" s="243"/>
      <c r="AH258" s="711" t="str">
        <f t="shared" si="2"/>
        <v>---</v>
      </c>
      <c r="AI258" s="712"/>
      <c r="AJ258" s="712"/>
      <c r="AK258" s="244"/>
      <c r="AL258" s="1049"/>
      <c r="AM258" s="1049"/>
      <c r="AN258" s="1049"/>
      <c r="AO258" s="1049"/>
      <c r="AP258" s="1049"/>
      <c r="AQ258" s="1049"/>
      <c r="AR258" s="1049"/>
      <c r="AS258" s="1049"/>
      <c r="AT258" s="1049"/>
      <c r="AU258" s="1049"/>
    </row>
    <row r="259" spans="1:48" s="211" customFormat="1" ht="18" customHeight="1">
      <c r="B259" s="1053" t="s">
        <v>13</v>
      </c>
      <c r="C259" s="1054"/>
      <c r="D259" s="1054"/>
      <c r="E259" s="1054"/>
      <c r="F259" s="1054"/>
      <c r="G259" s="1054"/>
      <c r="H259" s="1054"/>
      <c r="I259" s="1054"/>
      <c r="J259" s="1054"/>
      <c r="K259" s="1055"/>
      <c r="L259" s="658">
        <f>L249+L252+L257</f>
        <v>154606443</v>
      </c>
      <c r="M259" s="659"/>
      <c r="N259" s="659"/>
      <c r="O259" s="659"/>
      <c r="P259" s="659"/>
      <c r="Q259" s="659"/>
      <c r="R259" s="659"/>
      <c r="S259" s="223"/>
      <c r="T259" s="658">
        <f>T249+T252+T257</f>
        <v>162031266</v>
      </c>
      <c r="U259" s="659"/>
      <c r="V259" s="659"/>
      <c r="W259" s="659"/>
      <c r="X259" s="659"/>
      <c r="Y259" s="659"/>
      <c r="Z259" s="659"/>
      <c r="AA259" s="223"/>
      <c r="AB259" s="1111">
        <f>L259-T259</f>
        <v>-7424823</v>
      </c>
      <c r="AC259" s="1112"/>
      <c r="AD259" s="1112"/>
      <c r="AE259" s="1112"/>
      <c r="AF259" s="1112"/>
      <c r="AG259" s="226"/>
      <c r="AH259" s="689">
        <f t="shared" si="2"/>
        <v>-4.582339682515349E-2</v>
      </c>
      <c r="AI259" s="690"/>
      <c r="AJ259" s="690"/>
      <c r="AK259" s="691"/>
      <c r="AL259" s="1049"/>
      <c r="AM259" s="1049"/>
      <c r="AN259" s="1049"/>
      <c r="AO259" s="1049"/>
      <c r="AP259" s="1049"/>
      <c r="AQ259" s="1049"/>
      <c r="AR259" s="1049"/>
      <c r="AS259" s="1049"/>
      <c r="AT259" s="1049"/>
      <c r="AU259" s="1049"/>
    </row>
    <row r="260" spans="1:48" s="211" customFormat="1" ht="18" customHeight="1">
      <c r="A260" s="216"/>
      <c r="B260" s="216"/>
      <c r="C260" s="216"/>
      <c r="D260" s="216"/>
      <c r="E260" s="216"/>
      <c r="F260" s="216"/>
      <c r="G260" s="216"/>
      <c r="H260" s="216"/>
      <c r="I260" s="216"/>
      <c r="J260" s="216"/>
      <c r="K260" s="216"/>
      <c r="L260" s="216"/>
      <c r="M260" s="216"/>
      <c r="N260" s="50"/>
      <c r="O260" s="50"/>
      <c r="P260" s="50"/>
      <c r="Q260" s="50"/>
      <c r="R260" s="50"/>
      <c r="S260" s="50"/>
      <c r="T260" s="50"/>
      <c r="U260" s="238"/>
      <c r="V260" s="50"/>
      <c r="W260" s="50"/>
      <c r="X260" s="50"/>
      <c r="Y260" s="50"/>
      <c r="Z260" s="50"/>
      <c r="AA260" s="50"/>
      <c r="AB260" s="50"/>
      <c r="AC260" s="234"/>
      <c r="AD260" s="245"/>
      <c r="AE260" s="245"/>
      <c r="AF260" s="245"/>
      <c r="AG260" s="245"/>
      <c r="AH260" s="245"/>
      <c r="AI260" s="246"/>
      <c r="AJ260" s="247"/>
      <c r="AK260" s="247"/>
      <c r="AL260" s="247"/>
    </row>
    <row r="261" spans="1:48" s="211" customFormat="1" ht="18" customHeight="1">
      <c r="B261" s="211" t="s">
        <v>74</v>
      </c>
      <c r="M261" s="219"/>
      <c r="AM261" s="201"/>
      <c r="AN261" s="201"/>
      <c r="AO261" s="478" t="s">
        <v>101</v>
      </c>
      <c r="AP261" s="478"/>
      <c r="AQ261" s="478"/>
      <c r="AR261" s="478"/>
      <c r="AS261" s="478"/>
      <c r="AT261" s="478"/>
      <c r="AU261" s="478"/>
      <c r="AV261" s="202"/>
    </row>
    <row r="262" spans="1:48" s="211" customFormat="1" ht="18" customHeight="1">
      <c r="B262" s="1043" t="s">
        <v>64</v>
      </c>
      <c r="C262" s="1044"/>
      <c r="D262" s="1044"/>
      <c r="E262" s="1044"/>
      <c r="F262" s="1044"/>
      <c r="G262" s="1044"/>
      <c r="H262" s="1044"/>
      <c r="I262" s="1044"/>
      <c r="J262" s="1044"/>
      <c r="K262" s="1045"/>
      <c r="L262" s="1049" t="s">
        <v>293</v>
      </c>
      <c r="M262" s="1049"/>
      <c r="N262" s="1049"/>
      <c r="O262" s="1049"/>
      <c r="P262" s="1049"/>
      <c r="Q262" s="1049"/>
      <c r="R262" s="1049"/>
      <c r="S262" s="1049"/>
      <c r="T262" s="1049" t="s">
        <v>430</v>
      </c>
      <c r="U262" s="1049"/>
      <c r="V262" s="1049"/>
      <c r="W262" s="1049"/>
      <c r="X262" s="1049"/>
      <c r="Y262" s="1049"/>
      <c r="Z262" s="1049"/>
      <c r="AA262" s="1049"/>
      <c r="AB262" s="1053" t="s">
        <v>39</v>
      </c>
      <c r="AC262" s="1054"/>
      <c r="AD262" s="1054"/>
      <c r="AE262" s="1054"/>
      <c r="AF262" s="1054"/>
      <c r="AG262" s="1054"/>
      <c r="AH262" s="1054"/>
      <c r="AI262" s="1054"/>
      <c r="AJ262" s="1054"/>
      <c r="AK262" s="1055"/>
      <c r="AL262" s="1049" t="s">
        <v>40</v>
      </c>
      <c r="AM262" s="1049"/>
      <c r="AN262" s="1049"/>
      <c r="AO262" s="1049"/>
      <c r="AP262" s="1049"/>
      <c r="AQ262" s="1049"/>
      <c r="AR262" s="1049"/>
      <c r="AS262" s="1049"/>
      <c r="AT262" s="1049"/>
      <c r="AU262" s="1049"/>
    </row>
    <row r="263" spans="1:48" s="211" customFormat="1" ht="18" customHeight="1">
      <c r="B263" s="1046"/>
      <c r="C263" s="1047"/>
      <c r="D263" s="1047"/>
      <c r="E263" s="1047"/>
      <c r="F263" s="1047"/>
      <c r="G263" s="1047"/>
      <c r="H263" s="1047"/>
      <c r="I263" s="1047"/>
      <c r="J263" s="1047"/>
      <c r="K263" s="1048"/>
      <c r="L263" s="1049"/>
      <c r="M263" s="1049"/>
      <c r="N263" s="1049"/>
      <c r="O263" s="1049"/>
      <c r="P263" s="1049"/>
      <c r="Q263" s="1049"/>
      <c r="R263" s="1049"/>
      <c r="S263" s="1049"/>
      <c r="T263" s="1049"/>
      <c r="U263" s="1049"/>
      <c r="V263" s="1049"/>
      <c r="W263" s="1049"/>
      <c r="X263" s="1049"/>
      <c r="Y263" s="1049"/>
      <c r="Z263" s="1049"/>
      <c r="AA263" s="1049"/>
      <c r="AB263" s="1053" t="s">
        <v>41</v>
      </c>
      <c r="AC263" s="1054"/>
      <c r="AD263" s="1054"/>
      <c r="AE263" s="1054"/>
      <c r="AF263" s="1054"/>
      <c r="AG263" s="1055"/>
      <c r="AH263" s="1053" t="s">
        <v>42</v>
      </c>
      <c r="AI263" s="1054"/>
      <c r="AJ263" s="1054"/>
      <c r="AK263" s="1055"/>
      <c r="AL263" s="1049"/>
      <c r="AM263" s="1049"/>
      <c r="AN263" s="1049"/>
      <c r="AO263" s="1049"/>
      <c r="AP263" s="1049"/>
      <c r="AQ263" s="1049"/>
      <c r="AR263" s="1049"/>
      <c r="AS263" s="1049"/>
      <c r="AT263" s="1049"/>
      <c r="AU263" s="1049"/>
    </row>
    <row r="264" spans="1:48" s="211" customFormat="1" ht="18" customHeight="1">
      <c r="B264" s="1057" t="s">
        <v>75</v>
      </c>
      <c r="C264" s="1058"/>
      <c r="D264" s="1058"/>
      <c r="E264" s="1058"/>
      <c r="F264" s="1058"/>
      <c r="G264" s="1058"/>
      <c r="H264" s="1058"/>
      <c r="I264" s="1058"/>
      <c r="J264" s="1058"/>
      <c r="K264" s="1059"/>
      <c r="L264" s="719">
        <f>SUM(L265:R269)</f>
        <v>138147966</v>
      </c>
      <c r="M264" s="720"/>
      <c r="N264" s="720"/>
      <c r="O264" s="720"/>
      <c r="P264" s="720"/>
      <c r="Q264" s="720"/>
      <c r="R264" s="720"/>
      <c r="S264" s="197"/>
      <c r="T264" s="719">
        <f>SUM(T265:Z269)</f>
        <v>138720252</v>
      </c>
      <c r="U264" s="720"/>
      <c r="V264" s="720"/>
      <c r="W264" s="720"/>
      <c r="X264" s="720"/>
      <c r="Y264" s="720"/>
      <c r="Z264" s="720"/>
      <c r="AA264" s="197"/>
      <c r="AB264" s="1120">
        <f t="shared" ref="AB264:AB274" si="4">L264-T264</f>
        <v>-572286</v>
      </c>
      <c r="AC264" s="1121"/>
      <c r="AD264" s="1121"/>
      <c r="AE264" s="1121"/>
      <c r="AF264" s="1121"/>
      <c r="AG264" s="248"/>
      <c r="AH264" s="689">
        <f>IF(AB264=0,"---",IF(T264&lt;&gt;0,AB264/T264,"皆増"))</f>
        <v>-4.1254682841839127E-3</v>
      </c>
      <c r="AI264" s="690"/>
      <c r="AJ264" s="690"/>
      <c r="AK264" s="691"/>
      <c r="AL264" s="1049"/>
      <c r="AM264" s="1049"/>
      <c r="AN264" s="1049"/>
      <c r="AO264" s="1049"/>
      <c r="AP264" s="1049"/>
      <c r="AQ264" s="1049"/>
      <c r="AR264" s="1049"/>
      <c r="AS264" s="1049"/>
      <c r="AT264" s="1049"/>
      <c r="AU264" s="1049"/>
    </row>
    <row r="265" spans="1:48" s="211" customFormat="1" ht="18" customHeight="1">
      <c r="B265" s="1106" t="s">
        <v>76</v>
      </c>
      <c r="C265" s="1107"/>
      <c r="D265" s="1107"/>
      <c r="E265" s="1107"/>
      <c r="F265" s="1107"/>
      <c r="G265" s="1107"/>
      <c r="H265" s="1107"/>
      <c r="I265" s="1107"/>
      <c r="J265" s="1107"/>
      <c r="K265" s="1108"/>
      <c r="L265" s="713">
        <v>24422434</v>
      </c>
      <c r="M265" s="714"/>
      <c r="N265" s="714"/>
      <c r="O265" s="714"/>
      <c r="P265" s="714"/>
      <c r="Q265" s="714"/>
      <c r="R265" s="714"/>
      <c r="S265" s="53"/>
      <c r="T265" s="713">
        <v>24102979</v>
      </c>
      <c r="U265" s="714"/>
      <c r="V265" s="714"/>
      <c r="W265" s="714"/>
      <c r="X265" s="714"/>
      <c r="Y265" s="714"/>
      <c r="Z265" s="714"/>
      <c r="AA265" s="53"/>
      <c r="AB265" s="1122">
        <f t="shared" si="4"/>
        <v>319455</v>
      </c>
      <c r="AC265" s="1123"/>
      <c r="AD265" s="1123"/>
      <c r="AE265" s="1123"/>
      <c r="AF265" s="1123"/>
      <c r="AH265" s="689">
        <f t="shared" ref="AH265:AH274" si="5">IF(AB265=0,"---",IF(T265&lt;&gt;0,AB265/T265,"皆増"))</f>
        <v>1.3253755894655179E-2</v>
      </c>
      <c r="AI265" s="690"/>
      <c r="AJ265" s="690"/>
      <c r="AK265" s="691"/>
      <c r="AL265" s="1049"/>
      <c r="AM265" s="1049"/>
      <c r="AN265" s="1049"/>
      <c r="AO265" s="1049"/>
      <c r="AP265" s="1049"/>
      <c r="AQ265" s="1049"/>
      <c r="AR265" s="1049"/>
      <c r="AS265" s="1049"/>
      <c r="AT265" s="1049"/>
      <c r="AU265" s="1049"/>
    </row>
    <row r="266" spans="1:48" s="211" customFormat="1" ht="18" customHeight="1">
      <c r="B266" s="1106" t="s">
        <v>77</v>
      </c>
      <c r="C266" s="1107"/>
      <c r="D266" s="1107"/>
      <c r="E266" s="1107"/>
      <c r="F266" s="1107"/>
      <c r="G266" s="1107"/>
      <c r="H266" s="1107"/>
      <c r="I266" s="1107"/>
      <c r="J266" s="1107"/>
      <c r="K266" s="1108"/>
      <c r="L266" s="713">
        <v>8508140</v>
      </c>
      <c r="M266" s="714"/>
      <c r="N266" s="714"/>
      <c r="O266" s="714"/>
      <c r="P266" s="714"/>
      <c r="Q266" s="714"/>
      <c r="R266" s="714"/>
      <c r="S266" s="53"/>
      <c r="T266" s="713">
        <v>12424276</v>
      </c>
      <c r="U266" s="714"/>
      <c r="V266" s="714"/>
      <c r="W266" s="714"/>
      <c r="X266" s="714"/>
      <c r="Y266" s="714"/>
      <c r="Z266" s="714"/>
      <c r="AA266" s="53"/>
      <c r="AB266" s="1120">
        <f t="shared" si="4"/>
        <v>-3916136</v>
      </c>
      <c r="AC266" s="1121"/>
      <c r="AD266" s="1121"/>
      <c r="AE266" s="1121"/>
      <c r="AF266" s="1121"/>
      <c r="AG266" s="248"/>
      <c r="AH266" s="689">
        <f t="shared" si="5"/>
        <v>-0.31520033843420736</v>
      </c>
      <c r="AI266" s="690"/>
      <c r="AJ266" s="690"/>
      <c r="AK266" s="691"/>
      <c r="AL266" s="1049"/>
      <c r="AM266" s="1049"/>
      <c r="AN266" s="1049"/>
      <c r="AO266" s="1049"/>
      <c r="AP266" s="1049"/>
      <c r="AQ266" s="1049"/>
      <c r="AR266" s="1049"/>
      <c r="AS266" s="1049"/>
      <c r="AT266" s="1049"/>
      <c r="AU266" s="1049"/>
    </row>
    <row r="267" spans="1:48" s="211" customFormat="1" ht="18" customHeight="1">
      <c r="B267" s="1106" t="s">
        <v>78</v>
      </c>
      <c r="C267" s="1107"/>
      <c r="D267" s="1107"/>
      <c r="E267" s="1107"/>
      <c r="F267" s="1107"/>
      <c r="G267" s="1107"/>
      <c r="H267" s="1107"/>
      <c r="I267" s="1107"/>
      <c r="J267" s="1107"/>
      <c r="K267" s="1108"/>
      <c r="L267" s="713">
        <v>21862457</v>
      </c>
      <c r="M267" s="714"/>
      <c r="N267" s="714"/>
      <c r="O267" s="714"/>
      <c r="P267" s="714"/>
      <c r="Q267" s="714"/>
      <c r="R267" s="714"/>
      <c r="S267" s="53"/>
      <c r="T267" s="713">
        <v>21225100</v>
      </c>
      <c r="U267" s="714"/>
      <c r="V267" s="714"/>
      <c r="W267" s="714"/>
      <c r="X267" s="714"/>
      <c r="Y267" s="714"/>
      <c r="Z267" s="714"/>
      <c r="AA267" s="53"/>
      <c r="AB267" s="1122">
        <f t="shared" si="4"/>
        <v>637357</v>
      </c>
      <c r="AC267" s="1123"/>
      <c r="AD267" s="1123"/>
      <c r="AE267" s="1123"/>
      <c r="AF267" s="1123"/>
      <c r="AH267" s="689">
        <f t="shared" si="5"/>
        <v>3.0028456874172559E-2</v>
      </c>
      <c r="AI267" s="690"/>
      <c r="AJ267" s="690"/>
      <c r="AK267" s="691"/>
      <c r="AL267" s="1049"/>
      <c r="AM267" s="1049"/>
      <c r="AN267" s="1049"/>
      <c r="AO267" s="1049"/>
      <c r="AP267" s="1049"/>
      <c r="AQ267" s="1049"/>
      <c r="AR267" s="1049"/>
      <c r="AS267" s="1049"/>
      <c r="AT267" s="1049"/>
      <c r="AU267" s="1049"/>
    </row>
    <row r="268" spans="1:48" s="211" customFormat="1" ht="18" customHeight="1">
      <c r="B268" s="1106" t="s">
        <v>79</v>
      </c>
      <c r="C268" s="1107"/>
      <c r="D268" s="1107"/>
      <c r="E268" s="1107"/>
      <c r="F268" s="1107"/>
      <c r="G268" s="1107"/>
      <c r="H268" s="1107"/>
      <c r="I268" s="1107"/>
      <c r="J268" s="1107"/>
      <c r="K268" s="1108"/>
      <c r="L268" s="713">
        <v>83354935</v>
      </c>
      <c r="M268" s="714"/>
      <c r="N268" s="714"/>
      <c r="O268" s="714"/>
      <c r="P268" s="714"/>
      <c r="Q268" s="714"/>
      <c r="R268" s="714"/>
      <c r="S268" s="53"/>
      <c r="T268" s="713">
        <v>80967897</v>
      </c>
      <c r="U268" s="714"/>
      <c r="V268" s="714"/>
      <c r="W268" s="714"/>
      <c r="X268" s="714"/>
      <c r="Y268" s="714"/>
      <c r="Z268" s="714"/>
      <c r="AA268" s="53"/>
      <c r="AB268" s="1120">
        <f t="shared" si="4"/>
        <v>2387038</v>
      </c>
      <c r="AC268" s="1121"/>
      <c r="AD268" s="1121"/>
      <c r="AE268" s="1121"/>
      <c r="AF268" s="1121"/>
      <c r="AG268" s="248"/>
      <c r="AH268" s="689">
        <f t="shared" si="5"/>
        <v>2.9481289355953014E-2</v>
      </c>
      <c r="AI268" s="690"/>
      <c r="AJ268" s="690"/>
      <c r="AK268" s="691"/>
      <c r="AL268" s="1049"/>
      <c r="AM268" s="1049"/>
      <c r="AN268" s="1049"/>
      <c r="AO268" s="1049"/>
      <c r="AP268" s="1049"/>
      <c r="AQ268" s="1049"/>
      <c r="AR268" s="1049"/>
      <c r="AS268" s="1049"/>
      <c r="AT268" s="1049"/>
      <c r="AU268" s="1049"/>
    </row>
    <row r="269" spans="1:48" s="239" customFormat="1" ht="18" hidden="1" customHeight="1">
      <c r="B269" s="1115" t="s">
        <v>80</v>
      </c>
      <c r="C269" s="1116"/>
      <c r="D269" s="1116"/>
      <c r="E269" s="1116"/>
      <c r="F269" s="1116"/>
      <c r="G269" s="1116"/>
      <c r="H269" s="1116"/>
      <c r="I269" s="1116"/>
      <c r="J269" s="1116"/>
      <c r="K269" s="1117"/>
      <c r="L269" s="726">
        <v>0</v>
      </c>
      <c r="M269" s="727"/>
      <c r="N269" s="727"/>
      <c r="O269" s="727"/>
      <c r="P269" s="727"/>
      <c r="Q269" s="727"/>
      <c r="R269" s="727"/>
      <c r="S269" s="54"/>
      <c r="T269" s="726">
        <v>0</v>
      </c>
      <c r="U269" s="727"/>
      <c r="V269" s="727"/>
      <c r="W269" s="727"/>
      <c r="X269" s="727"/>
      <c r="Y269" s="727"/>
      <c r="Z269" s="727"/>
      <c r="AA269" s="54"/>
      <c r="AB269" s="1124">
        <f>L269-T269</f>
        <v>0</v>
      </c>
      <c r="AC269" s="1125"/>
      <c r="AD269" s="1125"/>
      <c r="AE269" s="1125"/>
      <c r="AF269" s="1125"/>
      <c r="AG269" s="249"/>
      <c r="AH269" s="704" t="str">
        <f>IF(AB269=0,"---",IF(T269&lt;&gt;0,AB269/T269,"皆増"))</f>
        <v>---</v>
      </c>
      <c r="AI269" s="705"/>
      <c r="AJ269" s="705"/>
      <c r="AK269" s="250"/>
      <c r="AL269" s="1049"/>
      <c r="AM269" s="1049"/>
      <c r="AN269" s="1049"/>
      <c r="AO269" s="1049"/>
      <c r="AP269" s="1049"/>
      <c r="AQ269" s="1049"/>
      <c r="AR269" s="1049"/>
      <c r="AS269" s="1049"/>
      <c r="AT269" s="1049"/>
      <c r="AU269" s="1049"/>
    </row>
    <row r="270" spans="1:48" s="211" customFormat="1" ht="18" customHeight="1">
      <c r="B270" s="747" t="s">
        <v>81</v>
      </c>
      <c r="C270" s="748"/>
      <c r="D270" s="748"/>
      <c r="E270" s="748"/>
      <c r="F270" s="748"/>
      <c r="G270" s="748"/>
      <c r="H270" s="748"/>
      <c r="I270" s="748"/>
      <c r="J270" s="748"/>
      <c r="K270" s="749"/>
      <c r="L270" s="719">
        <f>SUM(L271:R272)</f>
        <v>8083996</v>
      </c>
      <c r="M270" s="720"/>
      <c r="N270" s="720"/>
      <c r="O270" s="720"/>
      <c r="P270" s="720"/>
      <c r="Q270" s="720"/>
      <c r="R270" s="720"/>
      <c r="S270" s="197"/>
      <c r="T270" s="719">
        <f>SUM(T271:Z272)</f>
        <v>8770023</v>
      </c>
      <c r="U270" s="720"/>
      <c r="V270" s="720"/>
      <c r="W270" s="720"/>
      <c r="X270" s="720"/>
      <c r="Y270" s="720"/>
      <c r="Z270" s="720"/>
      <c r="AA270" s="197"/>
      <c r="AB270" s="1120">
        <f t="shared" si="4"/>
        <v>-686027</v>
      </c>
      <c r="AC270" s="1121"/>
      <c r="AD270" s="1121"/>
      <c r="AE270" s="1121"/>
      <c r="AF270" s="1121"/>
      <c r="AG270" s="248"/>
      <c r="AH270" s="689">
        <f t="shared" si="5"/>
        <v>-7.8224082194539288E-2</v>
      </c>
      <c r="AI270" s="690"/>
      <c r="AJ270" s="690"/>
      <c r="AK270" s="691"/>
      <c r="AL270" s="1049"/>
      <c r="AM270" s="1049"/>
      <c r="AN270" s="1049"/>
      <c r="AO270" s="1049"/>
      <c r="AP270" s="1049"/>
      <c r="AQ270" s="1049"/>
      <c r="AR270" s="1049"/>
      <c r="AS270" s="1049"/>
      <c r="AT270" s="1049"/>
      <c r="AU270" s="1049"/>
    </row>
    <row r="271" spans="1:48" s="211" customFormat="1" ht="18" customHeight="1">
      <c r="B271" s="1106" t="s">
        <v>82</v>
      </c>
      <c r="C271" s="1107"/>
      <c r="D271" s="1107"/>
      <c r="E271" s="1107"/>
      <c r="F271" s="1107"/>
      <c r="G271" s="1107"/>
      <c r="H271" s="1107"/>
      <c r="I271" s="1107"/>
      <c r="J271" s="1107"/>
      <c r="K271" s="1108"/>
      <c r="L271" s="713">
        <v>8037885</v>
      </c>
      <c r="M271" s="714"/>
      <c r="N271" s="714"/>
      <c r="O271" s="714"/>
      <c r="P271" s="714"/>
      <c r="Q271" s="714"/>
      <c r="R271" s="714"/>
      <c r="S271" s="53"/>
      <c r="T271" s="713">
        <v>8628501</v>
      </c>
      <c r="U271" s="714"/>
      <c r="V271" s="714"/>
      <c r="W271" s="714"/>
      <c r="X271" s="714"/>
      <c r="Y271" s="714"/>
      <c r="Z271" s="714"/>
      <c r="AA271" s="53"/>
      <c r="AB271" s="1122">
        <f t="shared" si="4"/>
        <v>-590616</v>
      </c>
      <c r="AC271" s="1123"/>
      <c r="AD271" s="1123"/>
      <c r="AE271" s="1123"/>
      <c r="AF271" s="1123"/>
      <c r="AH271" s="689">
        <f t="shared" si="5"/>
        <v>-6.8449432873682228E-2</v>
      </c>
      <c r="AI271" s="690"/>
      <c r="AJ271" s="690"/>
      <c r="AK271" s="691"/>
      <c r="AL271" s="1049"/>
      <c r="AM271" s="1049"/>
      <c r="AN271" s="1049"/>
      <c r="AO271" s="1049"/>
      <c r="AP271" s="1049"/>
      <c r="AQ271" s="1049"/>
      <c r="AR271" s="1049"/>
      <c r="AS271" s="1049"/>
      <c r="AT271" s="1049"/>
      <c r="AU271" s="1049"/>
    </row>
    <row r="272" spans="1:48" s="211" customFormat="1" ht="18" customHeight="1">
      <c r="B272" s="1106" t="s">
        <v>83</v>
      </c>
      <c r="C272" s="1107"/>
      <c r="D272" s="1107"/>
      <c r="E272" s="1107"/>
      <c r="F272" s="1107"/>
      <c r="G272" s="1107"/>
      <c r="H272" s="1107"/>
      <c r="I272" s="1107"/>
      <c r="J272" s="1107"/>
      <c r="K272" s="1108"/>
      <c r="L272" s="713">
        <v>46111</v>
      </c>
      <c r="M272" s="714"/>
      <c r="N272" s="714"/>
      <c r="O272" s="714"/>
      <c r="P272" s="714"/>
      <c r="Q272" s="714"/>
      <c r="R272" s="714"/>
      <c r="S272" s="53"/>
      <c r="T272" s="713">
        <v>141522</v>
      </c>
      <c r="U272" s="714"/>
      <c r="V272" s="714"/>
      <c r="W272" s="714"/>
      <c r="X272" s="714"/>
      <c r="Y272" s="714"/>
      <c r="Z272" s="714"/>
      <c r="AA272" s="53"/>
      <c r="AB272" s="1120">
        <f t="shared" si="4"/>
        <v>-95411</v>
      </c>
      <c r="AC272" s="1121"/>
      <c r="AD272" s="1121"/>
      <c r="AE272" s="1121"/>
      <c r="AF272" s="1121"/>
      <c r="AG272" s="248"/>
      <c r="AH272" s="689">
        <f t="shared" si="5"/>
        <v>-0.6741778663388025</v>
      </c>
      <c r="AI272" s="690"/>
      <c r="AJ272" s="690"/>
      <c r="AK272" s="691"/>
      <c r="AL272" s="1049"/>
      <c r="AM272" s="1049"/>
      <c r="AN272" s="1049"/>
      <c r="AO272" s="1049"/>
      <c r="AP272" s="1049"/>
      <c r="AQ272" s="1049"/>
      <c r="AR272" s="1049"/>
      <c r="AS272" s="1049"/>
      <c r="AT272" s="1049"/>
      <c r="AU272" s="1049"/>
    </row>
    <row r="273" spans="1:47" s="239" customFormat="1" ht="18" hidden="1" customHeight="1">
      <c r="B273" s="1126" t="s">
        <v>84</v>
      </c>
      <c r="C273" s="1127"/>
      <c r="D273" s="1127"/>
      <c r="E273" s="1127"/>
      <c r="F273" s="1127"/>
      <c r="G273" s="1127"/>
      <c r="H273" s="1127"/>
      <c r="I273" s="1127"/>
      <c r="J273" s="1127"/>
      <c r="K273" s="1128"/>
      <c r="L273" s="726">
        <v>0</v>
      </c>
      <c r="M273" s="727"/>
      <c r="N273" s="727"/>
      <c r="O273" s="727"/>
      <c r="P273" s="727"/>
      <c r="Q273" s="727"/>
      <c r="R273" s="727"/>
      <c r="S273" s="54"/>
      <c r="T273" s="726">
        <v>0</v>
      </c>
      <c r="U273" s="727"/>
      <c r="V273" s="727"/>
      <c r="W273" s="727"/>
      <c r="X273" s="727"/>
      <c r="Y273" s="727"/>
      <c r="Z273" s="727"/>
      <c r="AA273" s="54"/>
      <c r="AB273" s="1124">
        <f>L273-T273</f>
        <v>0</v>
      </c>
      <c r="AC273" s="1125"/>
      <c r="AD273" s="1125"/>
      <c r="AE273" s="1125"/>
      <c r="AF273" s="1125"/>
      <c r="AG273" s="249"/>
      <c r="AH273" s="704" t="str">
        <f>IF(AB273=0,"---",IF(T273&lt;&gt;0,AB273/T273,"皆増"))</f>
        <v>---</v>
      </c>
      <c r="AI273" s="705"/>
      <c r="AJ273" s="705"/>
      <c r="AK273" s="250"/>
      <c r="AL273" s="1049"/>
      <c r="AM273" s="1049"/>
      <c r="AN273" s="1049"/>
      <c r="AO273" s="1049"/>
      <c r="AP273" s="1049"/>
      <c r="AQ273" s="1049"/>
      <c r="AR273" s="1049"/>
      <c r="AS273" s="1049"/>
      <c r="AT273" s="1049"/>
      <c r="AU273" s="1049"/>
    </row>
    <row r="274" spans="1:47" s="211" customFormat="1" ht="18" customHeight="1">
      <c r="B274" s="1053" t="s">
        <v>13</v>
      </c>
      <c r="C274" s="1054"/>
      <c r="D274" s="1054"/>
      <c r="E274" s="1054"/>
      <c r="F274" s="1054"/>
      <c r="G274" s="1054"/>
      <c r="H274" s="1054"/>
      <c r="I274" s="1054"/>
      <c r="J274" s="1054"/>
      <c r="K274" s="1055"/>
      <c r="L274" s="719">
        <f>L264+L270+L273</f>
        <v>146231962</v>
      </c>
      <c r="M274" s="720"/>
      <c r="N274" s="720"/>
      <c r="O274" s="720"/>
      <c r="P274" s="720"/>
      <c r="Q274" s="720"/>
      <c r="R274" s="720"/>
      <c r="S274" s="197"/>
      <c r="T274" s="719">
        <f>T264+T270+T273</f>
        <v>147490275</v>
      </c>
      <c r="U274" s="720"/>
      <c r="V274" s="720"/>
      <c r="W274" s="720"/>
      <c r="X274" s="720"/>
      <c r="Y274" s="720"/>
      <c r="Z274" s="720"/>
      <c r="AA274" s="197"/>
      <c r="AB274" s="1120">
        <f t="shared" si="4"/>
        <v>-1258313</v>
      </c>
      <c r="AC274" s="1121"/>
      <c r="AD274" s="1121"/>
      <c r="AE274" s="1121"/>
      <c r="AF274" s="1121"/>
      <c r="AG274" s="248"/>
      <c r="AH274" s="689">
        <f t="shared" si="5"/>
        <v>-8.5314980936878719E-3</v>
      </c>
      <c r="AI274" s="690"/>
      <c r="AJ274" s="690"/>
      <c r="AK274" s="691"/>
      <c r="AL274" s="1049"/>
      <c r="AM274" s="1049"/>
      <c r="AN274" s="1049"/>
      <c r="AO274" s="1049"/>
      <c r="AP274" s="1049"/>
      <c r="AQ274" s="1049"/>
      <c r="AR274" s="1049"/>
      <c r="AS274" s="1049"/>
      <c r="AT274" s="1049"/>
      <c r="AU274" s="1049"/>
    </row>
    <row r="275" spans="1:47" s="211" customFormat="1" ht="18" customHeight="1">
      <c r="A275" s="216"/>
      <c r="B275" s="216"/>
      <c r="C275" s="216"/>
      <c r="D275" s="216"/>
      <c r="E275" s="7"/>
      <c r="F275" s="7"/>
      <c r="G275" s="7"/>
      <c r="H275" s="7"/>
      <c r="I275" s="7"/>
      <c r="J275" s="251"/>
      <c r="K275" s="56"/>
    </row>
    <row r="276" spans="1:47" s="211" customFormat="1" ht="18" customHeight="1">
      <c r="A276" s="216"/>
      <c r="B276" s="216"/>
      <c r="C276" s="216"/>
      <c r="D276" s="216"/>
      <c r="E276" s="7"/>
      <c r="F276" s="7"/>
      <c r="G276" s="7"/>
      <c r="H276" s="7"/>
      <c r="I276" s="7"/>
      <c r="J276" s="251"/>
      <c r="K276" s="56"/>
    </row>
    <row r="277" spans="1:47" s="211" customFormat="1" ht="18" customHeight="1">
      <c r="A277" s="216"/>
      <c r="B277" s="216"/>
      <c r="C277" s="216"/>
      <c r="D277" s="216"/>
      <c r="E277" s="7"/>
      <c r="F277" s="7"/>
      <c r="G277" s="7"/>
      <c r="H277" s="7"/>
      <c r="I277" s="7"/>
      <c r="J277" s="251"/>
      <c r="K277" s="56"/>
    </row>
    <row r="278" spans="1:47" s="211" customFormat="1" ht="18" customHeight="1">
      <c r="A278" s="216"/>
      <c r="B278" s="216"/>
      <c r="C278" s="216"/>
      <c r="D278" s="216"/>
      <c r="E278" s="7"/>
      <c r="F278" s="7"/>
      <c r="G278" s="7"/>
      <c r="H278" s="7"/>
      <c r="I278" s="7"/>
      <c r="J278" s="251"/>
      <c r="K278" s="56"/>
    </row>
    <row r="279" spans="1:47" s="211" customFormat="1" ht="18" customHeight="1">
      <c r="A279" s="216"/>
      <c r="B279" s="216"/>
      <c r="C279" s="216"/>
      <c r="D279" s="216"/>
      <c r="E279" s="7"/>
      <c r="F279" s="7"/>
      <c r="G279" s="7"/>
      <c r="H279" s="7"/>
      <c r="I279" s="7"/>
      <c r="J279" s="251"/>
      <c r="K279" s="56"/>
    </row>
    <row r="280" spans="1:47" s="211" customFormat="1" ht="18" customHeight="1">
      <c r="B280" s="211" t="s">
        <v>85</v>
      </c>
      <c r="K280" s="219"/>
      <c r="AM280" s="2"/>
      <c r="AN280" s="2"/>
      <c r="AO280" s="478" t="s">
        <v>101</v>
      </c>
      <c r="AP280" s="478"/>
      <c r="AQ280" s="478"/>
      <c r="AR280" s="478"/>
      <c r="AS280" s="478"/>
      <c r="AT280" s="478"/>
      <c r="AU280" s="478"/>
    </row>
    <row r="281" spans="1:47" s="211" customFormat="1" ht="18" customHeight="1">
      <c r="B281" s="1043" t="s">
        <v>64</v>
      </c>
      <c r="C281" s="1044"/>
      <c r="D281" s="1044"/>
      <c r="E281" s="1044"/>
      <c r="F281" s="1044"/>
      <c r="G281" s="1044"/>
      <c r="H281" s="1044"/>
      <c r="I281" s="1044"/>
      <c r="J281" s="1044"/>
      <c r="K281" s="1045"/>
      <c r="L281" s="1049" t="s">
        <v>293</v>
      </c>
      <c r="M281" s="1049"/>
      <c r="N281" s="1049"/>
      <c r="O281" s="1049"/>
      <c r="P281" s="1049"/>
      <c r="Q281" s="1049"/>
      <c r="R281" s="1049"/>
      <c r="S281" s="1049"/>
      <c r="T281" s="1049" t="s">
        <v>430</v>
      </c>
      <c r="U281" s="1049"/>
      <c r="V281" s="1049"/>
      <c r="W281" s="1049"/>
      <c r="X281" s="1049"/>
      <c r="Y281" s="1049"/>
      <c r="Z281" s="1049"/>
      <c r="AA281" s="1049"/>
      <c r="AB281" s="1053" t="s">
        <v>39</v>
      </c>
      <c r="AC281" s="1054"/>
      <c r="AD281" s="1054"/>
      <c r="AE281" s="1054"/>
      <c r="AF281" s="1054"/>
      <c r="AG281" s="1054"/>
      <c r="AH281" s="1054"/>
      <c r="AI281" s="1054"/>
      <c r="AJ281" s="1054"/>
      <c r="AK281" s="1055"/>
      <c r="AL281" s="1049" t="s">
        <v>40</v>
      </c>
      <c r="AM281" s="1049"/>
      <c r="AN281" s="1049"/>
      <c r="AO281" s="1049"/>
      <c r="AP281" s="1049"/>
      <c r="AQ281" s="1049"/>
      <c r="AR281" s="1049"/>
      <c r="AS281" s="1049"/>
      <c r="AT281" s="1049"/>
      <c r="AU281" s="1049"/>
    </row>
    <row r="282" spans="1:47" s="211" customFormat="1" ht="18" customHeight="1">
      <c r="B282" s="1046"/>
      <c r="C282" s="1047"/>
      <c r="D282" s="1047"/>
      <c r="E282" s="1047"/>
      <c r="F282" s="1047"/>
      <c r="G282" s="1047"/>
      <c r="H282" s="1047"/>
      <c r="I282" s="1047"/>
      <c r="J282" s="1047"/>
      <c r="K282" s="1048"/>
      <c r="L282" s="1049"/>
      <c r="M282" s="1049"/>
      <c r="N282" s="1049"/>
      <c r="O282" s="1049"/>
      <c r="P282" s="1049"/>
      <c r="Q282" s="1049"/>
      <c r="R282" s="1049"/>
      <c r="S282" s="1049"/>
      <c r="T282" s="1049"/>
      <c r="U282" s="1049"/>
      <c r="V282" s="1049"/>
      <c r="W282" s="1049"/>
      <c r="X282" s="1049"/>
      <c r="Y282" s="1049"/>
      <c r="Z282" s="1049"/>
      <c r="AA282" s="1049"/>
      <c r="AB282" s="1053" t="s">
        <v>41</v>
      </c>
      <c r="AC282" s="1054"/>
      <c r="AD282" s="1054"/>
      <c r="AE282" s="1054"/>
      <c r="AF282" s="1054"/>
      <c r="AG282" s="1055"/>
      <c r="AH282" s="1053" t="s">
        <v>42</v>
      </c>
      <c r="AI282" s="1054"/>
      <c r="AJ282" s="1054"/>
      <c r="AK282" s="1055"/>
      <c r="AL282" s="1049"/>
      <c r="AM282" s="1049"/>
      <c r="AN282" s="1049"/>
      <c r="AO282" s="1049"/>
      <c r="AP282" s="1049"/>
      <c r="AQ282" s="1049"/>
      <c r="AR282" s="1049"/>
      <c r="AS282" s="1049"/>
      <c r="AT282" s="1049"/>
      <c r="AU282" s="1049"/>
    </row>
    <row r="283" spans="1:47" s="211" customFormat="1" ht="18" customHeight="1">
      <c r="B283" s="747" t="s">
        <v>86</v>
      </c>
      <c r="C283" s="748"/>
      <c r="D283" s="748"/>
      <c r="E283" s="748"/>
      <c r="F283" s="748"/>
      <c r="G283" s="748"/>
      <c r="H283" s="748"/>
      <c r="I283" s="748"/>
      <c r="J283" s="748"/>
      <c r="K283" s="749"/>
      <c r="L283" s="713">
        <v>17396231</v>
      </c>
      <c r="M283" s="714"/>
      <c r="N283" s="714"/>
      <c r="O283" s="714"/>
      <c r="P283" s="714"/>
      <c r="Q283" s="714"/>
      <c r="R283" s="714"/>
      <c r="S283" s="53"/>
      <c r="T283" s="713">
        <v>30771957</v>
      </c>
      <c r="U283" s="714"/>
      <c r="V283" s="714"/>
      <c r="W283" s="714"/>
      <c r="X283" s="714"/>
      <c r="Y283" s="714"/>
      <c r="Z283" s="714"/>
      <c r="AA283" s="53"/>
      <c r="AB283" s="1120">
        <f>L283-T283</f>
        <v>-13375726</v>
      </c>
      <c r="AC283" s="1121"/>
      <c r="AD283" s="1121"/>
      <c r="AE283" s="1121"/>
      <c r="AF283" s="1121"/>
      <c r="AG283" s="252"/>
      <c r="AH283" s="689">
        <f>IF(AB283=0,"---",IF(T283&lt;&gt;0,AB283/T283,"皆増"))</f>
        <v>-0.4346725819225602</v>
      </c>
      <c r="AI283" s="690"/>
      <c r="AJ283" s="690"/>
      <c r="AK283" s="691"/>
      <c r="AL283" s="1049"/>
      <c r="AM283" s="1049"/>
      <c r="AN283" s="1049"/>
      <c r="AO283" s="1049"/>
      <c r="AP283" s="1049"/>
      <c r="AQ283" s="1049"/>
      <c r="AR283" s="1049"/>
      <c r="AS283" s="1049"/>
      <c r="AT283" s="1049"/>
      <c r="AU283" s="1049"/>
    </row>
    <row r="284" spans="1:47" s="211" customFormat="1" ht="18" customHeight="1">
      <c r="B284" s="747" t="s">
        <v>136</v>
      </c>
      <c r="C284" s="748"/>
      <c r="D284" s="748"/>
      <c r="E284" s="748"/>
      <c r="F284" s="748"/>
      <c r="G284" s="748"/>
      <c r="H284" s="748"/>
      <c r="I284" s="748"/>
      <c r="J284" s="748"/>
      <c r="K284" s="749"/>
      <c r="L284" s="713">
        <v>11900000</v>
      </c>
      <c r="M284" s="714"/>
      <c r="N284" s="714"/>
      <c r="O284" s="714"/>
      <c r="P284" s="714"/>
      <c r="Q284" s="714"/>
      <c r="R284" s="714"/>
      <c r="S284" s="53"/>
      <c r="T284" s="713">
        <v>9900000</v>
      </c>
      <c r="U284" s="714"/>
      <c r="V284" s="714"/>
      <c r="W284" s="714"/>
      <c r="X284" s="714"/>
      <c r="Y284" s="714"/>
      <c r="Z284" s="714"/>
      <c r="AA284" s="53"/>
      <c r="AB284" s="1120">
        <f>L284-T284</f>
        <v>2000000</v>
      </c>
      <c r="AC284" s="1121"/>
      <c r="AD284" s="1121"/>
      <c r="AE284" s="1121"/>
      <c r="AF284" s="1121"/>
      <c r="AG284" s="252"/>
      <c r="AH284" s="728">
        <f>IF(AB284=0,"---",IF(T284&lt;&gt;0,AB284/T284,"皆増"))</f>
        <v>0.20202020202020202</v>
      </c>
      <c r="AI284" s="729"/>
      <c r="AJ284" s="729"/>
      <c r="AK284" s="730"/>
      <c r="AL284" s="1049"/>
      <c r="AM284" s="1049"/>
      <c r="AN284" s="1049"/>
      <c r="AO284" s="1049"/>
      <c r="AP284" s="1049"/>
      <c r="AQ284" s="1049"/>
      <c r="AR284" s="1049"/>
      <c r="AS284" s="1049"/>
      <c r="AT284" s="1049"/>
      <c r="AU284" s="1049"/>
    </row>
    <row r="285" spans="1:47" s="211" customFormat="1" ht="18" customHeight="1">
      <c r="B285" s="747" t="s">
        <v>87</v>
      </c>
      <c r="C285" s="748"/>
      <c r="D285" s="748"/>
      <c r="E285" s="748"/>
      <c r="F285" s="748"/>
      <c r="G285" s="748"/>
      <c r="H285" s="748"/>
      <c r="I285" s="748"/>
      <c r="J285" s="748"/>
      <c r="K285" s="749"/>
      <c r="L285" s="713">
        <v>11800000</v>
      </c>
      <c r="M285" s="714"/>
      <c r="N285" s="714"/>
      <c r="O285" s="714"/>
      <c r="P285" s="714"/>
      <c r="Q285" s="714"/>
      <c r="R285" s="714"/>
      <c r="S285" s="53"/>
      <c r="T285" s="713">
        <v>20200000</v>
      </c>
      <c r="U285" s="714"/>
      <c r="V285" s="714"/>
      <c r="W285" s="714"/>
      <c r="X285" s="714"/>
      <c r="Y285" s="714"/>
      <c r="Z285" s="714"/>
      <c r="AA285" s="53"/>
      <c r="AB285" s="1120">
        <f>L285-T285</f>
        <v>-8400000</v>
      </c>
      <c r="AC285" s="1121"/>
      <c r="AD285" s="1121"/>
      <c r="AE285" s="1121"/>
      <c r="AF285" s="1121"/>
      <c r="AG285" s="252"/>
      <c r="AH285" s="728">
        <f>IF(AB285=0,"---",IF(T285&lt;&gt;0,AB285/T285,"皆増"))</f>
        <v>-0.41584158415841582</v>
      </c>
      <c r="AI285" s="729"/>
      <c r="AJ285" s="729"/>
      <c r="AK285" s="730"/>
      <c r="AL285" s="1049"/>
      <c r="AM285" s="1049"/>
      <c r="AN285" s="1049"/>
      <c r="AO285" s="1049"/>
      <c r="AP285" s="1049"/>
      <c r="AQ285" s="1049"/>
      <c r="AR285" s="1049"/>
      <c r="AS285" s="1049"/>
      <c r="AT285" s="1049"/>
      <c r="AU285" s="1049"/>
    </row>
    <row r="286" spans="1:47" s="211" customFormat="1" ht="18" customHeight="1">
      <c r="B286" s="1053" t="s">
        <v>13</v>
      </c>
      <c r="C286" s="1054"/>
      <c r="D286" s="1054"/>
      <c r="E286" s="1054"/>
      <c r="F286" s="1054"/>
      <c r="G286" s="1054"/>
      <c r="H286" s="1054"/>
      <c r="I286" s="1054"/>
      <c r="J286" s="1054"/>
      <c r="K286" s="1055"/>
      <c r="L286" s="719">
        <f>SUM(L283:R285)</f>
        <v>41096231</v>
      </c>
      <c r="M286" s="720"/>
      <c r="N286" s="720"/>
      <c r="O286" s="720"/>
      <c r="P286" s="720"/>
      <c r="Q286" s="720"/>
      <c r="R286" s="720"/>
      <c r="S286" s="197"/>
      <c r="T286" s="719">
        <f>SUM(T283:Z285)</f>
        <v>60871957</v>
      </c>
      <c r="U286" s="720"/>
      <c r="V286" s="720"/>
      <c r="W286" s="720"/>
      <c r="X286" s="720"/>
      <c r="Y286" s="720"/>
      <c r="Z286" s="720"/>
      <c r="AA286" s="197"/>
      <c r="AB286" s="1120">
        <f>L286-T286</f>
        <v>-19775726</v>
      </c>
      <c r="AC286" s="1121"/>
      <c r="AD286" s="1121"/>
      <c r="AE286" s="1121"/>
      <c r="AF286" s="1121"/>
      <c r="AG286" s="252"/>
      <c r="AH286" s="689">
        <f>IF(AB286=0,"---",IF(T286&lt;&gt;0,AB286/T286,"皆増"))</f>
        <v>-0.32487416167678002</v>
      </c>
      <c r="AI286" s="690"/>
      <c r="AJ286" s="690"/>
      <c r="AK286" s="691"/>
      <c r="AL286" s="1049"/>
      <c r="AM286" s="1049"/>
      <c r="AN286" s="1049"/>
      <c r="AO286" s="1049"/>
      <c r="AP286" s="1049"/>
      <c r="AQ286" s="1049"/>
      <c r="AR286" s="1049"/>
      <c r="AS286" s="1049"/>
      <c r="AT286" s="1049"/>
      <c r="AU286" s="1049"/>
    </row>
    <row r="287" spans="1:47" s="211" customFormat="1" ht="18" customHeight="1">
      <c r="A287" s="216"/>
      <c r="B287" s="216"/>
      <c r="C287" s="216"/>
      <c r="D287" s="216"/>
      <c r="E287" s="216"/>
      <c r="F287" s="216"/>
      <c r="G287" s="216"/>
      <c r="H287" s="216"/>
      <c r="I287" s="216"/>
      <c r="J287" s="216"/>
      <c r="K287" s="216"/>
      <c r="L287" s="216"/>
      <c r="M287" s="216"/>
      <c r="N287" s="7"/>
      <c r="O287" s="7"/>
      <c r="P287" s="7"/>
      <c r="Q287" s="7"/>
      <c r="R287" s="7"/>
      <c r="S287" s="7"/>
      <c r="T287" s="216"/>
      <c r="U287" s="216"/>
      <c r="V287" s="7"/>
      <c r="W287" s="7"/>
      <c r="X287" s="7"/>
      <c r="Y287" s="7"/>
      <c r="Z287" s="7"/>
      <c r="AA287" s="7"/>
      <c r="AB287" s="7"/>
      <c r="AC287" s="7"/>
      <c r="AD287" s="251"/>
      <c r="AE287" s="251"/>
      <c r="AF287" s="251"/>
      <c r="AG287" s="251"/>
      <c r="AH287" s="251"/>
      <c r="AI287" s="251"/>
      <c r="AJ287" s="56"/>
      <c r="AK287" s="56"/>
      <c r="AL287" s="56"/>
    </row>
    <row r="288" spans="1:47" s="211" customFormat="1" ht="18" customHeight="1">
      <c r="B288" s="211" t="s">
        <v>88</v>
      </c>
      <c r="K288" s="219"/>
      <c r="AM288" s="2"/>
      <c r="AN288" s="2"/>
      <c r="AO288" s="478" t="s">
        <v>101</v>
      </c>
      <c r="AP288" s="478"/>
      <c r="AQ288" s="478"/>
      <c r="AR288" s="478"/>
      <c r="AS288" s="478"/>
      <c r="AT288" s="478"/>
      <c r="AU288" s="478"/>
    </row>
    <row r="289" spans="1:47" s="211" customFormat="1" ht="18" customHeight="1">
      <c r="B289" s="1043" t="s">
        <v>64</v>
      </c>
      <c r="C289" s="1044"/>
      <c r="D289" s="1044"/>
      <c r="E289" s="1044"/>
      <c r="F289" s="1044"/>
      <c r="G289" s="1044"/>
      <c r="H289" s="1044"/>
      <c r="I289" s="1044"/>
      <c r="J289" s="1044"/>
      <c r="K289" s="1045"/>
      <c r="L289" s="1049" t="s">
        <v>293</v>
      </c>
      <c r="M289" s="1049"/>
      <c r="N289" s="1049"/>
      <c r="O289" s="1049"/>
      <c r="P289" s="1049"/>
      <c r="Q289" s="1049"/>
      <c r="R289" s="1049"/>
      <c r="S289" s="1049"/>
      <c r="T289" s="1049" t="s">
        <v>430</v>
      </c>
      <c r="U289" s="1049"/>
      <c r="V289" s="1049"/>
      <c r="W289" s="1049"/>
      <c r="X289" s="1049"/>
      <c r="Y289" s="1049"/>
      <c r="Z289" s="1049"/>
      <c r="AA289" s="1049"/>
      <c r="AB289" s="1053" t="s">
        <v>39</v>
      </c>
      <c r="AC289" s="1054"/>
      <c r="AD289" s="1054"/>
      <c r="AE289" s="1054"/>
      <c r="AF289" s="1054"/>
      <c r="AG289" s="1054"/>
      <c r="AH289" s="1054"/>
      <c r="AI289" s="1054"/>
      <c r="AJ289" s="1054"/>
      <c r="AK289" s="1055"/>
      <c r="AL289" s="1049" t="s">
        <v>40</v>
      </c>
      <c r="AM289" s="1049"/>
      <c r="AN289" s="1049"/>
      <c r="AO289" s="1049"/>
      <c r="AP289" s="1049"/>
      <c r="AQ289" s="1049"/>
      <c r="AR289" s="1049"/>
      <c r="AS289" s="1049"/>
      <c r="AT289" s="1049"/>
      <c r="AU289" s="1049"/>
    </row>
    <row r="290" spans="1:47" s="211" customFormat="1" ht="18" customHeight="1">
      <c r="B290" s="1046"/>
      <c r="C290" s="1047"/>
      <c r="D290" s="1047"/>
      <c r="E290" s="1047"/>
      <c r="F290" s="1047"/>
      <c r="G290" s="1047"/>
      <c r="H290" s="1047"/>
      <c r="I290" s="1047"/>
      <c r="J290" s="1047"/>
      <c r="K290" s="1048"/>
      <c r="L290" s="1049"/>
      <c r="M290" s="1049"/>
      <c r="N290" s="1049"/>
      <c r="O290" s="1049"/>
      <c r="P290" s="1049"/>
      <c r="Q290" s="1049"/>
      <c r="R290" s="1049"/>
      <c r="S290" s="1049"/>
      <c r="T290" s="1049"/>
      <c r="U290" s="1049"/>
      <c r="V290" s="1049"/>
      <c r="W290" s="1049"/>
      <c r="X290" s="1049"/>
      <c r="Y290" s="1049"/>
      <c r="Z290" s="1049"/>
      <c r="AA290" s="1049"/>
      <c r="AB290" s="1053" t="s">
        <v>41</v>
      </c>
      <c r="AC290" s="1054"/>
      <c r="AD290" s="1054"/>
      <c r="AE290" s="1054"/>
      <c r="AF290" s="1054"/>
      <c r="AG290" s="1055"/>
      <c r="AH290" s="1053" t="s">
        <v>42</v>
      </c>
      <c r="AI290" s="1054"/>
      <c r="AJ290" s="1054"/>
      <c r="AK290" s="1055"/>
      <c r="AL290" s="1049"/>
      <c r="AM290" s="1049"/>
      <c r="AN290" s="1049"/>
      <c r="AO290" s="1049"/>
      <c r="AP290" s="1049"/>
      <c r="AQ290" s="1049"/>
      <c r="AR290" s="1049"/>
      <c r="AS290" s="1049"/>
      <c r="AT290" s="1049"/>
      <c r="AU290" s="1049"/>
    </row>
    <row r="291" spans="1:47" s="211" customFormat="1" ht="18" customHeight="1">
      <c r="B291" s="1057" t="s">
        <v>89</v>
      </c>
      <c r="C291" s="1058"/>
      <c r="D291" s="1058"/>
      <c r="E291" s="1058"/>
      <c r="F291" s="1058"/>
      <c r="G291" s="1058"/>
      <c r="H291" s="1058"/>
      <c r="I291" s="1058"/>
      <c r="J291" s="1058"/>
      <c r="K291" s="1059"/>
      <c r="L291" s="713">
        <v>61835140</v>
      </c>
      <c r="M291" s="714"/>
      <c r="N291" s="714"/>
      <c r="O291" s="714"/>
      <c r="P291" s="714"/>
      <c r="Q291" s="714"/>
      <c r="R291" s="714"/>
      <c r="S291" s="53"/>
      <c r="T291" s="713">
        <v>78481439</v>
      </c>
      <c r="U291" s="714"/>
      <c r="V291" s="714"/>
      <c r="W291" s="714"/>
      <c r="X291" s="714"/>
      <c r="Y291" s="714"/>
      <c r="Z291" s="714"/>
      <c r="AA291" s="53"/>
      <c r="AB291" s="1120">
        <f>L291-T291</f>
        <v>-16646299</v>
      </c>
      <c r="AC291" s="1121"/>
      <c r="AD291" s="1121"/>
      <c r="AE291" s="1121"/>
      <c r="AF291" s="1121"/>
      <c r="AG291" s="252"/>
      <c r="AH291" s="689">
        <f>IF(AB291=0,"---",IF(T291&lt;&gt;0,AB291/T291,"皆増"))</f>
        <v>-0.2121049156603767</v>
      </c>
      <c r="AI291" s="690"/>
      <c r="AJ291" s="690"/>
      <c r="AK291" s="691"/>
      <c r="AL291" s="1049"/>
      <c r="AM291" s="1049"/>
      <c r="AN291" s="1049"/>
      <c r="AO291" s="1049"/>
      <c r="AP291" s="1049"/>
      <c r="AQ291" s="1049"/>
      <c r="AR291" s="1049"/>
      <c r="AS291" s="1049"/>
      <c r="AT291" s="1049"/>
      <c r="AU291" s="1049"/>
    </row>
    <row r="292" spans="1:47" s="211" customFormat="1" ht="18" customHeight="1">
      <c r="B292" s="1057" t="s">
        <v>90</v>
      </c>
      <c r="C292" s="1058"/>
      <c r="D292" s="1058"/>
      <c r="E292" s="1058"/>
      <c r="F292" s="1058"/>
      <c r="G292" s="1058"/>
      <c r="H292" s="1058"/>
      <c r="I292" s="1058"/>
      <c r="J292" s="1058"/>
      <c r="K292" s="1059"/>
      <c r="L292" s="713">
        <v>27732050</v>
      </c>
      <c r="M292" s="714"/>
      <c r="N292" s="714"/>
      <c r="O292" s="714"/>
      <c r="P292" s="714"/>
      <c r="Q292" s="714"/>
      <c r="R292" s="714"/>
      <c r="S292" s="53"/>
      <c r="T292" s="713">
        <v>27117253</v>
      </c>
      <c r="U292" s="714"/>
      <c r="V292" s="714"/>
      <c r="W292" s="714"/>
      <c r="X292" s="714"/>
      <c r="Y292" s="714"/>
      <c r="Z292" s="714"/>
      <c r="AA292" s="53"/>
      <c r="AB292" s="1120">
        <f>L292-T292</f>
        <v>614797</v>
      </c>
      <c r="AC292" s="1121"/>
      <c r="AD292" s="1121"/>
      <c r="AE292" s="1121"/>
      <c r="AF292" s="1121"/>
      <c r="AG292" s="252"/>
      <c r="AH292" s="689">
        <f>IF(AB292=0,"---",IF(T292&lt;&gt;0,AB292/T292,"皆増"))</f>
        <v>2.267180233927087E-2</v>
      </c>
      <c r="AI292" s="690"/>
      <c r="AJ292" s="690"/>
      <c r="AK292" s="691"/>
      <c r="AL292" s="1049"/>
      <c r="AM292" s="1049"/>
      <c r="AN292" s="1049"/>
      <c r="AO292" s="1049"/>
      <c r="AP292" s="1049"/>
      <c r="AQ292" s="1049"/>
      <c r="AR292" s="1049"/>
      <c r="AS292" s="1049"/>
      <c r="AT292" s="1049"/>
      <c r="AU292" s="1049"/>
    </row>
    <row r="293" spans="1:47" s="211" customFormat="1" ht="18" customHeight="1">
      <c r="B293" s="1053" t="s">
        <v>13</v>
      </c>
      <c r="C293" s="1054"/>
      <c r="D293" s="1054"/>
      <c r="E293" s="1054"/>
      <c r="F293" s="1054"/>
      <c r="G293" s="1054"/>
      <c r="H293" s="1054"/>
      <c r="I293" s="1054"/>
      <c r="J293" s="1054"/>
      <c r="K293" s="1055"/>
      <c r="L293" s="719">
        <f>SUM(L291:N292)</f>
        <v>89567190</v>
      </c>
      <c r="M293" s="720"/>
      <c r="N293" s="720"/>
      <c r="O293" s="720"/>
      <c r="P293" s="720"/>
      <c r="Q293" s="720"/>
      <c r="R293" s="720"/>
      <c r="S293" s="197"/>
      <c r="T293" s="719">
        <f>SUM(T291:V292)</f>
        <v>105598692</v>
      </c>
      <c r="U293" s="720"/>
      <c r="V293" s="720"/>
      <c r="W293" s="720"/>
      <c r="X293" s="720"/>
      <c r="Y293" s="720"/>
      <c r="Z293" s="720"/>
      <c r="AA293" s="197"/>
      <c r="AB293" s="1120">
        <f>L293-T293</f>
        <v>-16031502</v>
      </c>
      <c r="AC293" s="1121"/>
      <c r="AD293" s="1121"/>
      <c r="AE293" s="1121"/>
      <c r="AF293" s="1121"/>
      <c r="AG293" s="252"/>
      <c r="AH293" s="689">
        <f>IF(AB293=0,"---",IF(T293&lt;&gt;0,AB293/T293,"皆増"))</f>
        <v>-0.15181534634917637</v>
      </c>
      <c r="AI293" s="690"/>
      <c r="AJ293" s="690"/>
      <c r="AK293" s="691"/>
      <c r="AL293" s="1049"/>
      <c r="AM293" s="1049"/>
      <c r="AN293" s="1049"/>
      <c r="AO293" s="1049"/>
      <c r="AP293" s="1049"/>
      <c r="AQ293" s="1049"/>
      <c r="AR293" s="1049"/>
      <c r="AS293" s="1049"/>
      <c r="AT293" s="1049"/>
      <c r="AU293" s="1049"/>
    </row>
    <row r="294" spans="1:47" s="211" customFormat="1" ht="18" customHeight="1">
      <c r="A294" s="216"/>
      <c r="B294" s="216"/>
      <c r="C294" s="216"/>
      <c r="D294" s="216"/>
      <c r="E294" s="216"/>
      <c r="F294" s="216"/>
      <c r="G294" s="216"/>
      <c r="H294" s="216"/>
      <c r="I294" s="216"/>
      <c r="J294" s="216"/>
      <c r="K294" s="216"/>
      <c r="L294" s="216"/>
      <c r="M294" s="216"/>
      <c r="N294" s="7"/>
      <c r="O294" s="7"/>
      <c r="P294" s="7"/>
      <c r="Q294" s="7"/>
      <c r="R294" s="7"/>
      <c r="S294" s="7"/>
      <c r="T294" s="7"/>
      <c r="U294" s="7"/>
      <c r="V294" s="7"/>
      <c r="W294" s="7"/>
      <c r="X294" s="7"/>
      <c r="Y294" s="7"/>
      <c r="Z294" s="7"/>
      <c r="AA294" s="7"/>
      <c r="AB294" s="7"/>
      <c r="AC294" s="7"/>
      <c r="AD294" s="251"/>
      <c r="AE294" s="251"/>
      <c r="AF294" s="251"/>
      <c r="AG294" s="251"/>
      <c r="AH294" s="251"/>
      <c r="AI294" s="251"/>
      <c r="AJ294" s="56"/>
      <c r="AK294" s="56"/>
      <c r="AL294" s="56"/>
    </row>
    <row r="295" spans="1:47" s="211" customFormat="1" ht="18" customHeight="1">
      <c r="B295" s="211" t="s">
        <v>91</v>
      </c>
      <c r="K295" s="219"/>
      <c r="AE295" s="97"/>
      <c r="AF295" s="97"/>
      <c r="AG295" s="97"/>
      <c r="AH295" s="97"/>
    </row>
    <row r="296" spans="1:47" s="211" customFormat="1" ht="18" customHeight="1">
      <c r="C296" s="211" t="s">
        <v>245</v>
      </c>
      <c r="L296" s="219"/>
      <c r="X296" s="211" t="s">
        <v>246</v>
      </c>
      <c r="Z296" s="58"/>
      <c r="AI296" s="97"/>
      <c r="AJ296" s="97"/>
      <c r="AK296" s="97"/>
      <c r="AL296" s="97"/>
      <c r="AM296" s="97"/>
    </row>
    <row r="297" spans="1:47" s="211" customFormat="1" ht="18" customHeight="1">
      <c r="E297" s="211" t="s">
        <v>433</v>
      </c>
      <c r="P297" s="731">
        <v>124032200</v>
      </c>
      <c r="Q297" s="731"/>
      <c r="R297" s="731"/>
      <c r="S297" s="731"/>
      <c r="T297" s="211" t="s">
        <v>92</v>
      </c>
      <c r="Y297" s="58"/>
      <c r="Z297" s="211" t="s">
        <v>93</v>
      </c>
      <c r="AI297" s="211" t="s">
        <v>434</v>
      </c>
      <c r="AJ297" s="97"/>
      <c r="AK297" s="97"/>
      <c r="AL297" s="97"/>
      <c r="AM297" s="97"/>
      <c r="AN297" s="97"/>
    </row>
    <row r="298" spans="1:47" s="211" customFormat="1" ht="18" customHeight="1">
      <c r="E298" s="211" t="s">
        <v>435</v>
      </c>
      <c r="P298" s="731">
        <v>119822357</v>
      </c>
      <c r="Q298" s="731"/>
      <c r="R298" s="731"/>
      <c r="S298" s="731"/>
      <c r="T298" s="211" t="s">
        <v>92</v>
      </c>
      <c r="Y298" s="58"/>
      <c r="Z298" s="211" t="s">
        <v>94</v>
      </c>
      <c r="AI298" s="211" t="s">
        <v>436</v>
      </c>
      <c r="AJ298" s="97"/>
      <c r="AK298" s="97"/>
      <c r="AL298" s="97"/>
      <c r="AM298" s="97"/>
      <c r="AN298" s="97"/>
    </row>
    <row r="299" spans="1:47" s="211" customFormat="1" ht="18" customHeight="1">
      <c r="E299" s="211" t="s">
        <v>437</v>
      </c>
      <c r="P299" s="943">
        <f>ROUNDDOWN(P298/P297*100,2)</f>
        <v>96.6</v>
      </c>
      <c r="Q299" s="943"/>
      <c r="R299" s="943"/>
      <c r="S299" s="943"/>
      <c r="T299" s="211" t="s">
        <v>50</v>
      </c>
      <c r="Y299" s="97"/>
      <c r="Z299" s="97"/>
      <c r="AA299" s="97"/>
      <c r="AB299" s="97"/>
      <c r="AG299" s="98"/>
      <c r="AH299" s="98"/>
      <c r="AI299" s="98"/>
    </row>
    <row r="300" spans="1:47" s="211" customFormat="1" ht="18" customHeight="1"/>
    <row r="301" spans="1:47" s="211" customFormat="1" ht="18" customHeight="1">
      <c r="B301" s="211" t="s">
        <v>95</v>
      </c>
    </row>
    <row r="302" spans="1:47" s="211" customFormat="1" ht="18" customHeight="1">
      <c r="B302" s="211" t="s">
        <v>96</v>
      </c>
      <c r="AL302" s="202"/>
      <c r="AM302" s="202"/>
      <c r="AN302" s="202"/>
      <c r="AO302" s="478" t="s">
        <v>145</v>
      </c>
      <c r="AP302" s="478"/>
      <c r="AQ302" s="478"/>
      <c r="AR302" s="478"/>
      <c r="AS302" s="478"/>
      <c r="AT302" s="478"/>
      <c r="AU302" s="478"/>
    </row>
    <row r="303" spans="1:47" s="211" customFormat="1" ht="18" customHeight="1">
      <c r="B303" s="1049" t="s">
        <v>97</v>
      </c>
      <c r="C303" s="1049"/>
      <c r="D303" s="1049"/>
      <c r="E303" s="1049"/>
      <c r="F303" s="1049"/>
      <c r="G303" s="1049"/>
      <c r="H303" s="1049" t="s">
        <v>98</v>
      </c>
      <c r="I303" s="1049"/>
      <c r="J303" s="1049"/>
      <c r="K303" s="1049"/>
      <c r="L303" s="1049"/>
      <c r="M303" s="1043" t="s">
        <v>99</v>
      </c>
      <c r="N303" s="1044"/>
      <c r="O303" s="1044"/>
      <c r="P303" s="1044"/>
      <c r="Q303" s="1044"/>
      <c r="R303" s="1044"/>
      <c r="S303" s="1044"/>
      <c r="T303" s="1044"/>
      <c r="U303" s="1044"/>
      <c r="V303" s="1044"/>
      <c r="W303" s="1044"/>
      <c r="X303" s="1044"/>
      <c r="Y303" s="1044"/>
      <c r="Z303" s="1044"/>
      <c r="AA303" s="1044"/>
      <c r="AB303" s="1044"/>
      <c r="AC303" s="1044"/>
      <c r="AD303" s="1044"/>
      <c r="AE303" s="1044"/>
      <c r="AF303" s="1044"/>
      <c r="AG303" s="1044"/>
      <c r="AH303" s="1044"/>
      <c r="AI303" s="1045"/>
      <c r="AJ303" s="1043" t="s">
        <v>100</v>
      </c>
      <c r="AK303" s="1044"/>
      <c r="AL303" s="1044"/>
      <c r="AM303" s="1044"/>
      <c r="AN303" s="1044"/>
      <c r="AO303" s="1044"/>
      <c r="AP303" s="1044"/>
      <c r="AQ303" s="1044"/>
      <c r="AR303" s="1044"/>
      <c r="AS303" s="1044"/>
      <c r="AT303" s="1044"/>
      <c r="AU303" s="1045"/>
    </row>
    <row r="304" spans="1:47" s="211" customFormat="1" ht="18" customHeight="1">
      <c r="B304" s="1049"/>
      <c r="C304" s="1049"/>
      <c r="D304" s="1049"/>
      <c r="E304" s="1049"/>
      <c r="F304" s="1049"/>
      <c r="G304" s="1049"/>
      <c r="H304" s="1049"/>
      <c r="I304" s="1049"/>
      <c r="J304" s="1049"/>
      <c r="K304" s="1049"/>
      <c r="L304" s="1049"/>
      <c r="M304" s="1046"/>
      <c r="N304" s="1047"/>
      <c r="O304" s="1047"/>
      <c r="P304" s="1047"/>
      <c r="Q304" s="1047"/>
      <c r="R304" s="1047"/>
      <c r="S304" s="1047"/>
      <c r="T304" s="1047"/>
      <c r="U304" s="1047"/>
      <c r="V304" s="1047"/>
      <c r="W304" s="1047"/>
      <c r="X304" s="1047"/>
      <c r="Y304" s="1047"/>
      <c r="Z304" s="1047"/>
      <c r="AA304" s="1047"/>
      <c r="AB304" s="1047"/>
      <c r="AC304" s="1047"/>
      <c r="AD304" s="1047"/>
      <c r="AE304" s="1047"/>
      <c r="AF304" s="1047"/>
      <c r="AG304" s="1047"/>
      <c r="AH304" s="1047"/>
      <c r="AI304" s="1048"/>
      <c r="AJ304" s="1046"/>
      <c r="AK304" s="1047"/>
      <c r="AL304" s="1047"/>
      <c r="AM304" s="1047"/>
      <c r="AN304" s="1047"/>
      <c r="AO304" s="1047"/>
      <c r="AP304" s="1047"/>
      <c r="AQ304" s="1047"/>
      <c r="AR304" s="1047"/>
      <c r="AS304" s="1047"/>
      <c r="AT304" s="1047"/>
      <c r="AU304" s="1048"/>
    </row>
    <row r="305" spans="2:47" s="211" customFormat="1" ht="18" customHeight="1">
      <c r="B305" s="1075">
        <v>43594</v>
      </c>
      <c r="C305" s="1075"/>
      <c r="D305" s="1075"/>
      <c r="E305" s="1075"/>
      <c r="F305" s="1075"/>
      <c r="G305" s="1075"/>
      <c r="H305" s="786">
        <v>1296000</v>
      </c>
      <c r="I305" s="786"/>
      <c r="J305" s="786"/>
      <c r="K305" s="786"/>
      <c r="L305" s="786"/>
      <c r="M305" s="811" t="s">
        <v>438</v>
      </c>
      <c r="N305" s="812"/>
      <c r="O305" s="812"/>
      <c r="P305" s="812"/>
      <c r="Q305" s="812"/>
      <c r="R305" s="812"/>
      <c r="S305" s="812"/>
      <c r="T305" s="812"/>
      <c r="U305" s="812"/>
      <c r="V305" s="812"/>
      <c r="W305" s="812"/>
      <c r="X305" s="812"/>
      <c r="Y305" s="812"/>
      <c r="Z305" s="812"/>
      <c r="AA305" s="812"/>
      <c r="AB305" s="812"/>
      <c r="AC305" s="812"/>
      <c r="AD305" s="812"/>
      <c r="AE305" s="812"/>
      <c r="AF305" s="812"/>
      <c r="AG305" s="812"/>
      <c r="AH305" s="812"/>
      <c r="AI305" s="813"/>
      <c r="AJ305" s="747" t="s">
        <v>439</v>
      </c>
      <c r="AK305" s="748"/>
      <c r="AL305" s="748"/>
      <c r="AM305" s="748"/>
      <c r="AN305" s="748"/>
      <c r="AO305" s="748"/>
      <c r="AP305" s="748"/>
      <c r="AQ305" s="748"/>
      <c r="AR305" s="748"/>
      <c r="AS305" s="748"/>
      <c r="AT305" s="748"/>
      <c r="AU305" s="749"/>
    </row>
    <row r="306" spans="2:47" s="211" customFormat="1" ht="18" customHeight="1">
      <c r="B306" s="1075">
        <v>43613</v>
      </c>
      <c r="C306" s="1075"/>
      <c r="D306" s="1075"/>
      <c r="E306" s="1075"/>
      <c r="F306" s="1075"/>
      <c r="G306" s="1075"/>
      <c r="H306" s="786">
        <v>9633600</v>
      </c>
      <c r="I306" s="786"/>
      <c r="J306" s="786"/>
      <c r="K306" s="786"/>
      <c r="L306" s="786"/>
      <c r="M306" s="811" t="s">
        <v>414</v>
      </c>
      <c r="N306" s="812"/>
      <c r="O306" s="812"/>
      <c r="P306" s="812"/>
      <c r="Q306" s="812"/>
      <c r="R306" s="812"/>
      <c r="S306" s="812"/>
      <c r="T306" s="812"/>
      <c r="U306" s="812"/>
      <c r="V306" s="812"/>
      <c r="W306" s="812"/>
      <c r="X306" s="812"/>
      <c r="Y306" s="812"/>
      <c r="Z306" s="812"/>
      <c r="AA306" s="812"/>
      <c r="AB306" s="812"/>
      <c r="AC306" s="812"/>
      <c r="AD306" s="812"/>
      <c r="AE306" s="812"/>
      <c r="AF306" s="812"/>
      <c r="AG306" s="812"/>
      <c r="AH306" s="812"/>
      <c r="AI306" s="813"/>
      <c r="AJ306" s="747" t="s">
        <v>440</v>
      </c>
      <c r="AK306" s="748"/>
      <c r="AL306" s="748"/>
      <c r="AM306" s="748"/>
      <c r="AN306" s="748"/>
      <c r="AO306" s="748"/>
      <c r="AP306" s="748"/>
      <c r="AQ306" s="748"/>
      <c r="AR306" s="748"/>
      <c r="AS306" s="748"/>
      <c r="AT306" s="748"/>
      <c r="AU306" s="749"/>
    </row>
    <row r="307" spans="2:47" s="211" customFormat="1" ht="18" customHeight="1">
      <c r="B307" s="1075">
        <v>43613</v>
      </c>
      <c r="C307" s="1075"/>
      <c r="D307" s="1075"/>
      <c r="E307" s="1075"/>
      <c r="F307" s="1075"/>
      <c r="G307" s="1075"/>
      <c r="H307" s="786">
        <v>6728400</v>
      </c>
      <c r="I307" s="786"/>
      <c r="J307" s="786"/>
      <c r="K307" s="786"/>
      <c r="L307" s="786"/>
      <c r="M307" s="811" t="s">
        <v>441</v>
      </c>
      <c r="N307" s="812"/>
      <c r="O307" s="812"/>
      <c r="P307" s="812"/>
      <c r="Q307" s="812"/>
      <c r="R307" s="812"/>
      <c r="S307" s="812"/>
      <c r="T307" s="812"/>
      <c r="U307" s="812"/>
      <c r="V307" s="812"/>
      <c r="W307" s="812"/>
      <c r="X307" s="812"/>
      <c r="Y307" s="812"/>
      <c r="Z307" s="812"/>
      <c r="AA307" s="812"/>
      <c r="AB307" s="812"/>
      <c r="AC307" s="812"/>
      <c r="AD307" s="812"/>
      <c r="AE307" s="812"/>
      <c r="AF307" s="812"/>
      <c r="AG307" s="812"/>
      <c r="AH307" s="812"/>
      <c r="AI307" s="813"/>
      <c r="AJ307" s="747" t="s">
        <v>442</v>
      </c>
      <c r="AK307" s="748"/>
      <c r="AL307" s="748"/>
      <c r="AM307" s="748"/>
      <c r="AN307" s="748"/>
      <c r="AO307" s="748"/>
      <c r="AP307" s="748"/>
      <c r="AQ307" s="748"/>
      <c r="AR307" s="748"/>
      <c r="AS307" s="748"/>
      <c r="AT307" s="748"/>
      <c r="AU307" s="749"/>
    </row>
    <row r="308" spans="2:47" s="211" customFormat="1" ht="18" customHeight="1">
      <c r="B308" s="1075">
        <v>43641</v>
      </c>
      <c r="C308" s="1075"/>
      <c r="D308" s="1075"/>
      <c r="E308" s="1075"/>
      <c r="F308" s="1075"/>
      <c r="G308" s="1075"/>
      <c r="H308" s="786">
        <v>4378000</v>
      </c>
      <c r="I308" s="786"/>
      <c r="J308" s="786"/>
      <c r="K308" s="786"/>
      <c r="L308" s="786"/>
      <c r="M308" s="811" t="s">
        <v>418</v>
      </c>
      <c r="N308" s="812"/>
      <c r="O308" s="812"/>
      <c r="P308" s="812"/>
      <c r="Q308" s="812"/>
      <c r="R308" s="812"/>
      <c r="S308" s="812"/>
      <c r="T308" s="812"/>
      <c r="U308" s="812"/>
      <c r="V308" s="812"/>
      <c r="W308" s="812"/>
      <c r="X308" s="812"/>
      <c r="Y308" s="812"/>
      <c r="Z308" s="812"/>
      <c r="AA308" s="812"/>
      <c r="AB308" s="812"/>
      <c r="AC308" s="812"/>
      <c r="AD308" s="812"/>
      <c r="AE308" s="812"/>
      <c r="AF308" s="812"/>
      <c r="AG308" s="812"/>
      <c r="AH308" s="812"/>
      <c r="AI308" s="813"/>
      <c r="AJ308" s="747" t="s">
        <v>443</v>
      </c>
      <c r="AK308" s="748"/>
      <c r="AL308" s="748"/>
      <c r="AM308" s="748"/>
      <c r="AN308" s="748"/>
      <c r="AO308" s="748"/>
      <c r="AP308" s="748"/>
      <c r="AQ308" s="748"/>
      <c r="AR308" s="748"/>
      <c r="AS308" s="748"/>
      <c r="AT308" s="748"/>
      <c r="AU308" s="749"/>
    </row>
    <row r="309" spans="2:47" s="211" customFormat="1" ht="18" customHeight="1">
      <c r="B309" s="1075">
        <v>43677</v>
      </c>
      <c r="C309" s="1075"/>
      <c r="D309" s="1075"/>
      <c r="E309" s="1075"/>
      <c r="F309" s="1075"/>
      <c r="G309" s="1075"/>
      <c r="H309" s="786">
        <v>6039000</v>
      </c>
      <c r="I309" s="786"/>
      <c r="J309" s="786"/>
      <c r="K309" s="786"/>
      <c r="L309" s="786"/>
      <c r="M309" s="811" t="s">
        <v>444</v>
      </c>
      <c r="N309" s="812"/>
      <c r="O309" s="812"/>
      <c r="P309" s="812"/>
      <c r="Q309" s="812"/>
      <c r="R309" s="812"/>
      <c r="S309" s="812"/>
      <c r="T309" s="812"/>
      <c r="U309" s="812"/>
      <c r="V309" s="812"/>
      <c r="W309" s="812"/>
      <c r="X309" s="812"/>
      <c r="Y309" s="812"/>
      <c r="Z309" s="812"/>
      <c r="AA309" s="812"/>
      <c r="AB309" s="812"/>
      <c r="AC309" s="812"/>
      <c r="AD309" s="812"/>
      <c r="AE309" s="812"/>
      <c r="AF309" s="812"/>
      <c r="AG309" s="812"/>
      <c r="AH309" s="812"/>
      <c r="AI309" s="813"/>
      <c r="AJ309" s="747" t="s">
        <v>442</v>
      </c>
      <c r="AK309" s="748"/>
      <c r="AL309" s="748"/>
      <c r="AM309" s="748"/>
      <c r="AN309" s="748"/>
      <c r="AO309" s="748"/>
      <c r="AP309" s="748"/>
      <c r="AQ309" s="748"/>
      <c r="AR309" s="748"/>
      <c r="AS309" s="748"/>
      <c r="AT309" s="748"/>
      <c r="AU309" s="749"/>
    </row>
    <row r="310" spans="2:47" s="211" customFormat="1" ht="18" customHeight="1">
      <c r="B310" s="1075">
        <v>43677</v>
      </c>
      <c r="C310" s="1075"/>
      <c r="D310" s="1075"/>
      <c r="E310" s="1075"/>
      <c r="F310" s="1075"/>
      <c r="G310" s="1075"/>
      <c r="H310" s="786">
        <v>10120000</v>
      </c>
      <c r="I310" s="786"/>
      <c r="J310" s="786"/>
      <c r="K310" s="786"/>
      <c r="L310" s="786"/>
      <c r="M310" s="811" t="s">
        <v>422</v>
      </c>
      <c r="N310" s="812"/>
      <c r="O310" s="812"/>
      <c r="P310" s="812"/>
      <c r="Q310" s="812"/>
      <c r="R310" s="812"/>
      <c r="S310" s="812"/>
      <c r="T310" s="812"/>
      <c r="U310" s="812"/>
      <c r="V310" s="812"/>
      <c r="W310" s="812"/>
      <c r="X310" s="812"/>
      <c r="Y310" s="812"/>
      <c r="Z310" s="812"/>
      <c r="AA310" s="812"/>
      <c r="AB310" s="812"/>
      <c r="AC310" s="812"/>
      <c r="AD310" s="812"/>
      <c r="AE310" s="812"/>
      <c r="AF310" s="812"/>
      <c r="AG310" s="812"/>
      <c r="AH310" s="812"/>
      <c r="AI310" s="813"/>
      <c r="AJ310" s="747" t="s">
        <v>445</v>
      </c>
      <c r="AK310" s="748"/>
      <c r="AL310" s="748"/>
      <c r="AM310" s="748"/>
      <c r="AN310" s="748"/>
      <c r="AO310" s="748"/>
      <c r="AP310" s="748"/>
      <c r="AQ310" s="748"/>
      <c r="AR310" s="748"/>
      <c r="AS310" s="748"/>
      <c r="AT310" s="748"/>
      <c r="AU310" s="749"/>
    </row>
    <row r="311" spans="2:47" s="211" customFormat="1" ht="18" customHeight="1">
      <c r="B311" s="1075">
        <v>43677</v>
      </c>
      <c r="C311" s="1075"/>
      <c r="D311" s="1075"/>
      <c r="E311" s="1075"/>
      <c r="F311" s="1075"/>
      <c r="G311" s="1075"/>
      <c r="H311" s="786">
        <v>5500000</v>
      </c>
      <c r="I311" s="786"/>
      <c r="J311" s="786"/>
      <c r="K311" s="786"/>
      <c r="L311" s="786"/>
      <c r="M311" s="811" t="s">
        <v>446</v>
      </c>
      <c r="N311" s="812"/>
      <c r="O311" s="812"/>
      <c r="P311" s="812"/>
      <c r="Q311" s="812"/>
      <c r="R311" s="812"/>
      <c r="S311" s="812"/>
      <c r="T311" s="812"/>
      <c r="U311" s="812"/>
      <c r="V311" s="812"/>
      <c r="W311" s="812"/>
      <c r="X311" s="812"/>
      <c r="Y311" s="812"/>
      <c r="Z311" s="812"/>
      <c r="AA311" s="812"/>
      <c r="AB311" s="812"/>
      <c r="AC311" s="812"/>
      <c r="AD311" s="812"/>
      <c r="AE311" s="812"/>
      <c r="AF311" s="812"/>
      <c r="AG311" s="812"/>
      <c r="AH311" s="812"/>
      <c r="AI311" s="813"/>
      <c r="AJ311" s="747" t="s">
        <v>447</v>
      </c>
      <c r="AK311" s="748"/>
      <c r="AL311" s="748"/>
      <c r="AM311" s="748"/>
      <c r="AN311" s="748"/>
      <c r="AO311" s="748"/>
      <c r="AP311" s="748"/>
      <c r="AQ311" s="748"/>
      <c r="AR311" s="748"/>
      <c r="AS311" s="748"/>
      <c r="AT311" s="748"/>
      <c r="AU311" s="749"/>
    </row>
    <row r="312" spans="2:47" s="211" customFormat="1" ht="18" customHeight="1">
      <c r="B312" s="1075">
        <v>43734</v>
      </c>
      <c r="C312" s="1075"/>
      <c r="D312" s="1075"/>
      <c r="E312" s="1075"/>
      <c r="F312" s="1075"/>
      <c r="G312" s="1075"/>
      <c r="H312" s="786">
        <v>1540000</v>
      </c>
      <c r="I312" s="786"/>
      <c r="J312" s="786"/>
      <c r="K312" s="786"/>
      <c r="L312" s="786"/>
      <c r="M312" s="811" t="s">
        <v>448</v>
      </c>
      <c r="N312" s="812"/>
      <c r="O312" s="812"/>
      <c r="P312" s="812"/>
      <c r="Q312" s="812"/>
      <c r="R312" s="812"/>
      <c r="S312" s="812"/>
      <c r="T312" s="812"/>
      <c r="U312" s="812"/>
      <c r="V312" s="812"/>
      <c r="W312" s="812"/>
      <c r="X312" s="812"/>
      <c r="Y312" s="812"/>
      <c r="Z312" s="812"/>
      <c r="AA312" s="812"/>
      <c r="AB312" s="812"/>
      <c r="AC312" s="812"/>
      <c r="AD312" s="812"/>
      <c r="AE312" s="812"/>
      <c r="AF312" s="812"/>
      <c r="AG312" s="812"/>
      <c r="AH312" s="812"/>
      <c r="AI312" s="813"/>
      <c r="AJ312" s="1057" t="s">
        <v>449</v>
      </c>
      <c r="AK312" s="1058"/>
      <c r="AL312" s="1058"/>
      <c r="AM312" s="1058"/>
      <c r="AN312" s="1058"/>
      <c r="AO312" s="1058"/>
      <c r="AP312" s="1058"/>
      <c r="AQ312" s="1058"/>
      <c r="AR312" s="1058"/>
      <c r="AS312" s="1058"/>
      <c r="AT312" s="1058"/>
      <c r="AU312" s="1059"/>
    </row>
    <row r="313" spans="2:47" s="211" customFormat="1" ht="18" customHeight="1">
      <c r="L313" s="253"/>
      <c r="M313" s="253"/>
      <c r="N313" s="253"/>
      <c r="O313" s="253"/>
      <c r="P313" s="253"/>
      <c r="Q313" s="253"/>
      <c r="R313" s="253"/>
      <c r="S313" s="253"/>
      <c r="T313" s="253"/>
      <c r="U313" s="253"/>
      <c r="V313" s="253"/>
      <c r="W313" s="253"/>
      <c r="X313" s="253"/>
      <c r="Y313" s="253"/>
      <c r="Z313" s="253"/>
      <c r="AA313" s="253"/>
      <c r="AB313" s="251"/>
      <c r="AC313" s="251"/>
      <c r="AD313" s="251"/>
      <c r="AE313" s="251"/>
      <c r="AF313" s="251"/>
      <c r="AG313" s="251"/>
      <c r="AH313" s="254"/>
      <c r="AI313" s="254"/>
      <c r="AJ313" s="254"/>
      <c r="AK313" s="254"/>
    </row>
    <row r="314" spans="2:47" s="211" customFormat="1" ht="18" customHeight="1">
      <c r="E314" s="58"/>
      <c r="N314" s="97"/>
      <c r="P314" s="97"/>
      <c r="Q314" s="97"/>
      <c r="R314" s="97"/>
      <c r="AJ314" s="255"/>
      <c r="AK314" s="255"/>
      <c r="AL314" s="255"/>
      <c r="AM314" s="255"/>
      <c r="AN314" s="256"/>
      <c r="AO314" s="257"/>
      <c r="AP314" s="255"/>
      <c r="AQ314" s="255"/>
      <c r="AR314" s="255"/>
      <c r="AS314" s="255"/>
      <c r="AT314" s="255"/>
      <c r="AU314" s="255"/>
    </row>
    <row r="315" spans="2:47" s="211" customFormat="1" ht="18" customHeight="1">
      <c r="E315" s="58"/>
      <c r="N315" s="97"/>
      <c r="P315" s="97"/>
      <c r="Q315" s="97"/>
      <c r="R315" s="97"/>
      <c r="AN315" s="258"/>
      <c r="AO315" s="58"/>
    </row>
    <row r="316" spans="2:47" s="211" customFormat="1" ht="18" customHeight="1">
      <c r="E316" s="58"/>
      <c r="N316" s="97"/>
      <c r="P316" s="97"/>
      <c r="Q316" s="97"/>
      <c r="R316" s="97"/>
      <c r="AN316" s="258"/>
      <c r="AO316" s="58"/>
    </row>
    <row r="317" spans="2:47" s="211" customFormat="1" ht="18" customHeight="1">
      <c r="E317" s="58"/>
      <c r="N317" s="97"/>
      <c r="P317" s="97"/>
      <c r="Q317" s="97"/>
      <c r="R317" s="97"/>
      <c r="AN317" s="258"/>
      <c r="AO317" s="58"/>
    </row>
    <row r="318" spans="2:47" s="211" customFormat="1" ht="18" customHeight="1">
      <c r="AL318" s="202"/>
      <c r="AM318" s="202"/>
      <c r="AN318" s="202"/>
      <c r="AO318" s="478" t="s">
        <v>145</v>
      </c>
      <c r="AP318" s="478"/>
      <c r="AQ318" s="478"/>
      <c r="AR318" s="478"/>
      <c r="AS318" s="478"/>
      <c r="AT318" s="478"/>
      <c r="AU318" s="478"/>
    </row>
    <row r="319" spans="2:47" s="211" customFormat="1" ht="18" customHeight="1">
      <c r="B319" s="1049" t="s">
        <v>97</v>
      </c>
      <c r="C319" s="1049"/>
      <c r="D319" s="1049"/>
      <c r="E319" s="1049"/>
      <c r="F319" s="1049"/>
      <c r="G319" s="1049"/>
      <c r="H319" s="1049" t="s">
        <v>98</v>
      </c>
      <c r="I319" s="1049"/>
      <c r="J319" s="1049"/>
      <c r="K319" s="1049"/>
      <c r="L319" s="1049"/>
      <c r="M319" s="1043" t="s">
        <v>99</v>
      </c>
      <c r="N319" s="1044"/>
      <c r="O319" s="1044"/>
      <c r="P319" s="1044"/>
      <c r="Q319" s="1044"/>
      <c r="R319" s="1044"/>
      <c r="S319" s="1044"/>
      <c r="T319" s="1044"/>
      <c r="U319" s="1044"/>
      <c r="V319" s="1044"/>
      <c r="W319" s="1044"/>
      <c r="X319" s="1044"/>
      <c r="Y319" s="1044"/>
      <c r="Z319" s="1044"/>
      <c r="AA319" s="1044"/>
      <c r="AB319" s="1044"/>
      <c r="AC319" s="1044"/>
      <c r="AD319" s="1044"/>
      <c r="AE319" s="1044"/>
      <c r="AF319" s="1044"/>
      <c r="AG319" s="1044"/>
      <c r="AH319" s="1044"/>
      <c r="AI319" s="1045"/>
      <c r="AJ319" s="1043" t="s">
        <v>100</v>
      </c>
      <c r="AK319" s="1044"/>
      <c r="AL319" s="1044"/>
      <c r="AM319" s="1044"/>
      <c r="AN319" s="1044"/>
      <c r="AO319" s="1044"/>
      <c r="AP319" s="1044"/>
      <c r="AQ319" s="1044"/>
      <c r="AR319" s="1044"/>
      <c r="AS319" s="1044"/>
      <c r="AT319" s="1044"/>
      <c r="AU319" s="1045"/>
    </row>
    <row r="320" spans="2:47" s="211" customFormat="1" ht="18" customHeight="1">
      <c r="B320" s="1049"/>
      <c r="C320" s="1049"/>
      <c r="D320" s="1049"/>
      <c r="E320" s="1049"/>
      <c r="F320" s="1049"/>
      <c r="G320" s="1049"/>
      <c r="H320" s="1049"/>
      <c r="I320" s="1049"/>
      <c r="J320" s="1049"/>
      <c r="K320" s="1049"/>
      <c r="L320" s="1049"/>
      <c r="M320" s="1046"/>
      <c r="N320" s="1047"/>
      <c r="O320" s="1047"/>
      <c r="P320" s="1047"/>
      <c r="Q320" s="1047"/>
      <c r="R320" s="1047"/>
      <c r="S320" s="1047"/>
      <c r="T320" s="1047"/>
      <c r="U320" s="1047"/>
      <c r="V320" s="1047"/>
      <c r="W320" s="1047"/>
      <c r="X320" s="1047"/>
      <c r="Y320" s="1047"/>
      <c r="Z320" s="1047"/>
      <c r="AA320" s="1047"/>
      <c r="AB320" s="1047"/>
      <c r="AC320" s="1047"/>
      <c r="AD320" s="1047"/>
      <c r="AE320" s="1047"/>
      <c r="AF320" s="1047"/>
      <c r="AG320" s="1047"/>
      <c r="AH320" s="1047"/>
      <c r="AI320" s="1048"/>
      <c r="AJ320" s="1046"/>
      <c r="AK320" s="1047"/>
      <c r="AL320" s="1047"/>
      <c r="AM320" s="1047"/>
      <c r="AN320" s="1047"/>
      <c r="AO320" s="1047"/>
      <c r="AP320" s="1047"/>
      <c r="AQ320" s="1047"/>
      <c r="AR320" s="1047"/>
      <c r="AS320" s="1047"/>
      <c r="AT320" s="1047"/>
      <c r="AU320" s="1048"/>
    </row>
    <row r="321" spans="1:47" s="211" customFormat="1" ht="18" customHeight="1">
      <c r="B321" s="1075">
        <v>43734</v>
      </c>
      <c r="C321" s="1075"/>
      <c r="D321" s="1075"/>
      <c r="E321" s="1075"/>
      <c r="F321" s="1075"/>
      <c r="G321" s="1075"/>
      <c r="H321" s="498">
        <v>12100000</v>
      </c>
      <c r="I321" s="499"/>
      <c r="J321" s="499"/>
      <c r="K321" s="499"/>
      <c r="L321" s="500"/>
      <c r="M321" s="811" t="s">
        <v>424</v>
      </c>
      <c r="N321" s="812"/>
      <c r="O321" s="812"/>
      <c r="P321" s="812"/>
      <c r="Q321" s="812"/>
      <c r="R321" s="812"/>
      <c r="S321" s="812"/>
      <c r="T321" s="812"/>
      <c r="U321" s="812"/>
      <c r="V321" s="812"/>
      <c r="W321" s="812"/>
      <c r="X321" s="812"/>
      <c r="Y321" s="812"/>
      <c r="Z321" s="812"/>
      <c r="AA321" s="812"/>
      <c r="AB321" s="812"/>
      <c r="AC321" s="812"/>
      <c r="AD321" s="812"/>
      <c r="AE321" s="812"/>
      <c r="AF321" s="812"/>
      <c r="AG321" s="812"/>
      <c r="AH321" s="812"/>
      <c r="AI321" s="813"/>
      <c r="AJ321" s="1057" t="s">
        <v>450</v>
      </c>
      <c r="AK321" s="1058"/>
      <c r="AL321" s="1058"/>
      <c r="AM321" s="1058"/>
      <c r="AN321" s="1058"/>
      <c r="AO321" s="1058"/>
      <c r="AP321" s="1058"/>
      <c r="AQ321" s="1058"/>
      <c r="AR321" s="1058"/>
      <c r="AS321" s="1058"/>
      <c r="AT321" s="1058"/>
      <c r="AU321" s="1059"/>
    </row>
    <row r="322" spans="1:47" s="211" customFormat="1" ht="18" customHeight="1">
      <c r="B322" s="1075">
        <v>43762</v>
      </c>
      <c r="C322" s="1075"/>
      <c r="D322" s="1075"/>
      <c r="E322" s="1075"/>
      <c r="F322" s="1075"/>
      <c r="G322" s="1075"/>
      <c r="H322" s="498">
        <v>3575000</v>
      </c>
      <c r="I322" s="499"/>
      <c r="J322" s="499"/>
      <c r="K322" s="499"/>
      <c r="L322" s="500"/>
      <c r="M322" s="811" t="s">
        <v>426</v>
      </c>
      <c r="N322" s="812"/>
      <c r="O322" s="812"/>
      <c r="P322" s="812"/>
      <c r="Q322" s="812"/>
      <c r="R322" s="812"/>
      <c r="S322" s="812"/>
      <c r="T322" s="812"/>
      <c r="U322" s="812"/>
      <c r="V322" s="812"/>
      <c r="W322" s="812"/>
      <c r="X322" s="812"/>
      <c r="Y322" s="812"/>
      <c r="Z322" s="812"/>
      <c r="AA322" s="812"/>
      <c r="AB322" s="812"/>
      <c r="AC322" s="812"/>
      <c r="AD322" s="812"/>
      <c r="AE322" s="812"/>
      <c r="AF322" s="812"/>
      <c r="AG322" s="812"/>
      <c r="AH322" s="812"/>
      <c r="AI322" s="813"/>
      <c r="AJ322" s="1057" t="s">
        <v>440</v>
      </c>
      <c r="AK322" s="1058"/>
      <c r="AL322" s="1058"/>
      <c r="AM322" s="1058"/>
      <c r="AN322" s="1058"/>
      <c r="AO322" s="1058"/>
      <c r="AP322" s="1058"/>
      <c r="AQ322" s="1058"/>
      <c r="AR322" s="1058"/>
      <c r="AS322" s="1058"/>
      <c r="AT322" s="1058"/>
      <c r="AU322" s="1059"/>
    </row>
    <row r="323" spans="1:47" s="211" customFormat="1" ht="18" customHeight="1">
      <c r="B323" s="1075">
        <v>43762</v>
      </c>
      <c r="C323" s="1075"/>
      <c r="D323" s="1075"/>
      <c r="E323" s="1075"/>
      <c r="F323" s="1075"/>
      <c r="G323" s="1075"/>
      <c r="H323" s="498">
        <v>6732000</v>
      </c>
      <c r="I323" s="499"/>
      <c r="J323" s="499"/>
      <c r="K323" s="499"/>
      <c r="L323" s="500"/>
      <c r="M323" s="811" t="s">
        <v>428</v>
      </c>
      <c r="N323" s="812"/>
      <c r="O323" s="812"/>
      <c r="P323" s="812"/>
      <c r="Q323" s="812"/>
      <c r="R323" s="812"/>
      <c r="S323" s="812"/>
      <c r="T323" s="812"/>
      <c r="U323" s="812"/>
      <c r="V323" s="812"/>
      <c r="W323" s="812"/>
      <c r="X323" s="812"/>
      <c r="Y323" s="812"/>
      <c r="Z323" s="812"/>
      <c r="AA323" s="812"/>
      <c r="AB323" s="812"/>
      <c r="AC323" s="812"/>
      <c r="AD323" s="812"/>
      <c r="AE323" s="812"/>
      <c r="AF323" s="812"/>
      <c r="AG323" s="812"/>
      <c r="AH323" s="812"/>
      <c r="AI323" s="813"/>
      <c r="AJ323" s="1057" t="s">
        <v>445</v>
      </c>
      <c r="AK323" s="1058"/>
      <c r="AL323" s="1058"/>
      <c r="AM323" s="1058"/>
      <c r="AN323" s="1058"/>
      <c r="AO323" s="1058"/>
      <c r="AP323" s="1058"/>
      <c r="AQ323" s="1058"/>
      <c r="AR323" s="1058"/>
      <c r="AS323" s="1058"/>
      <c r="AT323" s="1058"/>
      <c r="AU323" s="1059"/>
    </row>
    <row r="324" spans="1:47" s="211" customFormat="1" ht="18" customHeight="1">
      <c r="B324" s="1075">
        <v>43787</v>
      </c>
      <c r="C324" s="1075"/>
      <c r="D324" s="1075"/>
      <c r="E324" s="1075"/>
      <c r="F324" s="1075"/>
      <c r="G324" s="1075"/>
      <c r="H324" s="498">
        <v>1650000</v>
      </c>
      <c r="I324" s="499"/>
      <c r="J324" s="499"/>
      <c r="K324" s="499"/>
      <c r="L324" s="500"/>
      <c r="M324" s="811" t="s">
        <v>451</v>
      </c>
      <c r="N324" s="812"/>
      <c r="O324" s="812"/>
      <c r="P324" s="812"/>
      <c r="Q324" s="812"/>
      <c r="R324" s="812"/>
      <c r="S324" s="812"/>
      <c r="T324" s="812"/>
      <c r="U324" s="812"/>
      <c r="V324" s="812"/>
      <c r="W324" s="812"/>
      <c r="X324" s="812"/>
      <c r="Y324" s="812"/>
      <c r="Z324" s="812"/>
      <c r="AA324" s="812"/>
      <c r="AB324" s="812"/>
      <c r="AC324" s="812"/>
      <c r="AD324" s="812"/>
      <c r="AE324" s="812"/>
      <c r="AF324" s="812"/>
      <c r="AG324" s="812"/>
      <c r="AH324" s="812"/>
      <c r="AI324" s="813"/>
      <c r="AJ324" s="747" t="s">
        <v>450</v>
      </c>
      <c r="AK324" s="748"/>
      <c r="AL324" s="748"/>
      <c r="AM324" s="748"/>
      <c r="AN324" s="748"/>
      <c r="AO324" s="748"/>
      <c r="AP324" s="748"/>
      <c r="AQ324" s="748"/>
      <c r="AR324" s="748"/>
      <c r="AS324" s="748"/>
      <c r="AT324" s="748"/>
      <c r="AU324" s="749"/>
    </row>
    <row r="325" spans="1:47" s="211" customFormat="1" ht="18" customHeight="1">
      <c r="B325" s="1075">
        <v>43787</v>
      </c>
      <c r="C325" s="1075"/>
      <c r="D325" s="1075"/>
      <c r="E325" s="1075"/>
      <c r="F325" s="1075"/>
      <c r="G325" s="1075"/>
      <c r="H325" s="498">
        <v>550000</v>
      </c>
      <c r="I325" s="499"/>
      <c r="J325" s="499"/>
      <c r="K325" s="499"/>
      <c r="L325" s="500"/>
      <c r="M325" s="811" t="s">
        <v>452</v>
      </c>
      <c r="N325" s="812"/>
      <c r="O325" s="812"/>
      <c r="P325" s="812"/>
      <c r="Q325" s="812"/>
      <c r="R325" s="812"/>
      <c r="S325" s="812"/>
      <c r="T325" s="812"/>
      <c r="U325" s="812"/>
      <c r="V325" s="812"/>
      <c r="W325" s="812"/>
      <c r="X325" s="812"/>
      <c r="Y325" s="812"/>
      <c r="Z325" s="812"/>
      <c r="AA325" s="812"/>
      <c r="AB325" s="812"/>
      <c r="AC325" s="812"/>
      <c r="AD325" s="812"/>
      <c r="AE325" s="812"/>
      <c r="AF325" s="812"/>
      <c r="AG325" s="812"/>
      <c r="AH325" s="812"/>
      <c r="AI325" s="813"/>
      <c r="AJ325" s="1132" t="s">
        <v>453</v>
      </c>
      <c r="AK325" s="1133"/>
      <c r="AL325" s="1133"/>
      <c r="AM325" s="1133"/>
      <c r="AN325" s="1133"/>
      <c r="AO325" s="1133"/>
      <c r="AP325" s="1133"/>
      <c r="AQ325" s="1133"/>
      <c r="AR325" s="1133"/>
      <c r="AS325" s="1133"/>
      <c r="AT325" s="1133"/>
      <c r="AU325" s="1134"/>
    </row>
    <row r="326" spans="1:47" s="211" customFormat="1" ht="20.100000000000001" customHeight="1">
      <c r="B326" s="1075">
        <v>43824</v>
      </c>
      <c r="C326" s="1075"/>
      <c r="D326" s="1075"/>
      <c r="E326" s="1075"/>
      <c r="F326" s="1075"/>
      <c r="G326" s="1075"/>
      <c r="H326" s="498">
        <v>1870000</v>
      </c>
      <c r="I326" s="499"/>
      <c r="J326" s="499"/>
      <c r="K326" s="499"/>
      <c r="L326" s="500"/>
      <c r="M326" s="811" t="s">
        <v>454</v>
      </c>
      <c r="N326" s="812"/>
      <c r="O326" s="812"/>
      <c r="P326" s="812"/>
      <c r="Q326" s="812"/>
      <c r="R326" s="812"/>
      <c r="S326" s="812"/>
      <c r="T326" s="812"/>
      <c r="U326" s="812"/>
      <c r="V326" s="812"/>
      <c r="W326" s="812"/>
      <c r="X326" s="812"/>
      <c r="Y326" s="812"/>
      <c r="Z326" s="812"/>
      <c r="AA326" s="812"/>
      <c r="AB326" s="812"/>
      <c r="AC326" s="812"/>
      <c r="AD326" s="812"/>
      <c r="AE326" s="812"/>
      <c r="AF326" s="812"/>
      <c r="AG326" s="812"/>
      <c r="AH326" s="812"/>
      <c r="AI326" s="813"/>
      <c r="AJ326" s="747" t="s">
        <v>450</v>
      </c>
      <c r="AK326" s="748"/>
      <c r="AL326" s="748"/>
      <c r="AM326" s="748"/>
      <c r="AN326" s="748"/>
      <c r="AO326" s="748"/>
      <c r="AP326" s="748"/>
      <c r="AQ326" s="748"/>
      <c r="AR326" s="748"/>
      <c r="AS326" s="748"/>
      <c r="AT326" s="748"/>
      <c r="AU326" s="749"/>
    </row>
    <row r="327" spans="1:47" s="211" customFormat="1" ht="20.100000000000001" customHeight="1">
      <c r="B327" s="1129"/>
      <c r="C327" s="1129"/>
      <c r="D327" s="1129"/>
      <c r="E327" s="1129"/>
      <c r="F327" s="1129"/>
      <c r="G327" s="1129"/>
      <c r="H327" s="757"/>
      <c r="I327" s="757"/>
      <c r="J327" s="757"/>
      <c r="K327" s="757"/>
      <c r="L327" s="757"/>
      <c r="M327" s="1130"/>
      <c r="N327" s="1130"/>
      <c r="O327" s="1130"/>
      <c r="P327" s="1130"/>
      <c r="Q327" s="1130"/>
      <c r="R327" s="1130"/>
      <c r="S327" s="1130"/>
      <c r="T327" s="1130"/>
      <c r="U327" s="1130"/>
      <c r="V327" s="1130"/>
      <c r="W327" s="1130"/>
      <c r="X327" s="1130"/>
      <c r="Y327" s="1130"/>
      <c r="Z327" s="1130"/>
      <c r="AA327" s="1130"/>
      <c r="AB327" s="1130"/>
      <c r="AC327" s="1130"/>
      <c r="AD327" s="1130"/>
      <c r="AE327" s="1130"/>
      <c r="AF327" s="1130"/>
      <c r="AG327" s="1130"/>
      <c r="AH327" s="1130"/>
      <c r="AI327" s="1130"/>
      <c r="AJ327" s="1131"/>
      <c r="AK327" s="1131"/>
      <c r="AL327" s="1131"/>
      <c r="AM327" s="1131"/>
      <c r="AN327" s="1131"/>
      <c r="AO327" s="1131"/>
      <c r="AP327" s="1131"/>
      <c r="AQ327" s="1131"/>
      <c r="AR327" s="1131"/>
      <c r="AS327" s="1131"/>
      <c r="AT327" s="1131"/>
      <c r="AU327" s="1131"/>
    </row>
    <row r="328" spans="1:47" s="211" customFormat="1" ht="20.100000000000001" customHeight="1">
      <c r="A328" s="7"/>
      <c r="B328" s="7"/>
      <c r="C328" s="7"/>
      <c r="D328" s="7"/>
      <c r="E328" s="7"/>
      <c r="F328" s="7"/>
      <c r="G328" s="7"/>
      <c r="H328" s="7"/>
      <c r="I328" s="7"/>
      <c r="J328" s="7"/>
      <c r="K328" s="7"/>
      <c r="M328" s="213"/>
      <c r="N328" s="213"/>
      <c r="O328" s="213"/>
      <c r="P328" s="213"/>
      <c r="Q328" s="213"/>
      <c r="R328" s="213"/>
      <c r="S328" s="213"/>
      <c r="T328" s="213"/>
      <c r="U328" s="213"/>
      <c r="V328" s="213"/>
      <c r="W328" s="213"/>
      <c r="X328" s="213"/>
      <c r="Y328" s="213"/>
      <c r="Z328" s="213"/>
      <c r="AA328" s="213"/>
      <c r="AB328" s="213"/>
      <c r="AC328" s="213"/>
      <c r="AD328" s="213"/>
      <c r="AE328" s="213"/>
      <c r="AF328" s="213"/>
      <c r="AG328" s="209"/>
      <c r="AH328" s="209"/>
      <c r="AI328" s="209"/>
      <c r="AJ328" s="209"/>
      <c r="AK328" s="209"/>
      <c r="AL328" s="209"/>
      <c r="AM328" s="209"/>
      <c r="AN328" s="209"/>
      <c r="AO328" s="209"/>
      <c r="AP328" s="209"/>
      <c r="AQ328" s="209"/>
      <c r="AR328" s="209"/>
      <c r="AS328" s="209"/>
      <c r="AT328" s="209"/>
      <c r="AU328" s="209"/>
    </row>
    <row r="329" spans="1:47" s="211" customFormat="1" ht="20.100000000000001" customHeight="1">
      <c r="B329" s="1135" t="s">
        <v>247</v>
      </c>
      <c r="C329" s="1135"/>
      <c r="D329" s="1135"/>
      <c r="E329" s="1135"/>
      <c r="F329" s="1135"/>
      <c r="G329" s="1135"/>
      <c r="H329" s="1135"/>
      <c r="Z329" s="516" t="s">
        <v>101</v>
      </c>
      <c r="AA329" s="516"/>
      <c r="AB329" s="516"/>
      <c r="AC329" s="516"/>
    </row>
    <row r="330" spans="1:47" s="211" customFormat="1" ht="20.100000000000001" customHeight="1">
      <c r="B330" s="1043" t="s">
        <v>102</v>
      </c>
      <c r="C330" s="1044"/>
      <c r="D330" s="1044"/>
      <c r="E330" s="1044"/>
      <c r="F330" s="1044"/>
      <c r="G330" s="1044"/>
      <c r="H330" s="1045"/>
      <c r="I330" s="1043" t="s">
        <v>103</v>
      </c>
      <c r="J330" s="1044"/>
      <c r="K330" s="1044"/>
      <c r="L330" s="1044"/>
      <c r="M330" s="1044"/>
      <c r="N330" s="1044"/>
      <c r="O330" s="1045"/>
      <c r="P330" s="1043" t="s">
        <v>104</v>
      </c>
      <c r="Q330" s="1044"/>
      <c r="R330" s="1044"/>
      <c r="S330" s="1044"/>
      <c r="T330" s="1044"/>
      <c r="U330" s="1044"/>
      <c r="V330" s="1045"/>
      <c r="W330" s="1043" t="s">
        <v>105</v>
      </c>
      <c r="X330" s="1044"/>
      <c r="Y330" s="1044"/>
      <c r="Z330" s="1044"/>
      <c r="AA330" s="1044"/>
      <c r="AB330" s="1044"/>
      <c r="AC330" s="1045"/>
    </row>
    <row r="331" spans="1:47" s="211" customFormat="1" ht="20.100000000000001" customHeight="1">
      <c r="B331" s="1046"/>
      <c r="C331" s="1047"/>
      <c r="D331" s="1047"/>
      <c r="E331" s="1047"/>
      <c r="F331" s="1047"/>
      <c r="G331" s="1047"/>
      <c r="H331" s="1048"/>
      <c r="I331" s="1046"/>
      <c r="J331" s="1047"/>
      <c r="K331" s="1047"/>
      <c r="L331" s="1047"/>
      <c r="M331" s="1047"/>
      <c r="N331" s="1047"/>
      <c r="O331" s="1048"/>
      <c r="P331" s="1046"/>
      <c r="Q331" s="1047"/>
      <c r="R331" s="1047"/>
      <c r="S331" s="1047"/>
      <c r="T331" s="1047"/>
      <c r="U331" s="1047"/>
      <c r="V331" s="1048"/>
      <c r="W331" s="1046"/>
      <c r="X331" s="1047"/>
      <c r="Y331" s="1047"/>
      <c r="Z331" s="1047"/>
      <c r="AA331" s="1047"/>
      <c r="AB331" s="1047"/>
      <c r="AC331" s="1048"/>
    </row>
    <row r="332" spans="1:47" s="211" customFormat="1" ht="20.100000000000001" customHeight="1">
      <c r="B332" s="753">
        <v>457647017</v>
      </c>
      <c r="C332" s="754"/>
      <c r="D332" s="754"/>
      <c r="E332" s="754"/>
      <c r="F332" s="754"/>
      <c r="G332" s="754"/>
      <c r="H332" s="755"/>
      <c r="I332" s="753">
        <v>11900000</v>
      </c>
      <c r="J332" s="754"/>
      <c r="K332" s="754"/>
      <c r="L332" s="754"/>
      <c r="M332" s="754"/>
      <c r="N332" s="754"/>
      <c r="O332" s="755"/>
      <c r="P332" s="753">
        <v>26371383</v>
      </c>
      <c r="Q332" s="754"/>
      <c r="R332" s="754"/>
      <c r="S332" s="754"/>
      <c r="T332" s="754"/>
      <c r="U332" s="754"/>
      <c r="V332" s="755"/>
      <c r="W332" s="753">
        <f>B332+I332-P332</f>
        <v>443175634</v>
      </c>
      <c r="X332" s="754"/>
      <c r="Y332" s="754"/>
      <c r="Z332" s="754"/>
      <c r="AA332" s="754"/>
      <c r="AB332" s="754"/>
      <c r="AC332" s="755"/>
    </row>
    <row r="333" spans="1:47" s="211" customFormat="1" ht="20.100000000000001" customHeight="1">
      <c r="C333" s="7"/>
      <c r="D333" s="7"/>
      <c r="E333" s="7"/>
      <c r="F333" s="7"/>
      <c r="G333" s="7"/>
      <c r="H333" s="7"/>
      <c r="J333" s="7"/>
      <c r="K333" s="7"/>
      <c r="L333" s="7"/>
      <c r="M333" s="7"/>
      <c r="N333" s="7"/>
      <c r="O333" s="7"/>
      <c r="Q333" s="7"/>
      <c r="R333" s="7"/>
      <c r="S333" s="7"/>
      <c r="T333" s="7"/>
      <c r="U333" s="7"/>
      <c r="V333" s="7"/>
      <c r="X333" s="7"/>
      <c r="Y333" s="7"/>
      <c r="Z333" s="7"/>
      <c r="AA333" s="7"/>
      <c r="AB333" s="7"/>
      <c r="AC333" s="7"/>
    </row>
    <row r="334" spans="1:47" s="211" customFormat="1" ht="20.100000000000001" customHeight="1">
      <c r="B334" s="209" t="s">
        <v>248</v>
      </c>
      <c r="C334" s="209"/>
      <c r="D334" s="209"/>
      <c r="E334" s="209"/>
      <c r="F334" s="209"/>
      <c r="G334" s="209"/>
      <c r="H334" s="209"/>
      <c r="I334" s="7"/>
      <c r="Z334" s="516" t="s">
        <v>101</v>
      </c>
      <c r="AA334" s="516"/>
      <c r="AB334" s="516"/>
      <c r="AC334" s="516"/>
    </row>
    <row r="335" spans="1:47" s="211" customFormat="1" ht="20.100000000000001" customHeight="1">
      <c r="B335" s="1043" t="s">
        <v>102</v>
      </c>
      <c r="C335" s="1044"/>
      <c r="D335" s="1044"/>
      <c r="E335" s="1044"/>
      <c r="F335" s="1044"/>
      <c r="G335" s="1044"/>
      <c r="H335" s="1045"/>
      <c r="I335" s="1043" t="s">
        <v>103</v>
      </c>
      <c r="J335" s="1044"/>
      <c r="K335" s="1044"/>
      <c r="L335" s="1044"/>
      <c r="M335" s="1044"/>
      <c r="N335" s="1044"/>
      <c r="O335" s="1045"/>
      <c r="P335" s="1043" t="s">
        <v>104</v>
      </c>
      <c r="Q335" s="1044"/>
      <c r="R335" s="1044"/>
      <c r="S335" s="1044"/>
      <c r="T335" s="1044"/>
      <c r="U335" s="1044"/>
      <c r="V335" s="1045"/>
      <c r="W335" s="1043" t="s">
        <v>105</v>
      </c>
      <c r="X335" s="1044"/>
      <c r="Y335" s="1044"/>
      <c r="Z335" s="1044"/>
      <c r="AA335" s="1044"/>
      <c r="AB335" s="1044"/>
      <c r="AC335" s="1045"/>
    </row>
    <row r="336" spans="1:47" s="211" customFormat="1" ht="20.100000000000001" customHeight="1">
      <c r="B336" s="1046"/>
      <c r="C336" s="1047"/>
      <c r="D336" s="1047"/>
      <c r="E336" s="1047"/>
      <c r="F336" s="1047"/>
      <c r="G336" s="1047"/>
      <c r="H336" s="1048"/>
      <c r="I336" s="1046"/>
      <c r="J336" s="1047"/>
      <c r="K336" s="1047"/>
      <c r="L336" s="1047"/>
      <c r="M336" s="1047"/>
      <c r="N336" s="1047"/>
      <c r="O336" s="1048"/>
      <c r="P336" s="1046"/>
      <c r="Q336" s="1047"/>
      <c r="R336" s="1047"/>
      <c r="S336" s="1047"/>
      <c r="T336" s="1047"/>
      <c r="U336" s="1047"/>
      <c r="V336" s="1048"/>
      <c r="W336" s="1046"/>
      <c r="X336" s="1047"/>
      <c r="Y336" s="1047"/>
      <c r="Z336" s="1047"/>
      <c r="AA336" s="1047"/>
      <c r="AB336" s="1047"/>
      <c r="AC336" s="1048"/>
    </row>
    <row r="337" spans="1:48" s="211" customFormat="1" ht="20.100000000000001" customHeight="1">
      <c r="B337" s="753">
        <v>9214711</v>
      </c>
      <c r="C337" s="754"/>
      <c r="D337" s="754"/>
      <c r="E337" s="754"/>
      <c r="F337" s="754"/>
      <c r="G337" s="754"/>
      <c r="H337" s="755"/>
      <c r="I337" s="753">
        <v>0</v>
      </c>
      <c r="J337" s="754"/>
      <c r="K337" s="754"/>
      <c r="L337" s="754"/>
      <c r="M337" s="754"/>
      <c r="N337" s="754"/>
      <c r="O337" s="755"/>
      <c r="P337" s="753">
        <v>1360667</v>
      </c>
      <c r="Q337" s="754"/>
      <c r="R337" s="754"/>
      <c r="S337" s="754"/>
      <c r="T337" s="754"/>
      <c r="U337" s="754"/>
      <c r="V337" s="755"/>
      <c r="W337" s="753">
        <f>B337+I337-P337</f>
        <v>7854044</v>
      </c>
      <c r="X337" s="754"/>
      <c r="Y337" s="754"/>
      <c r="Z337" s="754"/>
      <c r="AA337" s="754"/>
      <c r="AB337" s="754"/>
      <c r="AC337" s="755"/>
    </row>
    <row r="338" spans="1:48" s="211" customFormat="1" ht="20.100000000000001" customHeight="1">
      <c r="C338" s="7"/>
      <c r="D338" s="7"/>
      <c r="E338" s="7"/>
      <c r="F338" s="7"/>
      <c r="G338" s="7"/>
      <c r="H338" s="7"/>
      <c r="J338" s="7"/>
      <c r="K338" s="7"/>
      <c r="L338" s="7"/>
      <c r="M338" s="7"/>
      <c r="N338" s="7"/>
      <c r="O338" s="7"/>
      <c r="Q338" s="7"/>
      <c r="R338" s="7"/>
      <c r="S338" s="7"/>
      <c r="T338" s="7"/>
      <c r="U338" s="7"/>
      <c r="V338" s="7"/>
      <c r="X338" s="7"/>
      <c r="Y338" s="7"/>
      <c r="Z338" s="7"/>
      <c r="AA338" s="7"/>
      <c r="AB338" s="7"/>
      <c r="AC338" s="7"/>
    </row>
    <row r="339" spans="1:48" s="211" customFormat="1" ht="20.100000000000001" customHeight="1">
      <c r="B339" s="211" t="s">
        <v>106</v>
      </c>
    </row>
    <row r="340" spans="1:48" s="211" customFormat="1" ht="20.100000000000001" customHeight="1">
      <c r="B340" s="209" t="s">
        <v>107</v>
      </c>
      <c r="C340" s="209"/>
      <c r="D340" s="209"/>
      <c r="E340" s="209"/>
      <c r="F340" s="209"/>
      <c r="G340" s="209"/>
      <c r="H340" s="209"/>
      <c r="I340" s="209"/>
      <c r="J340" s="209"/>
      <c r="K340" s="209"/>
      <c r="L340" s="209"/>
      <c r="M340" s="209"/>
      <c r="N340" s="209"/>
      <c r="O340" s="209"/>
      <c r="P340" s="209"/>
      <c r="Q340" s="209"/>
      <c r="R340" s="209"/>
      <c r="S340" s="209"/>
      <c r="T340" s="209"/>
      <c r="U340" s="209"/>
      <c r="V340" s="209"/>
      <c r="W340" s="209"/>
      <c r="X340" s="209"/>
      <c r="Y340" s="209"/>
      <c r="Z340" s="209"/>
      <c r="AA340" s="209"/>
      <c r="AB340" s="209"/>
      <c r="AC340" s="209"/>
      <c r="AD340" s="209"/>
      <c r="AE340" s="209"/>
      <c r="AF340" s="209"/>
      <c r="AG340" s="209"/>
      <c r="AH340" s="209"/>
      <c r="AI340" s="209"/>
      <c r="AJ340" s="209"/>
      <c r="AK340" s="209"/>
      <c r="AL340" s="209"/>
      <c r="AM340" s="209"/>
      <c r="AN340" s="209"/>
      <c r="AO340" s="209"/>
      <c r="AP340" s="209"/>
      <c r="AQ340" s="209"/>
      <c r="AR340" s="209"/>
      <c r="AS340" s="209"/>
      <c r="AT340" s="209"/>
      <c r="AU340" s="209"/>
      <c r="AV340" s="209"/>
    </row>
    <row r="341" spans="1:48" s="211" customFormat="1" ht="18" customHeight="1">
      <c r="A341" s="209" t="s">
        <v>455</v>
      </c>
      <c r="B341" s="209"/>
      <c r="C341" s="209"/>
      <c r="D341" s="209"/>
      <c r="E341" s="209"/>
      <c r="F341" s="209"/>
      <c r="G341" s="209"/>
      <c r="H341" s="209"/>
      <c r="I341" s="209"/>
      <c r="J341" s="209"/>
      <c r="K341" s="209"/>
      <c r="L341" s="209"/>
      <c r="M341" s="209"/>
      <c r="N341" s="209"/>
      <c r="O341" s="209"/>
      <c r="P341" s="209"/>
      <c r="Q341" s="209"/>
      <c r="R341" s="209"/>
      <c r="S341" s="209"/>
      <c r="T341" s="209"/>
      <c r="U341" s="209"/>
      <c r="V341" s="209"/>
      <c r="W341" s="209"/>
      <c r="X341" s="209"/>
      <c r="Y341" s="209"/>
      <c r="Z341" s="209"/>
      <c r="AA341" s="209"/>
      <c r="AB341" s="209"/>
      <c r="AC341" s="209"/>
      <c r="AD341" s="209"/>
      <c r="AE341" s="209"/>
      <c r="AF341" s="209"/>
      <c r="AG341" s="209"/>
      <c r="AH341" s="209"/>
      <c r="AI341" s="209"/>
      <c r="AJ341" s="209"/>
      <c r="AK341" s="209"/>
      <c r="AL341" s="209"/>
      <c r="AM341" s="209"/>
      <c r="AN341" s="209"/>
      <c r="AO341" s="209"/>
      <c r="AP341" s="209"/>
      <c r="AQ341" s="209"/>
      <c r="AR341" s="209"/>
      <c r="AS341" s="209"/>
      <c r="AT341" s="209"/>
      <c r="AU341" s="209"/>
      <c r="AV341" s="209"/>
    </row>
    <row r="342" spans="1:48" s="211" customFormat="1" ht="18" customHeight="1">
      <c r="A342" s="209" t="s">
        <v>249</v>
      </c>
      <c r="D342" s="766" t="s">
        <v>456</v>
      </c>
      <c r="E342" s="766"/>
      <c r="F342" s="766"/>
      <c r="G342" s="766"/>
      <c r="H342" s="766"/>
      <c r="I342" s="766"/>
      <c r="J342" s="766"/>
      <c r="K342" s="766"/>
      <c r="L342" s="766"/>
      <c r="M342" s="766"/>
      <c r="N342" s="766"/>
      <c r="O342" s="766"/>
      <c r="P342" s="766"/>
      <c r="Q342" s="766"/>
      <c r="R342" s="766"/>
      <c r="S342" s="766"/>
      <c r="T342" s="766"/>
      <c r="U342" s="766"/>
      <c r="V342" s="766"/>
      <c r="W342" s="766"/>
      <c r="X342" s="766"/>
      <c r="Y342" s="766"/>
      <c r="Z342" s="766"/>
      <c r="AA342" s="766"/>
      <c r="AB342" s="766"/>
      <c r="AC342" s="766"/>
      <c r="AD342" s="766"/>
      <c r="AE342" s="766"/>
      <c r="AF342" s="766"/>
      <c r="AG342" s="766"/>
      <c r="AH342" s="766"/>
      <c r="AI342" s="766"/>
      <c r="AJ342" s="766"/>
      <c r="AK342" s="766"/>
      <c r="AL342" s="766"/>
      <c r="AM342" s="766"/>
      <c r="AN342" s="766"/>
      <c r="AO342" s="766"/>
      <c r="AP342" s="766"/>
      <c r="AQ342" s="766"/>
      <c r="AR342" s="766"/>
      <c r="AS342" s="766"/>
      <c r="AT342" s="766"/>
      <c r="AU342" s="766"/>
      <c r="AV342" s="766"/>
    </row>
    <row r="343" spans="1:48" s="211" customFormat="1" ht="18" customHeight="1">
      <c r="A343" s="211" t="s">
        <v>251</v>
      </c>
      <c r="B343" s="209"/>
      <c r="C343" s="209"/>
      <c r="D343" s="766" t="s">
        <v>457</v>
      </c>
      <c r="E343" s="766"/>
      <c r="F343" s="766"/>
      <c r="G343" s="766"/>
      <c r="H343" s="766"/>
      <c r="I343" s="766"/>
      <c r="J343" s="766"/>
      <c r="K343" s="766"/>
      <c r="L343" s="766"/>
      <c r="M343" s="766"/>
      <c r="N343" s="766"/>
      <c r="O343" s="766"/>
      <c r="P343" s="766"/>
      <c r="Q343" s="766"/>
      <c r="R343" s="766"/>
      <c r="S343" s="766"/>
      <c r="T343" s="766"/>
      <c r="U343" s="766"/>
      <c r="V343" s="766"/>
      <c r="W343" s="766"/>
      <c r="X343" s="766"/>
      <c r="Y343" s="766"/>
      <c r="Z343" s="766"/>
      <c r="AA343" s="766"/>
      <c r="AB343" s="766"/>
      <c r="AC343" s="766"/>
      <c r="AD343" s="766"/>
      <c r="AE343" s="766"/>
      <c r="AF343" s="766"/>
      <c r="AG343" s="766"/>
      <c r="AH343" s="766"/>
      <c r="AI343" s="766"/>
      <c r="AJ343" s="766"/>
      <c r="AK343" s="766"/>
      <c r="AL343" s="766"/>
      <c r="AM343" s="766"/>
      <c r="AN343" s="766"/>
      <c r="AO343" s="766"/>
      <c r="AP343" s="766"/>
      <c r="AQ343" s="766"/>
      <c r="AR343" s="766"/>
      <c r="AS343" s="766"/>
      <c r="AT343" s="766"/>
      <c r="AU343" s="766"/>
      <c r="AV343" s="766"/>
    </row>
    <row r="344" spans="1:48" s="211" customFormat="1" ht="18" customHeight="1">
      <c r="A344" s="209" t="s">
        <v>251</v>
      </c>
      <c r="D344" s="211" t="s">
        <v>458</v>
      </c>
    </row>
    <row r="345" spans="1:48" s="211" customFormat="1" ht="18" customHeight="1">
      <c r="A345" s="209" t="s">
        <v>459</v>
      </c>
      <c r="B345" s="209"/>
      <c r="C345" s="209"/>
      <c r="D345" s="209"/>
      <c r="E345" s="209"/>
      <c r="F345" s="209"/>
      <c r="G345" s="209"/>
      <c r="H345" s="209"/>
      <c r="I345" s="209"/>
      <c r="J345" s="209"/>
      <c r="K345" s="209"/>
      <c r="L345" s="209"/>
      <c r="M345" s="209"/>
      <c r="N345" s="209"/>
      <c r="O345" s="209"/>
      <c r="P345" s="209"/>
      <c r="Q345" s="209"/>
      <c r="R345" s="209"/>
      <c r="S345" s="209"/>
      <c r="T345" s="209"/>
      <c r="U345" s="209"/>
      <c r="V345" s="209"/>
      <c r="W345" s="209"/>
      <c r="X345" s="209"/>
      <c r="Y345" s="209"/>
      <c r="Z345" s="209"/>
      <c r="AA345" s="209"/>
      <c r="AB345" s="209"/>
      <c r="AC345" s="209"/>
      <c r="AD345" s="209"/>
      <c r="AE345" s="209"/>
      <c r="AF345" s="209"/>
      <c r="AG345" s="209"/>
      <c r="AH345" s="209"/>
      <c r="AI345" s="209"/>
      <c r="AJ345" s="209"/>
      <c r="AK345" s="209"/>
      <c r="AL345" s="209"/>
      <c r="AM345" s="209"/>
      <c r="AN345" s="209"/>
      <c r="AO345" s="209"/>
      <c r="AP345" s="209"/>
      <c r="AQ345" s="209"/>
      <c r="AR345" s="209"/>
      <c r="AS345" s="209"/>
      <c r="AT345" s="209"/>
      <c r="AU345" s="209"/>
      <c r="AV345" s="209"/>
    </row>
    <row r="346" spans="1:48" s="211" customFormat="1" ht="18" customHeight="1">
      <c r="A346" s="209" t="s">
        <v>261</v>
      </c>
      <c r="D346" s="767" t="s">
        <v>460</v>
      </c>
      <c r="E346" s="767"/>
      <c r="F346" s="767"/>
      <c r="G346" s="767"/>
      <c r="H346" s="767"/>
      <c r="I346" s="767"/>
      <c r="J346" s="767"/>
      <c r="K346" s="767"/>
      <c r="L346" s="767"/>
      <c r="M346" s="767"/>
      <c r="N346" s="767"/>
      <c r="O346" s="767"/>
      <c r="P346" s="767"/>
      <c r="Q346" s="767"/>
      <c r="R346" s="767"/>
      <c r="S346" s="767"/>
      <c r="T346" s="767"/>
      <c r="U346" s="767"/>
      <c r="V346" s="767"/>
      <c r="W346" s="767"/>
      <c r="X346" s="767"/>
      <c r="Y346" s="767"/>
      <c r="Z346" s="767"/>
      <c r="AA346" s="767"/>
      <c r="AB346" s="767"/>
      <c r="AC346" s="767"/>
      <c r="AD346" s="767"/>
      <c r="AE346" s="767"/>
      <c r="AF346" s="767"/>
      <c r="AG346" s="767"/>
      <c r="AH346" s="767"/>
      <c r="AI346" s="767"/>
      <c r="AJ346" s="767"/>
      <c r="AK346" s="767"/>
      <c r="AL346" s="767"/>
      <c r="AM346" s="767"/>
      <c r="AN346" s="767"/>
      <c r="AO346" s="767"/>
      <c r="AP346" s="767"/>
      <c r="AQ346" s="767"/>
      <c r="AR346" s="767"/>
      <c r="AS346" s="767"/>
      <c r="AT346" s="767"/>
      <c r="AU346" s="767"/>
      <c r="AV346" s="767"/>
    </row>
    <row r="347" spans="1:48" s="211" customFormat="1" ht="18" customHeight="1">
      <c r="A347" s="211" t="s">
        <v>279</v>
      </c>
      <c r="B347" s="209"/>
      <c r="C347" s="209"/>
      <c r="D347" s="209"/>
      <c r="E347" s="209"/>
      <c r="F347" s="209"/>
      <c r="G347" s="209"/>
      <c r="H347" s="209"/>
      <c r="I347" s="209"/>
      <c r="J347" s="209"/>
      <c r="K347" s="209"/>
      <c r="L347" s="209"/>
      <c r="M347" s="209"/>
      <c r="N347" s="209"/>
      <c r="O347" s="209"/>
      <c r="P347" s="209"/>
      <c r="Q347" s="209"/>
      <c r="R347" s="209"/>
      <c r="S347" s="209"/>
      <c r="T347" s="209"/>
      <c r="U347" s="209"/>
      <c r="V347" s="209"/>
      <c r="W347" s="209"/>
      <c r="X347" s="209"/>
      <c r="Y347" s="209"/>
      <c r="Z347" s="209"/>
      <c r="AA347" s="209"/>
      <c r="AB347" s="209"/>
      <c r="AC347" s="209"/>
      <c r="AD347" s="209"/>
      <c r="AE347" s="209"/>
      <c r="AF347" s="209"/>
      <c r="AG347" s="209"/>
      <c r="AH347" s="209"/>
      <c r="AI347" s="209"/>
      <c r="AJ347" s="209"/>
      <c r="AK347" s="209"/>
      <c r="AL347" s="209"/>
      <c r="AM347" s="209"/>
      <c r="AN347" s="209"/>
      <c r="AO347" s="209"/>
      <c r="AP347" s="209"/>
      <c r="AQ347" s="209"/>
      <c r="AR347" s="209"/>
      <c r="AS347" s="209"/>
      <c r="AT347" s="209"/>
      <c r="AU347" s="209"/>
      <c r="AV347" s="209"/>
    </row>
    <row r="348" spans="1:48" s="211" customFormat="1" ht="18" customHeight="1"/>
    <row r="349" spans="1:48" ht="18" customHeight="1">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row>
    <row r="350" spans="1:48" ht="18" customHeight="1">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row>
    <row r="351" spans="1:48" ht="18" customHeight="1">
      <c r="B351" s="763" t="s">
        <v>461</v>
      </c>
      <c r="C351" s="763"/>
      <c r="D351" s="763"/>
      <c r="E351" s="763"/>
      <c r="F351" s="763"/>
      <c r="G351" s="763"/>
      <c r="H351" s="763"/>
      <c r="I351" s="763"/>
      <c r="J351" s="763"/>
      <c r="K351" s="763"/>
      <c r="L351" s="763"/>
      <c r="M351" s="763"/>
      <c r="N351" s="763"/>
      <c r="O351" s="763"/>
      <c r="P351" s="763"/>
      <c r="Q351" s="763"/>
      <c r="R351" s="763"/>
      <c r="S351" s="763"/>
      <c r="T351" s="763"/>
      <c r="U351" s="763"/>
      <c r="V351" s="763"/>
      <c r="W351" s="763"/>
      <c r="X351" s="763"/>
      <c r="Y351" s="763"/>
      <c r="Z351" s="763"/>
      <c r="AA351" s="763"/>
      <c r="AB351" s="763"/>
      <c r="AC351" s="763"/>
      <c r="AD351" s="763"/>
      <c r="AE351" s="763"/>
      <c r="AF351" s="763"/>
      <c r="AG351" s="763"/>
      <c r="AH351" s="763"/>
      <c r="AI351" s="763"/>
      <c r="AJ351" s="763"/>
      <c r="AK351" s="763"/>
      <c r="AL351" s="763"/>
      <c r="AM351" s="763"/>
      <c r="AN351" s="763"/>
      <c r="AO351" s="763"/>
      <c r="AP351" s="763"/>
      <c r="AQ351" s="763"/>
      <c r="AR351" s="763"/>
      <c r="AS351" s="763"/>
      <c r="AT351" s="763"/>
      <c r="AU351" s="763"/>
    </row>
    <row r="352" spans="1:48" ht="18" customHeight="1">
      <c r="B352" s="763"/>
      <c r="C352" s="763"/>
      <c r="D352" s="763"/>
      <c r="E352" s="763"/>
      <c r="F352" s="763"/>
      <c r="G352" s="763"/>
      <c r="H352" s="763"/>
      <c r="I352" s="763"/>
      <c r="J352" s="763"/>
      <c r="K352" s="763"/>
      <c r="L352" s="763"/>
      <c r="M352" s="763"/>
      <c r="N352" s="763"/>
      <c r="O352" s="763"/>
      <c r="P352" s="763"/>
      <c r="Q352" s="763"/>
      <c r="R352" s="763"/>
      <c r="S352" s="763"/>
      <c r="T352" s="763"/>
      <c r="U352" s="763"/>
      <c r="V352" s="763"/>
      <c r="W352" s="763"/>
      <c r="X352" s="763"/>
      <c r="Y352" s="763"/>
      <c r="Z352" s="763"/>
      <c r="AA352" s="763"/>
      <c r="AB352" s="763"/>
      <c r="AC352" s="763"/>
      <c r="AD352" s="763"/>
      <c r="AE352" s="763"/>
      <c r="AF352" s="763"/>
      <c r="AG352" s="763"/>
      <c r="AH352" s="763"/>
      <c r="AI352" s="763"/>
      <c r="AJ352" s="763"/>
      <c r="AK352" s="763"/>
      <c r="AL352" s="763"/>
      <c r="AM352" s="763"/>
      <c r="AN352" s="763"/>
      <c r="AO352" s="763"/>
      <c r="AP352" s="763"/>
      <c r="AQ352" s="763"/>
      <c r="AR352" s="763"/>
      <c r="AS352" s="763"/>
      <c r="AT352" s="763"/>
      <c r="AU352" s="763"/>
    </row>
    <row r="353" spans="2:47" ht="18" customHeight="1">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478" t="s">
        <v>109</v>
      </c>
      <c r="AP353" s="478"/>
      <c r="AQ353" s="478"/>
      <c r="AR353" s="478"/>
      <c r="AS353" s="478"/>
      <c r="AT353" s="478"/>
      <c r="AU353" s="478"/>
    </row>
    <row r="354" spans="2:47" ht="18" customHeight="1">
      <c r="B354" s="803" t="s">
        <v>148</v>
      </c>
      <c r="C354" s="803"/>
      <c r="D354" s="803"/>
      <c r="E354" s="803"/>
      <c r="F354" s="803"/>
      <c r="G354" s="803"/>
      <c r="H354" s="803"/>
      <c r="I354" s="803"/>
      <c r="J354" s="803" t="s">
        <v>149</v>
      </c>
      <c r="K354" s="803"/>
      <c r="L354" s="803"/>
      <c r="M354" s="803"/>
      <c r="N354" s="803"/>
      <c r="O354" s="803"/>
      <c r="P354" s="803"/>
      <c r="Q354" s="803"/>
      <c r="R354" s="803" t="s">
        <v>161</v>
      </c>
      <c r="S354" s="803"/>
      <c r="T354" s="803"/>
      <c r="U354" s="803"/>
      <c r="V354" s="803"/>
      <c r="W354" s="803"/>
      <c r="X354" s="803"/>
      <c r="Y354" s="803"/>
      <c r="Z354" s="803" t="s">
        <v>150</v>
      </c>
      <c r="AA354" s="803"/>
      <c r="AB354" s="803"/>
      <c r="AC354" s="803"/>
      <c r="AD354" s="803"/>
      <c r="AE354" s="803"/>
      <c r="AF354" s="803"/>
      <c r="AG354" s="803"/>
      <c r="AH354" s="803" t="s">
        <v>162</v>
      </c>
      <c r="AI354" s="803"/>
      <c r="AJ354" s="803"/>
      <c r="AK354" s="803"/>
      <c r="AL354" s="803"/>
      <c r="AM354" s="860"/>
      <c r="AN354" s="508" t="s">
        <v>160</v>
      </c>
      <c r="AO354" s="508"/>
      <c r="AP354" s="508"/>
      <c r="AQ354" s="508"/>
      <c r="AR354" s="508"/>
      <c r="AS354" s="508"/>
      <c r="AT354" s="508"/>
      <c r="AU354" s="508"/>
    </row>
    <row r="355" spans="2:47" ht="18" customHeight="1">
      <c r="B355" s="803"/>
      <c r="C355" s="803"/>
      <c r="D355" s="803"/>
      <c r="E355" s="803"/>
      <c r="F355" s="803"/>
      <c r="G355" s="803"/>
      <c r="H355" s="803"/>
      <c r="I355" s="803"/>
      <c r="J355" s="803"/>
      <c r="K355" s="803"/>
      <c r="L355" s="803"/>
      <c r="M355" s="803"/>
      <c r="N355" s="803"/>
      <c r="O355" s="803"/>
      <c r="P355" s="803"/>
      <c r="Q355" s="803"/>
      <c r="R355" s="803"/>
      <c r="S355" s="803"/>
      <c r="T355" s="803"/>
      <c r="U355" s="803"/>
      <c r="V355" s="803"/>
      <c r="W355" s="803"/>
      <c r="X355" s="803"/>
      <c r="Y355" s="803"/>
      <c r="Z355" s="803"/>
      <c r="AA355" s="803"/>
      <c r="AB355" s="803"/>
      <c r="AC355" s="803"/>
      <c r="AD355" s="803"/>
      <c r="AE355" s="803"/>
      <c r="AF355" s="803"/>
      <c r="AG355" s="803"/>
      <c r="AH355" s="803"/>
      <c r="AI355" s="803"/>
      <c r="AJ355" s="803"/>
      <c r="AK355" s="803"/>
      <c r="AL355" s="803"/>
      <c r="AM355" s="860"/>
      <c r="AN355" s="508"/>
      <c r="AO355" s="508"/>
      <c r="AP355" s="508"/>
      <c r="AQ355" s="508"/>
      <c r="AR355" s="508"/>
      <c r="AS355" s="508"/>
      <c r="AT355" s="508"/>
      <c r="AU355" s="508"/>
    </row>
    <row r="356" spans="2:47" ht="18" customHeight="1">
      <c r="B356" s="1139" t="s">
        <v>151</v>
      </c>
      <c r="C356" s="1130"/>
      <c r="D356" s="1130"/>
      <c r="E356" s="1130"/>
      <c r="F356" s="1130"/>
      <c r="G356" s="1130"/>
      <c r="H356" s="1130"/>
      <c r="I356" s="1140"/>
      <c r="J356" s="785"/>
      <c r="K356" s="785"/>
      <c r="L356" s="785"/>
      <c r="M356" s="785"/>
      <c r="N356" s="785"/>
      <c r="O356" s="785"/>
      <c r="P356" s="785"/>
      <c r="Q356" s="785"/>
      <c r="R356" s="785"/>
      <c r="S356" s="785"/>
      <c r="T356" s="785"/>
      <c r="U356" s="785"/>
      <c r="V356" s="785"/>
      <c r="W356" s="785"/>
      <c r="X356" s="785"/>
      <c r="Y356" s="785"/>
      <c r="Z356" s="786"/>
      <c r="AA356" s="786"/>
      <c r="AB356" s="786"/>
      <c r="AC356" s="786"/>
      <c r="AD356" s="786"/>
      <c r="AE356" s="786"/>
      <c r="AF356" s="786"/>
      <c r="AG356" s="786"/>
      <c r="AH356" s="1143">
        <f>AH357+AH365</f>
        <v>154606443</v>
      </c>
      <c r="AI356" s="1143"/>
      <c r="AJ356" s="1143"/>
      <c r="AK356" s="1143"/>
      <c r="AL356" s="1143"/>
      <c r="AM356" s="1143"/>
      <c r="AN356" s="778"/>
      <c r="AO356" s="778"/>
      <c r="AP356" s="778"/>
      <c r="AQ356" s="778"/>
      <c r="AR356" s="778"/>
      <c r="AS356" s="778"/>
      <c r="AT356" s="778"/>
      <c r="AU356" s="778"/>
    </row>
    <row r="357" spans="2:47" ht="18" customHeight="1">
      <c r="B357" s="1136"/>
      <c r="C357" s="1137"/>
      <c r="D357" s="1137"/>
      <c r="E357" s="1137"/>
      <c r="F357" s="1137"/>
      <c r="G357" s="1137"/>
      <c r="H357" s="1137"/>
      <c r="I357" s="1138"/>
      <c r="J357" s="1139" t="s">
        <v>152</v>
      </c>
      <c r="K357" s="1130"/>
      <c r="L357" s="1130"/>
      <c r="M357" s="1130"/>
      <c r="N357" s="1130"/>
      <c r="O357" s="1130"/>
      <c r="P357" s="1130"/>
      <c r="Q357" s="1140"/>
      <c r="R357" s="779"/>
      <c r="S357" s="780"/>
      <c r="T357" s="780"/>
      <c r="U357" s="780"/>
      <c r="V357" s="780"/>
      <c r="W357" s="780"/>
      <c r="X357" s="780"/>
      <c r="Y357" s="780"/>
      <c r="Z357" s="781"/>
      <c r="AA357" s="782"/>
      <c r="AB357" s="782"/>
      <c r="AC357" s="782"/>
      <c r="AD357" s="782"/>
      <c r="AE357" s="782"/>
      <c r="AF357" s="782"/>
      <c r="AG357" s="782"/>
      <c r="AH357" s="1141">
        <f>AH358+AH360</f>
        <v>114663310</v>
      </c>
      <c r="AI357" s="1142"/>
      <c r="AJ357" s="1142"/>
      <c r="AK357" s="1142"/>
      <c r="AL357" s="1142"/>
      <c r="AM357" s="1142"/>
      <c r="AN357" s="778"/>
      <c r="AO357" s="778"/>
      <c r="AP357" s="778"/>
      <c r="AQ357" s="778"/>
      <c r="AR357" s="778"/>
      <c r="AS357" s="778"/>
      <c r="AT357" s="778"/>
      <c r="AU357" s="778"/>
    </row>
    <row r="358" spans="2:47" ht="18" customHeight="1">
      <c r="B358" s="1136"/>
      <c r="C358" s="1137"/>
      <c r="D358" s="1137"/>
      <c r="E358" s="1137"/>
      <c r="F358" s="1137"/>
      <c r="G358" s="1137"/>
      <c r="H358" s="1137"/>
      <c r="I358" s="1138"/>
      <c r="J358" s="771"/>
      <c r="K358" s="772"/>
      <c r="L358" s="772"/>
      <c r="M358" s="772"/>
      <c r="N358" s="772"/>
      <c r="O358" s="772"/>
      <c r="P358" s="772"/>
      <c r="Q358" s="773"/>
      <c r="R358" s="1139" t="s">
        <v>153</v>
      </c>
      <c r="S358" s="1130"/>
      <c r="T358" s="1130"/>
      <c r="U358" s="1130"/>
      <c r="V358" s="1130"/>
      <c r="W358" s="1130"/>
      <c r="X358" s="1130"/>
      <c r="Y358" s="1140"/>
      <c r="Z358" s="508"/>
      <c r="AA358" s="508"/>
      <c r="AB358" s="508"/>
      <c r="AC358" s="508"/>
      <c r="AD358" s="508"/>
      <c r="AE358" s="508"/>
      <c r="AF358" s="508"/>
      <c r="AG358" s="508"/>
      <c r="AH358" s="1143">
        <f>AH359</f>
        <v>114143684</v>
      </c>
      <c r="AI358" s="1143"/>
      <c r="AJ358" s="1143"/>
      <c r="AK358" s="1143"/>
      <c r="AL358" s="1143"/>
      <c r="AM358" s="1144"/>
      <c r="AN358" s="778"/>
      <c r="AO358" s="778"/>
      <c r="AP358" s="778"/>
      <c r="AQ358" s="778"/>
      <c r="AR358" s="778"/>
      <c r="AS358" s="778"/>
      <c r="AT358" s="778"/>
      <c r="AU358" s="778"/>
    </row>
    <row r="359" spans="2:47" ht="18" customHeight="1">
      <c r="B359" s="1136"/>
      <c r="C359" s="1137"/>
      <c r="D359" s="1137"/>
      <c r="E359" s="1137"/>
      <c r="F359" s="1137"/>
      <c r="G359" s="1137"/>
      <c r="H359" s="1137"/>
      <c r="I359" s="1138"/>
      <c r="J359" s="771"/>
      <c r="K359" s="772"/>
      <c r="L359" s="772"/>
      <c r="M359" s="772"/>
      <c r="N359" s="772"/>
      <c r="O359" s="772"/>
      <c r="P359" s="772"/>
      <c r="Q359" s="773"/>
      <c r="R359" s="824"/>
      <c r="S359" s="825"/>
      <c r="T359" s="825"/>
      <c r="U359" s="825"/>
      <c r="V359" s="825"/>
      <c r="W359" s="825"/>
      <c r="X359" s="825"/>
      <c r="Y359" s="826"/>
      <c r="Z359" s="808" t="s">
        <v>154</v>
      </c>
      <c r="AA359" s="808"/>
      <c r="AB359" s="808"/>
      <c r="AC359" s="808"/>
      <c r="AD359" s="808"/>
      <c r="AE359" s="808"/>
      <c r="AF359" s="808"/>
      <c r="AG359" s="808"/>
      <c r="AH359" s="1145">
        <v>114143684</v>
      </c>
      <c r="AI359" s="1145"/>
      <c r="AJ359" s="1145"/>
      <c r="AK359" s="1145"/>
      <c r="AL359" s="1145"/>
      <c r="AM359" s="1146"/>
      <c r="AN359" s="778"/>
      <c r="AO359" s="778"/>
      <c r="AP359" s="778"/>
      <c r="AQ359" s="778"/>
      <c r="AR359" s="778"/>
      <c r="AS359" s="778"/>
      <c r="AT359" s="778"/>
      <c r="AU359" s="778"/>
    </row>
    <row r="360" spans="2:47" ht="18" customHeight="1">
      <c r="B360" s="1136"/>
      <c r="C360" s="1137"/>
      <c r="D360" s="1137"/>
      <c r="E360" s="1137"/>
      <c r="F360" s="1137"/>
      <c r="G360" s="1137"/>
      <c r="H360" s="1137"/>
      <c r="I360" s="1138"/>
      <c r="J360" s="771"/>
      <c r="K360" s="772"/>
      <c r="L360" s="772"/>
      <c r="M360" s="772"/>
      <c r="N360" s="772"/>
      <c r="O360" s="772"/>
      <c r="P360" s="772"/>
      <c r="Q360" s="773"/>
      <c r="R360" s="1139" t="s">
        <v>155</v>
      </c>
      <c r="S360" s="1130"/>
      <c r="T360" s="1130"/>
      <c r="U360" s="1130"/>
      <c r="V360" s="1130"/>
      <c r="W360" s="1130"/>
      <c r="X360" s="1130"/>
      <c r="Y360" s="1140"/>
      <c r="Z360" s="808"/>
      <c r="AA360" s="808"/>
      <c r="AB360" s="808"/>
      <c r="AC360" s="808"/>
      <c r="AD360" s="808"/>
      <c r="AE360" s="808"/>
      <c r="AF360" s="808"/>
      <c r="AG360" s="808"/>
      <c r="AH360" s="1143">
        <f>SUM(AH361:AM364)</f>
        <v>519626</v>
      </c>
      <c r="AI360" s="1143"/>
      <c r="AJ360" s="1143"/>
      <c r="AK360" s="1143"/>
      <c r="AL360" s="1143"/>
      <c r="AM360" s="1144"/>
      <c r="AN360" s="778"/>
      <c r="AO360" s="778"/>
      <c r="AP360" s="778"/>
      <c r="AQ360" s="778"/>
      <c r="AR360" s="778"/>
      <c r="AS360" s="778"/>
      <c r="AT360" s="778"/>
      <c r="AU360" s="778"/>
    </row>
    <row r="361" spans="2:47" ht="18" customHeight="1">
      <c r="B361" s="1136"/>
      <c r="C361" s="1137"/>
      <c r="D361" s="1137"/>
      <c r="E361" s="1137"/>
      <c r="F361" s="1137"/>
      <c r="G361" s="1137"/>
      <c r="H361" s="1137"/>
      <c r="I361" s="1138"/>
      <c r="J361" s="771"/>
      <c r="K361" s="772"/>
      <c r="L361" s="772"/>
      <c r="M361" s="772"/>
      <c r="N361" s="772"/>
      <c r="O361" s="772"/>
      <c r="P361" s="772"/>
      <c r="Q361" s="773"/>
      <c r="R361" s="771"/>
      <c r="S361" s="772"/>
      <c r="T361" s="772"/>
      <c r="U361" s="772"/>
      <c r="V361" s="772"/>
      <c r="W361" s="772"/>
      <c r="X361" s="772"/>
      <c r="Y361" s="773"/>
      <c r="Z361" s="808" t="s">
        <v>156</v>
      </c>
      <c r="AA361" s="808"/>
      <c r="AB361" s="808"/>
      <c r="AC361" s="808"/>
      <c r="AD361" s="808"/>
      <c r="AE361" s="808"/>
      <c r="AF361" s="808"/>
      <c r="AG361" s="808"/>
      <c r="AH361" s="1145">
        <v>62000</v>
      </c>
      <c r="AI361" s="1145"/>
      <c r="AJ361" s="1145"/>
      <c r="AK361" s="1145"/>
      <c r="AL361" s="1145"/>
      <c r="AM361" s="1146"/>
      <c r="AN361" s="778"/>
      <c r="AO361" s="778"/>
      <c r="AP361" s="778"/>
      <c r="AQ361" s="778"/>
      <c r="AR361" s="778"/>
      <c r="AS361" s="778"/>
      <c r="AT361" s="778"/>
      <c r="AU361" s="778"/>
    </row>
    <row r="362" spans="2:47" ht="18" customHeight="1">
      <c r="B362" s="1136"/>
      <c r="C362" s="1137"/>
      <c r="D362" s="1137"/>
      <c r="E362" s="1137"/>
      <c r="F362" s="1137"/>
      <c r="G362" s="1137"/>
      <c r="H362" s="1137"/>
      <c r="I362" s="1138"/>
      <c r="J362" s="771"/>
      <c r="K362" s="772"/>
      <c r="L362" s="772"/>
      <c r="M362" s="772"/>
      <c r="N362" s="772"/>
      <c r="O362" s="772"/>
      <c r="P362" s="772"/>
      <c r="Q362" s="773"/>
      <c r="R362" s="771"/>
      <c r="S362" s="772"/>
      <c r="T362" s="772"/>
      <c r="U362" s="772"/>
      <c r="V362" s="772"/>
      <c r="W362" s="772"/>
      <c r="X362" s="772"/>
      <c r="Y362" s="773"/>
      <c r="Z362" s="808" t="s">
        <v>157</v>
      </c>
      <c r="AA362" s="808"/>
      <c r="AB362" s="808"/>
      <c r="AC362" s="808"/>
      <c r="AD362" s="808"/>
      <c r="AE362" s="808"/>
      <c r="AF362" s="808"/>
      <c r="AG362" s="808"/>
      <c r="AH362" s="1145">
        <v>0</v>
      </c>
      <c r="AI362" s="1145"/>
      <c r="AJ362" s="1145"/>
      <c r="AK362" s="1145"/>
      <c r="AL362" s="1145"/>
      <c r="AM362" s="1146"/>
      <c r="AN362" s="778"/>
      <c r="AO362" s="778"/>
      <c r="AP362" s="778"/>
      <c r="AQ362" s="778"/>
      <c r="AR362" s="778"/>
      <c r="AS362" s="778"/>
      <c r="AT362" s="778"/>
      <c r="AU362" s="778"/>
    </row>
    <row r="363" spans="2:47" ht="18" customHeight="1">
      <c r="B363" s="1136"/>
      <c r="C363" s="1137"/>
      <c r="D363" s="1137"/>
      <c r="E363" s="1137"/>
      <c r="F363" s="1137"/>
      <c r="G363" s="1137"/>
      <c r="H363" s="1137"/>
      <c r="I363" s="1138"/>
      <c r="J363" s="771"/>
      <c r="K363" s="772"/>
      <c r="L363" s="772"/>
      <c r="M363" s="772"/>
      <c r="N363" s="772"/>
      <c r="O363" s="772"/>
      <c r="P363" s="772"/>
      <c r="Q363" s="773"/>
      <c r="R363" s="771"/>
      <c r="S363" s="772"/>
      <c r="T363" s="772"/>
      <c r="U363" s="772"/>
      <c r="V363" s="772"/>
      <c r="W363" s="772"/>
      <c r="X363" s="772"/>
      <c r="Y363" s="773"/>
      <c r="Z363" s="808" t="s">
        <v>158</v>
      </c>
      <c r="AA363" s="808"/>
      <c r="AB363" s="808"/>
      <c r="AC363" s="808"/>
      <c r="AD363" s="808"/>
      <c r="AE363" s="808"/>
      <c r="AF363" s="808"/>
      <c r="AG363" s="808"/>
      <c r="AH363" s="1145">
        <v>372000</v>
      </c>
      <c r="AI363" s="1145"/>
      <c r="AJ363" s="1145"/>
      <c r="AK363" s="1145"/>
      <c r="AL363" s="1145"/>
      <c r="AM363" s="1146"/>
      <c r="AN363" s="778"/>
      <c r="AO363" s="778"/>
      <c r="AP363" s="778"/>
      <c r="AQ363" s="778"/>
      <c r="AR363" s="778"/>
      <c r="AS363" s="778"/>
      <c r="AT363" s="778"/>
      <c r="AU363" s="778"/>
    </row>
    <row r="364" spans="2:47" ht="18" customHeight="1">
      <c r="B364" s="1136"/>
      <c r="C364" s="1137"/>
      <c r="D364" s="1137"/>
      <c r="E364" s="1137"/>
      <c r="F364" s="1137"/>
      <c r="G364" s="1137"/>
      <c r="H364" s="1137"/>
      <c r="I364" s="1138"/>
      <c r="J364" s="771"/>
      <c r="K364" s="772"/>
      <c r="L364" s="772"/>
      <c r="M364" s="772"/>
      <c r="N364" s="772"/>
      <c r="O364" s="772"/>
      <c r="P364" s="772"/>
      <c r="Q364" s="773"/>
      <c r="R364" s="793"/>
      <c r="S364" s="794"/>
      <c r="T364" s="794"/>
      <c r="U364" s="794"/>
      <c r="V364" s="794"/>
      <c r="W364" s="794"/>
      <c r="X364" s="794"/>
      <c r="Y364" s="795"/>
      <c r="Z364" s="808" t="s">
        <v>159</v>
      </c>
      <c r="AA364" s="808"/>
      <c r="AB364" s="808"/>
      <c r="AC364" s="808"/>
      <c r="AD364" s="808"/>
      <c r="AE364" s="808"/>
      <c r="AF364" s="808"/>
      <c r="AG364" s="808"/>
      <c r="AH364" s="1145">
        <v>85626</v>
      </c>
      <c r="AI364" s="1145"/>
      <c r="AJ364" s="1145"/>
      <c r="AK364" s="1145"/>
      <c r="AL364" s="1145"/>
      <c r="AM364" s="1146"/>
      <c r="AN364" s="778"/>
      <c r="AO364" s="778"/>
      <c r="AP364" s="778"/>
      <c r="AQ364" s="778"/>
      <c r="AR364" s="778"/>
      <c r="AS364" s="778"/>
      <c r="AT364" s="778"/>
      <c r="AU364" s="778"/>
    </row>
    <row r="365" spans="2:47" ht="18" customHeight="1">
      <c r="B365" s="1136"/>
      <c r="C365" s="1137"/>
      <c r="D365" s="1137"/>
      <c r="E365" s="1137"/>
      <c r="F365" s="1137"/>
      <c r="G365" s="1137"/>
      <c r="H365" s="1137"/>
      <c r="I365" s="1138"/>
      <c r="J365" s="1139" t="s">
        <v>163</v>
      </c>
      <c r="K365" s="1130"/>
      <c r="L365" s="1130"/>
      <c r="M365" s="1130"/>
      <c r="N365" s="1130"/>
      <c r="O365" s="1130"/>
      <c r="P365" s="1130"/>
      <c r="Q365" s="1140"/>
      <c r="R365" s="800"/>
      <c r="S365" s="800"/>
      <c r="T365" s="800"/>
      <c r="U365" s="800"/>
      <c r="V365" s="800"/>
      <c r="W365" s="800"/>
      <c r="X365" s="800"/>
      <c r="Y365" s="800"/>
      <c r="Z365" s="591"/>
      <c r="AA365" s="592"/>
      <c r="AB365" s="592"/>
      <c r="AC365" s="592"/>
      <c r="AD365" s="592"/>
      <c r="AE365" s="592"/>
      <c r="AF365" s="592"/>
      <c r="AG365" s="593"/>
      <c r="AH365" s="1145">
        <f>AH366+AH368+AH370+AH372</f>
        <v>39943133</v>
      </c>
      <c r="AI365" s="1145"/>
      <c r="AJ365" s="1145"/>
      <c r="AK365" s="1145"/>
      <c r="AL365" s="1145"/>
      <c r="AM365" s="1145"/>
      <c r="AN365" s="778"/>
      <c r="AO365" s="778"/>
      <c r="AP365" s="778"/>
      <c r="AQ365" s="778"/>
      <c r="AR365" s="778"/>
      <c r="AS365" s="778"/>
      <c r="AT365" s="778"/>
      <c r="AU365" s="778"/>
    </row>
    <row r="366" spans="2:47" ht="18" customHeight="1">
      <c r="B366" s="1136"/>
      <c r="C366" s="1137"/>
      <c r="D366" s="1137"/>
      <c r="E366" s="1137"/>
      <c r="F366" s="1137"/>
      <c r="G366" s="1137"/>
      <c r="H366" s="1137"/>
      <c r="I366" s="1138"/>
      <c r="J366" s="771"/>
      <c r="K366" s="772"/>
      <c r="L366" s="772"/>
      <c r="M366" s="772"/>
      <c r="N366" s="772"/>
      <c r="O366" s="772"/>
      <c r="P366" s="772"/>
      <c r="Q366" s="773"/>
      <c r="R366" s="1147" t="s">
        <v>164</v>
      </c>
      <c r="S366" s="1147"/>
      <c r="T366" s="1147"/>
      <c r="U366" s="1147"/>
      <c r="V366" s="1147"/>
      <c r="W366" s="1147"/>
      <c r="X366" s="1147"/>
      <c r="Y366" s="1147"/>
      <c r="Z366" s="508"/>
      <c r="AA366" s="508"/>
      <c r="AB366" s="508"/>
      <c r="AC366" s="508"/>
      <c r="AD366" s="508"/>
      <c r="AE366" s="508"/>
      <c r="AF366" s="508"/>
      <c r="AG366" s="508"/>
      <c r="AH366" s="1143">
        <f>AH367</f>
        <v>501</v>
      </c>
      <c r="AI366" s="1143"/>
      <c r="AJ366" s="1143"/>
      <c r="AK366" s="1143"/>
      <c r="AL366" s="1143"/>
      <c r="AM366" s="1143"/>
      <c r="AN366" s="778"/>
      <c r="AO366" s="778"/>
      <c r="AP366" s="778"/>
      <c r="AQ366" s="778"/>
      <c r="AR366" s="778"/>
      <c r="AS366" s="778"/>
      <c r="AT366" s="778"/>
      <c r="AU366" s="778"/>
    </row>
    <row r="367" spans="2:47" ht="18" customHeight="1">
      <c r="B367" s="1136"/>
      <c r="C367" s="1137"/>
      <c r="D367" s="1137"/>
      <c r="E367" s="1137"/>
      <c r="F367" s="1137"/>
      <c r="G367" s="1137"/>
      <c r="H367" s="1137"/>
      <c r="I367" s="1138"/>
      <c r="J367" s="771"/>
      <c r="K367" s="772"/>
      <c r="L367" s="772"/>
      <c r="M367" s="772"/>
      <c r="N367" s="772"/>
      <c r="O367" s="772"/>
      <c r="P367" s="772"/>
      <c r="Q367" s="773"/>
      <c r="R367" s="1148"/>
      <c r="S367" s="1148"/>
      <c r="T367" s="1148"/>
      <c r="U367" s="1148"/>
      <c r="V367" s="1148"/>
      <c r="W367" s="1148"/>
      <c r="X367" s="1148"/>
      <c r="Y367" s="1148"/>
      <c r="Z367" s="1149" t="s">
        <v>165</v>
      </c>
      <c r="AA367" s="1149"/>
      <c r="AB367" s="1149"/>
      <c r="AC367" s="1149"/>
      <c r="AD367" s="1149"/>
      <c r="AE367" s="1149"/>
      <c r="AF367" s="1149"/>
      <c r="AG367" s="1149"/>
      <c r="AH367" s="1145">
        <v>501</v>
      </c>
      <c r="AI367" s="1145"/>
      <c r="AJ367" s="1145"/>
      <c r="AK367" s="1145"/>
      <c r="AL367" s="1145"/>
      <c r="AM367" s="1145"/>
      <c r="AN367" s="778"/>
      <c r="AO367" s="778"/>
      <c r="AP367" s="778"/>
      <c r="AQ367" s="778"/>
      <c r="AR367" s="778"/>
      <c r="AS367" s="778"/>
      <c r="AT367" s="778"/>
      <c r="AU367" s="778"/>
    </row>
    <row r="368" spans="2:47" ht="18" customHeight="1">
      <c r="B368" s="1136"/>
      <c r="C368" s="1137"/>
      <c r="D368" s="1137"/>
      <c r="E368" s="1137"/>
      <c r="F368" s="1137"/>
      <c r="G368" s="1137"/>
      <c r="H368" s="1137"/>
      <c r="I368" s="1138"/>
      <c r="J368" s="771"/>
      <c r="K368" s="772"/>
      <c r="L368" s="772"/>
      <c r="M368" s="772"/>
      <c r="N368" s="772"/>
      <c r="O368" s="772"/>
      <c r="P368" s="772"/>
      <c r="Q368" s="773"/>
      <c r="R368" s="1147" t="s">
        <v>166</v>
      </c>
      <c r="S368" s="1147"/>
      <c r="T368" s="1147"/>
      <c r="U368" s="1147"/>
      <c r="V368" s="1147"/>
      <c r="W368" s="1147"/>
      <c r="X368" s="1147"/>
      <c r="Y368" s="1147"/>
      <c r="Z368" s="1149"/>
      <c r="AA368" s="1149"/>
      <c r="AB368" s="1149"/>
      <c r="AC368" s="1149"/>
      <c r="AD368" s="1149"/>
      <c r="AE368" s="1149"/>
      <c r="AF368" s="1149"/>
      <c r="AG368" s="1149"/>
      <c r="AH368" s="1143">
        <f>AH369</f>
        <v>16169532</v>
      </c>
      <c r="AI368" s="1143"/>
      <c r="AJ368" s="1143"/>
      <c r="AK368" s="1143"/>
      <c r="AL368" s="1143"/>
      <c r="AM368" s="1143"/>
      <c r="AN368" s="778"/>
      <c r="AO368" s="778"/>
      <c r="AP368" s="778"/>
      <c r="AQ368" s="778"/>
      <c r="AR368" s="778"/>
      <c r="AS368" s="778"/>
      <c r="AT368" s="778"/>
      <c r="AU368" s="778"/>
    </row>
    <row r="369" spans="2:47" ht="18" customHeight="1">
      <c r="B369" s="1136"/>
      <c r="C369" s="1137"/>
      <c r="D369" s="1137"/>
      <c r="E369" s="1137"/>
      <c r="F369" s="1137"/>
      <c r="G369" s="1137"/>
      <c r="H369" s="1137"/>
      <c r="I369" s="1138"/>
      <c r="J369" s="771"/>
      <c r="K369" s="772"/>
      <c r="L369" s="772"/>
      <c r="M369" s="772"/>
      <c r="N369" s="772"/>
      <c r="O369" s="772"/>
      <c r="P369" s="772"/>
      <c r="Q369" s="773"/>
      <c r="R369" s="1148"/>
      <c r="S369" s="1148"/>
      <c r="T369" s="1148"/>
      <c r="U369" s="1148"/>
      <c r="V369" s="1148"/>
      <c r="W369" s="1148"/>
      <c r="X369" s="1148"/>
      <c r="Y369" s="1148"/>
      <c r="Z369" s="1149" t="s">
        <v>167</v>
      </c>
      <c r="AA369" s="1149"/>
      <c r="AB369" s="1149"/>
      <c r="AC369" s="1149"/>
      <c r="AD369" s="1149"/>
      <c r="AE369" s="1149"/>
      <c r="AF369" s="1149"/>
      <c r="AG369" s="1149"/>
      <c r="AH369" s="1145">
        <v>16169532</v>
      </c>
      <c r="AI369" s="1145"/>
      <c r="AJ369" s="1145"/>
      <c r="AK369" s="1145"/>
      <c r="AL369" s="1145"/>
      <c r="AM369" s="1145"/>
      <c r="AN369" s="778"/>
      <c r="AO369" s="778"/>
      <c r="AP369" s="778"/>
      <c r="AQ369" s="778"/>
      <c r="AR369" s="778"/>
      <c r="AS369" s="778"/>
      <c r="AT369" s="778"/>
      <c r="AU369" s="778"/>
    </row>
    <row r="370" spans="2:47" ht="18" customHeight="1">
      <c r="B370" s="1136"/>
      <c r="C370" s="1137"/>
      <c r="D370" s="1137"/>
      <c r="E370" s="1137"/>
      <c r="F370" s="1137"/>
      <c r="G370" s="1137"/>
      <c r="H370" s="1137"/>
      <c r="I370" s="1138"/>
      <c r="J370" s="771"/>
      <c r="K370" s="772"/>
      <c r="L370" s="772"/>
      <c r="M370" s="772"/>
      <c r="N370" s="772"/>
      <c r="O370" s="772"/>
      <c r="P370" s="772"/>
      <c r="Q370" s="773"/>
      <c r="R370" s="1150" t="s">
        <v>377</v>
      </c>
      <c r="S370" s="1150"/>
      <c r="T370" s="1150"/>
      <c r="U370" s="1150"/>
      <c r="V370" s="1150"/>
      <c r="W370" s="1150"/>
      <c r="X370" s="1150"/>
      <c r="Y370" s="1150"/>
      <c r="Z370" s="1149"/>
      <c r="AA370" s="1149"/>
      <c r="AB370" s="1149"/>
      <c r="AC370" s="1149"/>
      <c r="AD370" s="1149"/>
      <c r="AE370" s="1149"/>
      <c r="AF370" s="1149"/>
      <c r="AG370" s="1149"/>
      <c r="AH370" s="1143">
        <f>SUM(AH371:AH371)</f>
        <v>594882</v>
      </c>
      <c r="AI370" s="1143"/>
      <c r="AJ370" s="1143"/>
      <c r="AK370" s="1143"/>
      <c r="AL370" s="1143"/>
      <c r="AM370" s="1143"/>
      <c r="AN370" s="778"/>
      <c r="AO370" s="778"/>
      <c r="AP370" s="778"/>
      <c r="AQ370" s="778"/>
      <c r="AR370" s="778"/>
      <c r="AS370" s="778"/>
      <c r="AT370" s="778"/>
      <c r="AU370" s="778"/>
    </row>
    <row r="371" spans="2:47" ht="18" customHeight="1">
      <c r="B371" s="1136"/>
      <c r="C371" s="1137"/>
      <c r="D371" s="1137"/>
      <c r="E371" s="1137"/>
      <c r="F371" s="1137"/>
      <c r="G371" s="1137"/>
      <c r="H371" s="1137"/>
      <c r="I371" s="1138"/>
      <c r="J371" s="771"/>
      <c r="K371" s="772"/>
      <c r="L371" s="772"/>
      <c r="M371" s="772"/>
      <c r="N371" s="772"/>
      <c r="O371" s="772"/>
      <c r="P371" s="772"/>
      <c r="Q371" s="773"/>
      <c r="R371" s="802"/>
      <c r="S371" s="802"/>
      <c r="T371" s="802"/>
      <c r="U371" s="802"/>
      <c r="V371" s="802"/>
      <c r="W371" s="802"/>
      <c r="X371" s="802"/>
      <c r="Y371" s="802"/>
      <c r="Z371" s="1149" t="s">
        <v>168</v>
      </c>
      <c r="AA371" s="1149"/>
      <c r="AB371" s="1149"/>
      <c r="AC371" s="1149"/>
      <c r="AD371" s="1149"/>
      <c r="AE371" s="1149"/>
      <c r="AF371" s="1149"/>
      <c r="AG371" s="1149"/>
      <c r="AH371" s="1145">
        <v>594882</v>
      </c>
      <c r="AI371" s="1145"/>
      <c r="AJ371" s="1145"/>
      <c r="AK371" s="1145"/>
      <c r="AL371" s="1145"/>
      <c r="AM371" s="1145"/>
      <c r="AN371" s="778"/>
      <c r="AO371" s="778"/>
      <c r="AP371" s="778"/>
      <c r="AQ371" s="778"/>
      <c r="AR371" s="778"/>
      <c r="AS371" s="778"/>
      <c r="AT371" s="778"/>
      <c r="AU371" s="778"/>
    </row>
    <row r="372" spans="2:47" ht="18" customHeight="1">
      <c r="B372" s="1136"/>
      <c r="C372" s="1137"/>
      <c r="D372" s="1137"/>
      <c r="E372" s="1137"/>
      <c r="F372" s="1137"/>
      <c r="G372" s="1137"/>
      <c r="H372" s="1137"/>
      <c r="I372" s="1138"/>
      <c r="J372" s="771"/>
      <c r="K372" s="772"/>
      <c r="L372" s="772"/>
      <c r="M372" s="772"/>
      <c r="N372" s="772"/>
      <c r="O372" s="772"/>
      <c r="P372" s="772"/>
      <c r="Q372" s="773"/>
      <c r="R372" s="1147" t="s">
        <v>378</v>
      </c>
      <c r="S372" s="1147"/>
      <c r="T372" s="1147"/>
      <c r="U372" s="1147"/>
      <c r="V372" s="1147"/>
      <c r="W372" s="1147"/>
      <c r="X372" s="1147"/>
      <c r="Y372" s="1147"/>
      <c r="Z372" s="508"/>
      <c r="AA372" s="508"/>
      <c r="AB372" s="508"/>
      <c r="AC372" s="508"/>
      <c r="AD372" s="508"/>
      <c r="AE372" s="508"/>
      <c r="AF372" s="508"/>
      <c r="AG372" s="508"/>
      <c r="AH372" s="1143">
        <f>AH373</f>
        <v>23178218</v>
      </c>
      <c r="AI372" s="1143"/>
      <c r="AJ372" s="1143"/>
      <c r="AK372" s="1143"/>
      <c r="AL372" s="1143"/>
      <c r="AM372" s="1143"/>
      <c r="AN372" s="778"/>
      <c r="AO372" s="778"/>
      <c r="AP372" s="778"/>
      <c r="AQ372" s="778"/>
      <c r="AR372" s="778"/>
      <c r="AS372" s="778"/>
      <c r="AT372" s="778"/>
      <c r="AU372" s="778"/>
    </row>
    <row r="373" spans="2:47" ht="18" customHeight="1">
      <c r="B373" s="824"/>
      <c r="C373" s="825"/>
      <c r="D373" s="825"/>
      <c r="E373" s="825"/>
      <c r="F373" s="825"/>
      <c r="G373" s="825"/>
      <c r="H373" s="825"/>
      <c r="I373" s="826"/>
      <c r="J373" s="793"/>
      <c r="K373" s="794"/>
      <c r="L373" s="794"/>
      <c r="M373" s="794"/>
      <c r="N373" s="794"/>
      <c r="O373" s="794"/>
      <c r="P373" s="794"/>
      <c r="Q373" s="795"/>
      <c r="R373" s="1148"/>
      <c r="S373" s="1148"/>
      <c r="T373" s="1148"/>
      <c r="U373" s="1148"/>
      <c r="V373" s="1148"/>
      <c r="W373" s="1148"/>
      <c r="X373" s="1148"/>
      <c r="Y373" s="1148"/>
      <c r="Z373" s="1149" t="s">
        <v>169</v>
      </c>
      <c r="AA373" s="1149"/>
      <c r="AB373" s="1149"/>
      <c r="AC373" s="1149"/>
      <c r="AD373" s="1149"/>
      <c r="AE373" s="1149"/>
      <c r="AF373" s="1149"/>
      <c r="AG373" s="1149"/>
      <c r="AH373" s="1145">
        <v>23178218</v>
      </c>
      <c r="AI373" s="1145"/>
      <c r="AJ373" s="1145"/>
      <c r="AK373" s="1145"/>
      <c r="AL373" s="1145"/>
      <c r="AM373" s="1145"/>
      <c r="AN373" s="778"/>
      <c r="AO373" s="778"/>
      <c r="AP373" s="778"/>
      <c r="AQ373" s="778"/>
      <c r="AR373" s="778"/>
      <c r="AS373" s="778"/>
      <c r="AT373" s="778"/>
      <c r="AU373" s="778"/>
    </row>
    <row r="374" spans="2:47" ht="18" customHeight="1">
      <c r="B374" s="259"/>
      <c r="C374" s="259"/>
      <c r="D374" s="259"/>
      <c r="E374" s="259"/>
      <c r="F374" s="259"/>
      <c r="G374" s="259"/>
      <c r="H374" s="259"/>
      <c r="I374" s="259"/>
      <c r="J374" s="199"/>
      <c r="K374" s="199"/>
      <c r="L374" s="199"/>
      <c r="M374" s="199"/>
      <c r="N374" s="199"/>
      <c r="O374" s="199"/>
      <c r="P374" s="199"/>
      <c r="Q374" s="199"/>
      <c r="R374" s="259"/>
      <c r="S374" s="259"/>
      <c r="T374" s="259"/>
      <c r="U374" s="259"/>
      <c r="V374" s="259"/>
      <c r="W374" s="259"/>
      <c r="X374" s="259"/>
      <c r="Y374" s="259"/>
      <c r="Z374" s="71"/>
      <c r="AA374" s="71"/>
      <c r="AB374" s="71"/>
      <c r="AC374" s="71"/>
      <c r="AD374" s="71"/>
      <c r="AE374" s="71"/>
      <c r="AF374" s="71"/>
      <c r="AG374" s="71"/>
      <c r="AH374" s="260"/>
      <c r="AI374" s="260"/>
      <c r="AJ374" s="260"/>
      <c r="AK374" s="260"/>
      <c r="AL374" s="260"/>
      <c r="AM374" s="260"/>
      <c r="AN374" s="18"/>
      <c r="AO374" s="18"/>
      <c r="AP374" s="18"/>
      <c r="AQ374" s="18"/>
      <c r="AR374" s="18"/>
      <c r="AS374" s="18"/>
      <c r="AT374" s="18"/>
      <c r="AU374" s="16"/>
    </row>
    <row r="375" spans="2:47" ht="18" customHeight="1">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478" t="s">
        <v>109</v>
      </c>
      <c r="AP375" s="478"/>
      <c r="AQ375" s="478"/>
      <c r="AR375" s="478"/>
      <c r="AS375" s="478"/>
      <c r="AT375" s="478"/>
      <c r="AU375" s="478"/>
    </row>
    <row r="376" spans="2:47" ht="18" customHeight="1">
      <c r="B376" s="803" t="s">
        <v>148</v>
      </c>
      <c r="C376" s="803"/>
      <c r="D376" s="803"/>
      <c r="E376" s="803"/>
      <c r="F376" s="803"/>
      <c r="G376" s="803"/>
      <c r="H376" s="803"/>
      <c r="I376" s="803"/>
      <c r="J376" s="803" t="s">
        <v>149</v>
      </c>
      <c r="K376" s="803"/>
      <c r="L376" s="803"/>
      <c r="M376" s="803"/>
      <c r="N376" s="803"/>
      <c r="O376" s="803"/>
      <c r="P376" s="803"/>
      <c r="Q376" s="803"/>
      <c r="R376" s="803" t="s">
        <v>161</v>
      </c>
      <c r="S376" s="803"/>
      <c r="T376" s="803"/>
      <c r="U376" s="803"/>
      <c r="V376" s="803"/>
      <c r="W376" s="803"/>
      <c r="X376" s="803"/>
      <c r="Y376" s="803"/>
      <c r="Z376" s="803" t="s">
        <v>150</v>
      </c>
      <c r="AA376" s="803"/>
      <c r="AB376" s="803"/>
      <c r="AC376" s="803"/>
      <c r="AD376" s="803"/>
      <c r="AE376" s="803"/>
      <c r="AF376" s="803"/>
      <c r="AG376" s="803"/>
      <c r="AH376" s="803" t="s">
        <v>162</v>
      </c>
      <c r="AI376" s="803"/>
      <c r="AJ376" s="803"/>
      <c r="AK376" s="803"/>
      <c r="AL376" s="803"/>
      <c r="AM376" s="860"/>
      <c r="AN376" s="508" t="s">
        <v>160</v>
      </c>
      <c r="AO376" s="508"/>
      <c r="AP376" s="508"/>
      <c r="AQ376" s="508"/>
      <c r="AR376" s="508"/>
      <c r="AS376" s="508"/>
      <c r="AT376" s="508"/>
      <c r="AU376" s="508"/>
    </row>
    <row r="377" spans="2:47" ht="18" customHeight="1">
      <c r="B377" s="803"/>
      <c r="C377" s="803"/>
      <c r="D377" s="803"/>
      <c r="E377" s="803"/>
      <c r="F377" s="803"/>
      <c r="G377" s="803"/>
      <c r="H377" s="803"/>
      <c r="I377" s="803"/>
      <c r="J377" s="803"/>
      <c r="K377" s="803"/>
      <c r="L377" s="803"/>
      <c r="M377" s="803"/>
      <c r="N377" s="803"/>
      <c r="O377" s="803"/>
      <c r="P377" s="803"/>
      <c r="Q377" s="803"/>
      <c r="R377" s="803"/>
      <c r="S377" s="803"/>
      <c r="T377" s="803"/>
      <c r="U377" s="803"/>
      <c r="V377" s="803"/>
      <c r="W377" s="803"/>
      <c r="X377" s="803"/>
      <c r="Y377" s="803"/>
      <c r="Z377" s="803"/>
      <c r="AA377" s="803"/>
      <c r="AB377" s="803"/>
      <c r="AC377" s="803"/>
      <c r="AD377" s="803"/>
      <c r="AE377" s="803"/>
      <c r="AF377" s="803"/>
      <c r="AG377" s="803"/>
      <c r="AH377" s="803"/>
      <c r="AI377" s="803"/>
      <c r="AJ377" s="803"/>
      <c r="AK377" s="803"/>
      <c r="AL377" s="803"/>
      <c r="AM377" s="860"/>
      <c r="AN377" s="508"/>
      <c r="AO377" s="508"/>
      <c r="AP377" s="508"/>
      <c r="AQ377" s="508"/>
      <c r="AR377" s="508"/>
      <c r="AS377" s="508"/>
      <c r="AT377" s="508"/>
      <c r="AU377" s="508"/>
    </row>
    <row r="378" spans="2:47" ht="18" customHeight="1">
      <c r="B378" s="1139" t="s">
        <v>170</v>
      </c>
      <c r="C378" s="1130"/>
      <c r="D378" s="1130"/>
      <c r="E378" s="1130"/>
      <c r="F378" s="1130"/>
      <c r="G378" s="1130"/>
      <c r="H378" s="1130"/>
      <c r="I378" s="1140"/>
      <c r="J378" s="811"/>
      <c r="K378" s="812"/>
      <c r="L378" s="812"/>
      <c r="M378" s="812"/>
      <c r="N378" s="812"/>
      <c r="O378" s="812"/>
      <c r="P378" s="812"/>
      <c r="Q378" s="813"/>
      <c r="R378" s="808"/>
      <c r="S378" s="808"/>
      <c r="T378" s="808"/>
      <c r="U378" s="808"/>
      <c r="V378" s="808"/>
      <c r="W378" s="808"/>
      <c r="X378" s="808"/>
      <c r="Y378" s="808"/>
      <c r="Z378" s="803"/>
      <c r="AA378" s="803"/>
      <c r="AB378" s="803"/>
      <c r="AC378" s="803"/>
      <c r="AD378" s="803"/>
      <c r="AE378" s="803"/>
      <c r="AF378" s="803"/>
      <c r="AG378" s="803"/>
      <c r="AH378" s="1143">
        <f>AH379+AH431+AH439</f>
        <v>146231962</v>
      </c>
      <c r="AI378" s="1143"/>
      <c r="AJ378" s="1143"/>
      <c r="AK378" s="1143"/>
      <c r="AL378" s="1143"/>
      <c r="AM378" s="1143"/>
      <c r="AN378" s="778"/>
      <c r="AO378" s="778"/>
      <c r="AP378" s="778"/>
      <c r="AQ378" s="778"/>
      <c r="AR378" s="778"/>
      <c r="AS378" s="778"/>
      <c r="AT378" s="778"/>
      <c r="AU378" s="778"/>
    </row>
    <row r="379" spans="2:47" ht="18" customHeight="1">
      <c r="B379" s="1136"/>
      <c r="C379" s="1137"/>
      <c r="D379" s="1137"/>
      <c r="E379" s="1137"/>
      <c r="F379" s="1137"/>
      <c r="G379" s="1137"/>
      <c r="H379" s="1137"/>
      <c r="I379" s="1138"/>
      <c r="J379" s="1136" t="s">
        <v>171</v>
      </c>
      <c r="K379" s="1137"/>
      <c r="L379" s="1137"/>
      <c r="M379" s="1137"/>
      <c r="N379" s="1137"/>
      <c r="O379" s="1137"/>
      <c r="P379" s="1137"/>
      <c r="Q379" s="1138"/>
      <c r="R379" s="808"/>
      <c r="S379" s="808"/>
      <c r="T379" s="808"/>
      <c r="U379" s="808"/>
      <c r="V379" s="808"/>
      <c r="W379" s="808"/>
      <c r="X379" s="808"/>
      <c r="Y379" s="808"/>
      <c r="Z379" s="803"/>
      <c r="AA379" s="803"/>
      <c r="AB379" s="803"/>
      <c r="AC379" s="803"/>
      <c r="AD379" s="803"/>
      <c r="AE379" s="803"/>
      <c r="AF379" s="803"/>
      <c r="AG379" s="803"/>
      <c r="AH379" s="1143">
        <f>AH380+AH400+AH406+AH428</f>
        <v>138147966</v>
      </c>
      <c r="AI379" s="1143"/>
      <c r="AJ379" s="1143"/>
      <c r="AK379" s="1143"/>
      <c r="AL379" s="1143"/>
      <c r="AM379" s="1143"/>
      <c r="AN379" s="778"/>
      <c r="AO379" s="778"/>
      <c r="AP379" s="778"/>
      <c r="AQ379" s="778"/>
      <c r="AR379" s="778"/>
      <c r="AS379" s="778"/>
      <c r="AT379" s="778"/>
      <c r="AU379" s="778"/>
    </row>
    <row r="380" spans="2:47" ht="18" customHeight="1">
      <c r="B380" s="1136"/>
      <c r="C380" s="1137"/>
      <c r="D380" s="1137"/>
      <c r="E380" s="1137"/>
      <c r="F380" s="1137"/>
      <c r="G380" s="1137"/>
      <c r="H380" s="1137"/>
      <c r="I380" s="1138"/>
      <c r="J380" s="1136"/>
      <c r="K380" s="1137"/>
      <c r="L380" s="1137"/>
      <c r="M380" s="1137"/>
      <c r="N380" s="1137"/>
      <c r="O380" s="1137"/>
      <c r="P380" s="1137"/>
      <c r="Q380" s="1138"/>
      <c r="R380" s="1139" t="s">
        <v>172</v>
      </c>
      <c r="S380" s="1130"/>
      <c r="T380" s="1130"/>
      <c r="U380" s="1130"/>
      <c r="V380" s="1130"/>
      <c r="W380" s="1130"/>
      <c r="X380" s="1130"/>
      <c r="Y380" s="1140"/>
      <c r="Z380" s="803"/>
      <c r="AA380" s="803"/>
      <c r="AB380" s="803"/>
      <c r="AC380" s="803"/>
      <c r="AD380" s="803"/>
      <c r="AE380" s="803"/>
      <c r="AF380" s="803"/>
      <c r="AG380" s="803"/>
      <c r="AH380" s="1143">
        <f>SUM(AH381:AM399)</f>
        <v>24422434</v>
      </c>
      <c r="AI380" s="1143"/>
      <c r="AJ380" s="1143"/>
      <c r="AK380" s="1143"/>
      <c r="AL380" s="1143"/>
      <c r="AM380" s="1143"/>
      <c r="AN380" s="778"/>
      <c r="AO380" s="778"/>
      <c r="AP380" s="778"/>
      <c r="AQ380" s="778"/>
      <c r="AR380" s="778"/>
      <c r="AS380" s="778"/>
      <c r="AT380" s="778"/>
      <c r="AU380" s="778"/>
    </row>
    <row r="381" spans="2:47" ht="18" customHeight="1">
      <c r="B381" s="1136"/>
      <c r="C381" s="1137"/>
      <c r="D381" s="1137"/>
      <c r="E381" s="1137"/>
      <c r="F381" s="1137"/>
      <c r="G381" s="1137"/>
      <c r="H381" s="1137"/>
      <c r="I381" s="1138"/>
      <c r="J381" s="1136"/>
      <c r="K381" s="1137"/>
      <c r="L381" s="1137"/>
      <c r="M381" s="1137"/>
      <c r="N381" s="1137"/>
      <c r="O381" s="1137"/>
      <c r="P381" s="1137"/>
      <c r="Q381" s="1138"/>
      <c r="R381" s="1151"/>
      <c r="S381" s="1151"/>
      <c r="T381" s="1151"/>
      <c r="U381" s="1151"/>
      <c r="V381" s="1151"/>
      <c r="W381" s="1151"/>
      <c r="X381" s="1151"/>
      <c r="Y381" s="1151"/>
      <c r="Z381" s="808" t="s">
        <v>190</v>
      </c>
      <c r="AA381" s="808"/>
      <c r="AB381" s="808"/>
      <c r="AC381" s="808"/>
      <c r="AD381" s="808"/>
      <c r="AE381" s="808"/>
      <c r="AF381" s="808"/>
      <c r="AG381" s="808"/>
      <c r="AH381" s="1145">
        <v>310621</v>
      </c>
      <c r="AI381" s="1145"/>
      <c r="AJ381" s="1145"/>
      <c r="AK381" s="1145"/>
      <c r="AL381" s="1145"/>
      <c r="AM381" s="1145"/>
      <c r="AN381" s="778"/>
      <c r="AO381" s="778"/>
      <c r="AP381" s="778"/>
      <c r="AQ381" s="778"/>
      <c r="AR381" s="778"/>
      <c r="AS381" s="778"/>
      <c r="AT381" s="778"/>
      <c r="AU381" s="778"/>
    </row>
    <row r="382" spans="2:47" ht="18" customHeight="1">
      <c r="B382" s="1136"/>
      <c r="C382" s="1137"/>
      <c r="D382" s="1137"/>
      <c r="E382" s="1137"/>
      <c r="F382" s="1137"/>
      <c r="G382" s="1137"/>
      <c r="H382" s="1137"/>
      <c r="I382" s="1138"/>
      <c r="J382" s="1136"/>
      <c r="K382" s="1137"/>
      <c r="L382" s="1137"/>
      <c r="M382" s="1137"/>
      <c r="N382" s="1137"/>
      <c r="O382" s="1137"/>
      <c r="P382" s="1137"/>
      <c r="Q382" s="1138"/>
      <c r="R382" s="1151"/>
      <c r="S382" s="1151"/>
      <c r="T382" s="1151"/>
      <c r="U382" s="1151"/>
      <c r="V382" s="1151"/>
      <c r="W382" s="1151"/>
      <c r="X382" s="1151"/>
      <c r="Y382" s="1151"/>
      <c r="Z382" s="808" t="s">
        <v>175</v>
      </c>
      <c r="AA382" s="808"/>
      <c r="AB382" s="808"/>
      <c r="AC382" s="808"/>
      <c r="AD382" s="808"/>
      <c r="AE382" s="808"/>
      <c r="AF382" s="808"/>
      <c r="AG382" s="808"/>
      <c r="AH382" s="1145">
        <v>106052</v>
      </c>
      <c r="AI382" s="1145"/>
      <c r="AJ382" s="1145"/>
      <c r="AK382" s="1145"/>
      <c r="AL382" s="1145"/>
      <c r="AM382" s="1145"/>
      <c r="AN382" s="778"/>
      <c r="AO382" s="778"/>
      <c r="AP382" s="778"/>
      <c r="AQ382" s="778"/>
      <c r="AR382" s="778"/>
      <c r="AS382" s="778"/>
      <c r="AT382" s="778"/>
      <c r="AU382" s="778"/>
    </row>
    <row r="383" spans="2:47" ht="18" customHeight="1">
      <c r="B383" s="1136"/>
      <c r="C383" s="1137"/>
      <c r="D383" s="1137"/>
      <c r="E383" s="1137"/>
      <c r="F383" s="1137"/>
      <c r="G383" s="1137"/>
      <c r="H383" s="1137"/>
      <c r="I383" s="1138"/>
      <c r="J383" s="1136"/>
      <c r="K383" s="1137"/>
      <c r="L383" s="1137"/>
      <c r="M383" s="1137"/>
      <c r="N383" s="1137"/>
      <c r="O383" s="1137"/>
      <c r="P383" s="1137"/>
      <c r="Q383" s="1138"/>
      <c r="R383" s="1151"/>
      <c r="S383" s="1151"/>
      <c r="T383" s="1151"/>
      <c r="U383" s="1151"/>
      <c r="V383" s="1151"/>
      <c r="W383" s="1151"/>
      <c r="X383" s="1151"/>
      <c r="Y383" s="1151"/>
      <c r="Z383" s="808" t="s">
        <v>176</v>
      </c>
      <c r="AA383" s="808"/>
      <c r="AB383" s="808"/>
      <c r="AC383" s="808"/>
      <c r="AD383" s="808"/>
      <c r="AE383" s="808"/>
      <c r="AF383" s="808"/>
      <c r="AG383" s="808"/>
      <c r="AH383" s="1145">
        <v>2510</v>
      </c>
      <c r="AI383" s="1145"/>
      <c r="AJ383" s="1145"/>
      <c r="AK383" s="1145"/>
      <c r="AL383" s="1145"/>
      <c r="AM383" s="1145"/>
      <c r="AN383" s="778"/>
      <c r="AO383" s="778"/>
      <c r="AP383" s="778"/>
      <c r="AQ383" s="778"/>
      <c r="AR383" s="778"/>
      <c r="AS383" s="778"/>
      <c r="AT383" s="778"/>
      <c r="AU383" s="778"/>
    </row>
    <row r="384" spans="2:47" ht="18" customHeight="1">
      <c r="B384" s="1136"/>
      <c r="C384" s="1137"/>
      <c r="D384" s="1137"/>
      <c r="E384" s="1137"/>
      <c r="F384" s="1137"/>
      <c r="G384" s="1137"/>
      <c r="H384" s="1137"/>
      <c r="I384" s="1138"/>
      <c r="J384" s="1136"/>
      <c r="K384" s="1137"/>
      <c r="L384" s="1137"/>
      <c r="M384" s="1137"/>
      <c r="N384" s="1137"/>
      <c r="O384" s="1137"/>
      <c r="P384" s="1137"/>
      <c r="Q384" s="1138"/>
      <c r="R384" s="1151"/>
      <c r="S384" s="1151"/>
      <c r="T384" s="1151"/>
      <c r="U384" s="1151"/>
      <c r="V384" s="1151"/>
      <c r="W384" s="1151"/>
      <c r="X384" s="1151"/>
      <c r="Y384" s="1151"/>
      <c r="Z384" s="808" t="s">
        <v>177</v>
      </c>
      <c r="AA384" s="808"/>
      <c r="AB384" s="808"/>
      <c r="AC384" s="808"/>
      <c r="AD384" s="808"/>
      <c r="AE384" s="808"/>
      <c r="AF384" s="808"/>
      <c r="AG384" s="808"/>
      <c r="AH384" s="1145">
        <v>183833</v>
      </c>
      <c r="AI384" s="1145"/>
      <c r="AJ384" s="1145"/>
      <c r="AK384" s="1145"/>
      <c r="AL384" s="1145"/>
      <c r="AM384" s="1145"/>
      <c r="AN384" s="778"/>
      <c r="AO384" s="778"/>
      <c r="AP384" s="778"/>
      <c r="AQ384" s="778"/>
      <c r="AR384" s="778"/>
      <c r="AS384" s="778"/>
      <c r="AT384" s="778"/>
      <c r="AU384" s="778"/>
    </row>
    <row r="385" spans="2:47" ht="18" customHeight="1">
      <c r="B385" s="1136"/>
      <c r="C385" s="1137"/>
      <c r="D385" s="1137"/>
      <c r="E385" s="1137"/>
      <c r="F385" s="1137"/>
      <c r="G385" s="1137"/>
      <c r="H385" s="1137"/>
      <c r="I385" s="1138"/>
      <c r="J385" s="1136"/>
      <c r="K385" s="1137"/>
      <c r="L385" s="1137"/>
      <c r="M385" s="1137"/>
      <c r="N385" s="1137"/>
      <c r="O385" s="1137"/>
      <c r="P385" s="1137"/>
      <c r="Q385" s="1138"/>
      <c r="R385" s="1151"/>
      <c r="S385" s="1151"/>
      <c r="T385" s="1151"/>
      <c r="U385" s="1151"/>
      <c r="V385" s="1151"/>
      <c r="W385" s="1151"/>
      <c r="X385" s="1151"/>
      <c r="Y385" s="1151"/>
      <c r="Z385" s="808" t="s">
        <v>179</v>
      </c>
      <c r="AA385" s="808"/>
      <c r="AB385" s="808"/>
      <c r="AC385" s="808"/>
      <c r="AD385" s="808"/>
      <c r="AE385" s="808"/>
      <c r="AF385" s="808"/>
      <c r="AG385" s="808"/>
      <c r="AH385" s="1145">
        <v>112717</v>
      </c>
      <c r="AI385" s="1145"/>
      <c r="AJ385" s="1145"/>
      <c r="AK385" s="1145"/>
      <c r="AL385" s="1145"/>
      <c r="AM385" s="1145"/>
      <c r="AN385" s="778"/>
      <c r="AO385" s="778"/>
      <c r="AP385" s="778"/>
      <c r="AQ385" s="778"/>
      <c r="AR385" s="778"/>
      <c r="AS385" s="778"/>
      <c r="AT385" s="778"/>
      <c r="AU385" s="778"/>
    </row>
    <row r="386" spans="2:47" ht="18" customHeight="1">
      <c r="B386" s="824"/>
      <c r="C386" s="825"/>
      <c r="D386" s="825"/>
      <c r="E386" s="825"/>
      <c r="F386" s="825"/>
      <c r="G386" s="825"/>
      <c r="H386" s="825"/>
      <c r="I386" s="826"/>
      <c r="J386" s="824"/>
      <c r="K386" s="825"/>
      <c r="L386" s="825"/>
      <c r="M386" s="825"/>
      <c r="N386" s="825"/>
      <c r="O386" s="825"/>
      <c r="P386" s="825"/>
      <c r="Q386" s="826"/>
      <c r="R386" s="1148"/>
      <c r="S386" s="1148"/>
      <c r="T386" s="1148"/>
      <c r="U386" s="1148"/>
      <c r="V386" s="1148"/>
      <c r="W386" s="1148"/>
      <c r="X386" s="1148"/>
      <c r="Y386" s="1148"/>
      <c r="Z386" s="808" t="s">
        <v>180</v>
      </c>
      <c r="AA386" s="808"/>
      <c r="AB386" s="808"/>
      <c r="AC386" s="808"/>
      <c r="AD386" s="808"/>
      <c r="AE386" s="808"/>
      <c r="AF386" s="808"/>
      <c r="AG386" s="808"/>
      <c r="AH386" s="1145">
        <v>4759099</v>
      </c>
      <c r="AI386" s="1145"/>
      <c r="AJ386" s="1145"/>
      <c r="AK386" s="1145"/>
      <c r="AL386" s="1145"/>
      <c r="AM386" s="1145"/>
      <c r="AN386" s="778"/>
      <c r="AO386" s="778"/>
      <c r="AP386" s="778"/>
      <c r="AQ386" s="778"/>
      <c r="AR386" s="778"/>
      <c r="AS386" s="778"/>
      <c r="AT386" s="778"/>
      <c r="AU386" s="778"/>
    </row>
    <row r="387" spans="2:47" ht="18" customHeight="1">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1152"/>
      <c r="AP387" s="1152"/>
      <c r="AQ387" s="1152"/>
      <c r="AR387" s="1152"/>
      <c r="AS387" s="1152"/>
      <c r="AT387" s="1152"/>
    </row>
    <row r="388" spans="2:47" ht="18" customHeight="1">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68"/>
      <c r="AP388" s="68"/>
      <c r="AQ388" s="68"/>
      <c r="AR388" s="68"/>
      <c r="AS388" s="68"/>
      <c r="AT388" s="68"/>
    </row>
    <row r="389" spans="2:47" ht="18" customHeight="1">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478" t="s">
        <v>109</v>
      </c>
      <c r="AP389" s="478"/>
      <c r="AQ389" s="478"/>
      <c r="AR389" s="478"/>
      <c r="AS389" s="478"/>
      <c r="AT389" s="478"/>
      <c r="AU389" s="478"/>
    </row>
    <row r="390" spans="2:47" ht="18" customHeight="1">
      <c r="B390" s="803" t="s">
        <v>148</v>
      </c>
      <c r="C390" s="803"/>
      <c r="D390" s="803"/>
      <c r="E390" s="803"/>
      <c r="F390" s="803"/>
      <c r="G390" s="803"/>
      <c r="H390" s="803"/>
      <c r="I390" s="803"/>
      <c r="J390" s="803" t="s">
        <v>149</v>
      </c>
      <c r="K390" s="803"/>
      <c r="L390" s="803"/>
      <c r="M390" s="803"/>
      <c r="N390" s="803"/>
      <c r="O390" s="803"/>
      <c r="P390" s="803"/>
      <c r="Q390" s="803"/>
      <c r="R390" s="803" t="s">
        <v>161</v>
      </c>
      <c r="S390" s="803"/>
      <c r="T390" s="803"/>
      <c r="U390" s="803"/>
      <c r="V390" s="803"/>
      <c r="W390" s="803"/>
      <c r="X390" s="803"/>
      <c r="Y390" s="803"/>
      <c r="Z390" s="803" t="s">
        <v>150</v>
      </c>
      <c r="AA390" s="803"/>
      <c r="AB390" s="803"/>
      <c r="AC390" s="803"/>
      <c r="AD390" s="803"/>
      <c r="AE390" s="803"/>
      <c r="AF390" s="803"/>
      <c r="AG390" s="803"/>
      <c r="AH390" s="803" t="s">
        <v>162</v>
      </c>
      <c r="AI390" s="803"/>
      <c r="AJ390" s="803"/>
      <c r="AK390" s="803"/>
      <c r="AL390" s="803"/>
      <c r="AM390" s="860"/>
      <c r="AN390" s="508" t="s">
        <v>160</v>
      </c>
      <c r="AO390" s="508"/>
      <c r="AP390" s="508"/>
      <c r="AQ390" s="508"/>
      <c r="AR390" s="508"/>
      <c r="AS390" s="508"/>
      <c r="AT390" s="508"/>
      <c r="AU390" s="508"/>
    </row>
    <row r="391" spans="2:47" ht="18" customHeight="1">
      <c r="B391" s="803"/>
      <c r="C391" s="803"/>
      <c r="D391" s="803"/>
      <c r="E391" s="803"/>
      <c r="F391" s="803"/>
      <c r="G391" s="803"/>
      <c r="H391" s="803"/>
      <c r="I391" s="803"/>
      <c r="J391" s="803"/>
      <c r="K391" s="803"/>
      <c r="L391" s="803"/>
      <c r="M391" s="803"/>
      <c r="N391" s="803"/>
      <c r="O391" s="803"/>
      <c r="P391" s="803"/>
      <c r="Q391" s="803"/>
      <c r="R391" s="803"/>
      <c r="S391" s="803"/>
      <c r="T391" s="803"/>
      <c r="U391" s="803"/>
      <c r="V391" s="803"/>
      <c r="W391" s="803"/>
      <c r="X391" s="803"/>
      <c r="Y391" s="803"/>
      <c r="Z391" s="803"/>
      <c r="AA391" s="803"/>
      <c r="AB391" s="803"/>
      <c r="AC391" s="803"/>
      <c r="AD391" s="803"/>
      <c r="AE391" s="803"/>
      <c r="AF391" s="803"/>
      <c r="AG391" s="803"/>
      <c r="AH391" s="803"/>
      <c r="AI391" s="803"/>
      <c r="AJ391" s="803"/>
      <c r="AK391" s="803"/>
      <c r="AL391" s="803"/>
      <c r="AM391" s="860"/>
      <c r="AN391" s="508"/>
      <c r="AO391" s="508"/>
      <c r="AP391" s="508"/>
      <c r="AQ391" s="508"/>
      <c r="AR391" s="508"/>
      <c r="AS391" s="508"/>
      <c r="AT391" s="508"/>
      <c r="AU391" s="508"/>
    </row>
    <row r="392" spans="2:47" ht="18" customHeight="1">
      <c r="B392" s="1136"/>
      <c r="C392" s="1137"/>
      <c r="D392" s="1137"/>
      <c r="E392" s="1137"/>
      <c r="F392" s="1137"/>
      <c r="G392" s="1137"/>
      <c r="H392" s="1137"/>
      <c r="I392" s="1138"/>
      <c r="J392" s="1136"/>
      <c r="K392" s="1137"/>
      <c r="L392" s="1137"/>
      <c r="M392" s="1137"/>
      <c r="N392" s="1137"/>
      <c r="O392" s="1137"/>
      <c r="P392" s="1137"/>
      <c r="Q392" s="1138"/>
      <c r="R392" s="1151"/>
      <c r="S392" s="1151"/>
      <c r="T392" s="1151"/>
      <c r="U392" s="1151"/>
      <c r="V392" s="1151"/>
      <c r="W392" s="1151"/>
      <c r="X392" s="1151"/>
      <c r="Y392" s="1151"/>
      <c r="Z392" s="808" t="s">
        <v>156</v>
      </c>
      <c r="AA392" s="808"/>
      <c r="AB392" s="808"/>
      <c r="AC392" s="808"/>
      <c r="AD392" s="808"/>
      <c r="AE392" s="808"/>
      <c r="AF392" s="808"/>
      <c r="AG392" s="808"/>
      <c r="AH392" s="1145">
        <v>1296680</v>
      </c>
      <c r="AI392" s="1145"/>
      <c r="AJ392" s="1145"/>
      <c r="AK392" s="1145"/>
      <c r="AL392" s="1145"/>
      <c r="AM392" s="1145"/>
      <c r="AN392" s="778"/>
      <c r="AO392" s="778"/>
      <c r="AP392" s="778"/>
      <c r="AQ392" s="778"/>
      <c r="AR392" s="778"/>
      <c r="AS392" s="778"/>
      <c r="AT392" s="778"/>
      <c r="AU392" s="778"/>
    </row>
    <row r="393" spans="2:47" ht="18" customHeight="1">
      <c r="B393" s="1136"/>
      <c r="C393" s="1137"/>
      <c r="D393" s="1137"/>
      <c r="E393" s="1137"/>
      <c r="F393" s="1137"/>
      <c r="G393" s="1137"/>
      <c r="H393" s="1137"/>
      <c r="I393" s="1138"/>
      <c r="J393" s="1136"/>
      <c r="K393" s="1137"/>
      <c r="L393" s="1137"/>
      <c r="M393" s="1137"/>
      <c r="N393" s="1137"/>
      <c r="O393" s="1137"/>
      <c r="P393" s="1137"/>
      <c r="Q393" s="1138"/>
      <c r="R393" s="1151"/>
      <c r="S393" s="1151"/>
      <c r="T393" s="1151"/>
      <c r="U393" s="1151"/>
      <c r="V393" s="1151"/>
      <c r="W393" s="1151"/>
      <c r="X393" s="1151"/>
      <c r="Y393" s="1151"/>
      <c r="Z393" s="808" t="s">
        <v>181</v>
      </c>
      <c r="AA393" s="808"/>
      <c r="AB393" s="808"/>
      <c r="AC393" s="808"/>
      <c r="AD393" s="808"/>
      <c r="AE393" s="808"/>
      <c r="AF393" s="808"/>
      <c r="AG393" s="808"/>
      <c r="AH393" s="1145">
        <v>1260689</v>
      </c>
      <c r="AI393" s="1145"/>
      <c r="AJ393" s="1145"/>
      <c r="AK393" s="1145"/>
      <c r="AL393" s="1145"/>
      <c r="AM393" s="1145"/>
      <c r="AN393" s="778"/>
      <c r="AO393" s="778"/>
      <c r="AP393" s="778"/>
      <c r="AQ393" s="778"/>
      <c r="AR393" s="778"/>
      <c r="AS393" s="778"/>
      <c r="AT393" s="778"/>
      <c r="AU393" s="778"/>
    </row>
    <row r="394" spans="2:47" ht="18" customHeight="1">
      <c r="B394" s="1136"/>
      <c r="C394" s="1137"/>
      <c r="D394" s="1137"/>
      <c r="E394" s="1137"/>
      <c r="F394" s="1137"/>
      <c r="G394" s="1137"/>
      <c r="H394" s="1137"/>
      <c r="I394" s="1138"/>
      <c r="J394" s="1136"/>
      <c r="K394" s="1137"/>
      <c r="L394" s="1137"/>
      <c r="M394" s="1137"/>
      <c r="N394" s="1137"/>
      <c r="O394" s="1137"/>
      <c r="P394" s="1137"/>
      <c r="Q394" s="1138"/>
      <c r="R394" s="1151"/>
      <c r="S394" s="1151"/>
      <c r="T394" s="1151"/>
      <c r="U394" s="1151"/>
      <c r="V394" s="1151"/>
      <c r="W394" s="1151"/>
      <c r="X394" s="1151"/>
      <c r="Y394" s="1151"/>
      <c r="Z394" s="808" t="s">
        <v>182</v>
      </c>
      <c r="AA394" s="808"/>
      <c r="AB394" s="808"/>
      <c r="AC394" s="808"/>
      <c r="AD394" s="808"/>
      <c r="AE394" s="808"/>
      <c r="AF394" s="808"/>
      <c r="AG394" s="808"/>
      <c r="AH394" s="1145">
        <v>3409464</v>
      </c>
      <c r="AI394" s="1145"/>
      <c r="AJ394" s="1145"/>
      <c r="AK394" s="1145"/>
      <c r="AL394" s="1145"/>
      <c r="AM394" s="1145"/>
      <c r="AN394" s="778"/>
      <c r="AO394" s="778"/>
      <c r="AP394" s="778"/>
      <c r="AQ394" s="778"/>
      <c r="AR394" s="778"/>
      <c r="AS394" s="778"/>
      <c r="AT394" s="778"/>
      <c r="AU394" s="778"/>
    </row>
    <row r="395" spans="2:47" ht="18" customHeight="1">
      <c r="B395" s="1136"/>
      <c r="C395" s="1137"/>
      <c r="D395" s="1137"/>
      <c r="E395" s="1137"/>
      <c r="F395" s="1137"/>
      <c r="G395" s="1137"/>
      <c r="H395" s="1137"/>
      <c r="I395" s="1138"/>
      <c r="J395" s="1136"/>
      <c r="K395" s="1137"/>
      <c r="L395" s="1137"/>
      <c r="M395" s="1137"/>
      <c r="N395" s="1137"/>
      <c r="O395" s="1137"/>
      <c r="P395" s="1137"/>
      <c r="Q395" s="1138"/>
      <c r="R395" s="1151"/>
      <c r="S395" s="1151"/>
      <c r="T395" s="1151"/>
      <c r="U395" s="1151"/>
      <c r="V395" s="1151"/>
      <c r="W395" s="1151"/>
      <c r="X395" s="1151"/>
      <c r="Y395" s="1151"/>
      <c r="Z395" s="808" t="s">
        <v>183</v>
      </c>
      <c r="AA395" s="808"/>
      <c r="AB395" s="808"/>
      <c r="AC395" s="808"/>
      <c r="AD395" s="808"/>
      <c r="AE395" s="808"/>
      <c r="AF395" s="808"/>
      <c r="AG395" s="808"/>
      <c r="AH395" s="1145">
        <v>6602158</v>
      </c>
      <c r="AI395" s="1145"/>
      <c r="AJ395" s="1145"/>
      <c r="AK395" s="1145"/>
      <c r="AL395" s="1145"/>
      <c r="AM395" s="1145"/>
      <c r="AN395" s="778"/>
      <c r="AO395" s="778"/>
      <c r="AP395" s="778"/>
      <c r="AQ395" s="778"/>
      <c r="AR395" s="778"/>
      <c r="AS395" s="778"/>
      <c r="AT395" s="778"/>
      <c r="AU395" s="778"/>
    </row>
    <row r="396" spans="2:47" ht="18" customHeight="1">
      <c r="B396" s="1136"/>
      <c r="C396" s="1137"/>
      <c r="D396" s="1137"/>
      <c r="E396" s="1137"/>
      <c r="F396" s="1137"/>
      <c r="G396" s="1137"/>
      <c r="H396" s="1137"/>
      <c r="I396" s="1138"/>
      <c r="J396" s="1136"/>
      <c r="K396" s="1137"/>
      <c r="L396" s="1137"/>
      <c r="M396" s="1137"/>
      <c r="N396" s="1137"/>
      <c r="O396" s="1137"/>
      <c r="P396" s="1137"/>
      <c r="Q396" s="1138"/>
      <c r="R396" s="1151"/>
      <c r="S396" s="1151"/>
      <c r="T396" s="1151"/>
      <c r="U396" s="1151"/>
      <c r="V396" s="1151"/>
      <c r="W396" s="1151"/>
      <c r="X396" s="1151"/>
      <c r="Y396" s="1151"/>
      <c r="Z396" s="808" t="s">
        <v>184</v>
      </c>
      <c r="AA396" s="808"/>
      <c r="AB396" s="808"/>
      <c r="AC396" s="808"/>
      <c r="AD396" s="808"/>
      <c r="AE396" s="808"/>
      <c r="AF396" s="808"/>
      <c r="AG396" s="808"/>
      <c r="AH396" s="1145">
        <v>1611660</v>
      </c>
      <c r="AI396" s="1145"/>
      <c r="AJ396" s="1145"/>
      <c r="AK396" s="1145"/>
      <c r="AL396" s="1145"/>
      <c r="AM396" s="1145"/>
      <c r="AN396" s="778"/>
      <c r="AO396" s="778"/>
      <c r="AP396" s="778"/>
      <c r="AQ396" s="778"/>
      <c r="AR396" s="778"/>
      <c r="AS396" s="778"/>
      <c r="AT396" s="778"/>
      <c r="AU396" s="778"/>
    </row>
    <row r="397" spans="2:47" ht="18" customHeight="1">
      <c r="B397" s="1136"/>
      <c r="C397" s="1137"/>
      <c r="D397" s="1137"/>
      <c r="E397" s="1137"/>
      <c r="F397" s="1137"/>
      <c r="G397" s="1137"/>
      <c r="H397" s="1137"/>
      <c r="I397" s="1138"/>
      <c r="J397" s="1136"/>
      <c r="K397" s="1137"/>
      <c r="L397" s="1137"/>
      <c r="M397" s="1137"/>
      <c r="N397" s="1137"/>
      <c r="O397" s="1137"/>
      <c r="P397" s="1137"/>
      <c r="Q397" s="1138"/>
      <c r="R397" s="1151"/>
      <c r="S397" s="1151"/>
      <c r="T397" s="1151"/>
      <c r="U397" s="1151"/>
      <c r="V397" s="1151"/>
      <c r="W397" s="1151"/>
      <c r="X397" s="1151"/>
      <c r="Y397" s="1151"/>
      <c r="Z397" s="808" t="s">
        <v>185</v>
      </c>
      <c r="AA397" s="808"/>
      <c r="AB397" s="808"/>
      <c r="AC397" s="808"/>
      <c r="AD397" s="808"/>
      <c r="AE397" s="808"/>
      <c r="AF397" s="808"/>
      <c r="AG397" s="808"/>
      <c r="AH397" s="1145">
        <v>521556</v>
      </c>
      <c r="AI397" s="1145"/>
      <c r="AJ397" s="1145"/>
      <c r="AK397" s="1145"/>
      <c r="AL397" s="1145"/>
      <c r="AM397" s="1145"/>
      <c r="AN397" s="778"/>
      <c r="AO397" s="778"/>
      <c r="AP397" s="778"/>
      <c r="AQ397" s="778"/>
      <c r="AR397" s="778"/>
      <c r="AS397" s="778"/>
      <c r="AT397" s="778"/>
      <c r="AU397" s="778"/>
    </row>
    <row r="398" spans="2:47" ht="18" customHeight="1">
      <c r="B398" s="1136"/>
      <c r="C398" s="1137"/>
      <c r="D398" s="1137"/>
      <c r="E398" s="1137"/>
      <c r="F398" s="1137"/>
      <c r="G398" s="1137"/>
      <c r="H398" s="1137"/>
      <c r="I398" s="1138"/>
      <c r="J398" s="1136"/>
      <c r="K398" s="1137"/>
      <c r="L398" s="1137"/>
      <c r="M398" s="1137"/>
      <c r="N398" s="1137"/>
      <c r="O398" s="1137"/>
      <c r="P398" s="1137"/>
      <c r="Q398" s="1138"/>
      <c r="R398" s="1151"/>
      <c r="S398" s="1151"/>
      <c r="T398" s="1151"/>
      <c r="U398" s="1151"/>
      <c r="V398" s="1151"/>
      <c r="W398" s="1151"/>
      <c r="X398" s="1151"/>
      <c r="Y398" s="1151"/>
      <c r="Z398" s="808" t="s">
        <v>186</v>
      </c>
      <c r="AA398" s="808"/>
      <c r="AB398" s="808"/>
      <c r="AC398" s="808"/>
      <c r="AD398" s="808"/>
      <c r="AE398" s="808"/>
      <c r="AF398" s="808"/>
      <c r="AG398" s="808"/>
      <c r="AH398" s="1145">
        <v>271155</v>
      </c>
      <c r="AI398" s="1145"/>
      <c r="AJ398" s="1145"/>
      <c r="AK398" s="1145"/>
      <c r="AL398" s="1145"/>
      <c r="AM398" s="1145"/>
      <c r="AN398" s="778"/>
      <c r="AO398" s="778"/>
      <c r="AP398" s="778"/>
      <c r="AQ398" s="778"/>
      <c r="AR398" s="778"/>
      <c r="AS398" s="778"/>
      <c r="AT398" s="778"/>
      <c r="AU398" s="778"/>
    </row>
    <row r="399" spans="2:47" ht="18" customHeight="1">
      <c r="B399" s="1136"/>
      <c r="C399" s="1137"/>
      <c r="D399" s="1137"/>
      <c r="E399" s="1137"/>
      <c r="F399" s="1137"/>
      <c r="G399" s="1137"/>
      <c r="H399" s="1137"/>
      <c r="I399" s="1138"/>
      <c r="J399" s="1136"/>
      <c r="K399" s="1137"/>
      <c r="L399" s="1137"/>
      <c r="M399" s="1137"/>
      <c r="N399" s="1137"/>
      <c r="O399" s="1137"/>
      <c r="P399" s="1137"/>
      <c r="Q399" s="1138"/>
      <c r="R399" s="1151"/>
      <c r="S399" s="1151"/>
      <c r="T399" s="1151"/>
      <c r="U399" s="1151"/>
      <c r="V399" s="1151"/>
      <c r="W399" s="1151"/>
      <c r="X399" s="1151"/>
      <c r="Y399" s="1151"/>
      <c r="Z399" s="808" t="s">
        <v>462</v>
      </c>
      <c r="AA399" s="808"/>
      <c r="AB399" s="808"/>
      <c r="AC399" s="808"/>
      <c r="AD399" s="808"/>
      <c r="AE399" s="808"/>
      <c r="AF399" s="808"/>
      <c r="AG399" s="808"/>
      <c r="AH399" s="1145">
        <v>3974240</v>
      </c>
      <c r="AI399" s="1145"/>
      <c r="AJ399" s="1145"/>
      <c r="AK399" s="1145"/>
      <c r="AL399" s="1145"/>
      <c r="AM399" s="1145"/>
      <c r="AN399" s="778"/>
      <c r="AO399" s="778"/>
      <c r="AP399" s="778"/>
      <c r="AQ399" s="778"/>
      <c r="AR399" s="778"/>
      <c r="AS399" s="778"/>
      <c r="AT399" s="778"/>
      <c r="AU399" s="778"/>
    </row>
    <row r="400" spans="2:47" ht="18" customHeight="1">
      <c r="B400" s="1136"/>
      <c r="C400" s="1137"/>
      <c r="D400" s="1137"/>
      <c r="E400" s="1137"/>
      <c r="F400" s="1137"/>
      <c r="G400" s="1137"/>
      <c r="H400" s="1137"/>
      <c r="I400" s="1138"/>
      <c r="J400" s="1136"/>
      <c r="K400" s="1137"/>
      <c r="L400" s="1137"/>
      <c r="M400" s="1137"/>
      <c r="N400" s="1137"/>
      <c r="O400" s="1137"/>
      <c r="P400" s="1137"/>
      <c r="Q400" s="1138"/>
      <c r="R400" s="1139" t="s">
        <v>187</v>
      </c>
      <c r="S400" s="1130"/>
      <c r="T400" s="1130"/>
      <c r="U400" s="1130"/>
      <c r="V400" s="1130"/>
      <c r="W400" s="1130"/>
      <c r="X400" s="1130"/>
      <c r="Y400" s="1140"/>
      <c r="Z400" s="803"/>
      <c r="AA400" s="803"/>
      <c r="AB400" s="803"/>
      <c r="AC400" s="803"/>
      <c r="AD400" s="803"/>
      <c r="AE400" s="803"/>
      <c r="AF400" s="803"/>
      <c r="AG400" s="803"/>
      <c r="AH400" s="1143">
        <f>SUM(AH401:AM405)</f>
        <v>8508140</v>
      </c>
      <c r="AI400" s="1143"/>
      <c r="AJ400" s="1143"/>
      <c r="AK400" s="1143"/>
      <c r="AL400" s="1143"/>
      <c r="AM400" s="1143"/>
      <c r="AN400" s="778"/>
      <c r="AO400" s="778"/>
      <c r="AP400" s="778"/>
      <c r="AQ400" s="778"/>
      <c r="AR400" s="778"/>
      <c r="AS400" s="778"/>
      <c r="AT400" s="778"/>
      <c r="AU400" s="778"/>
    </row>
    <row r="401" spans="2:47" ht="18" customHeight="1">
      <c r="B401" s="1136"/>
      <c r="C401" s="1137"/>
      <c r="D401" s="1137"/>
      <c r="E401" s="1137"/>
      <c r="F401" s="1137"/>
      <c r="G401" s="1137"/>
      <c r="H401" s="1137"/>
      <c r="I401" s="1138"/>
      <c r="J401" s="1136"/>
      <c r="K401" s="1137"/>
      <c r="L401" s="1137"/>
      <c r="M401" s="1137"/>
      <c r="N401" s="1137"/>
      <c r="O401" s="1137"/>
      <c r="P401" s="1137"/>
      <c r="Q401" s="1138"/>
      <c r="R401" s="1151"/>
      <c r="S401" s="1151"/>
      <c r="T401" s="1151"/>
      <c r="U401" s="1151"/>
      <c r="V401" s="1151"/>
      <c r="W401" s="1151"/>
      <c r="X401" s="1151"/>
      <c r="Y401" s="1151"/>
      <c r="Z401" s="808" t="s">
        <v>175</v>
      </c>
      <c r="AA401" s="808"/>
      <c r="AB401" s="808"/>
      <c r="AC401" s="808"/>
      <c r="AD401" s="808"/>
      <c r="AE401" s="808"/>
      <c r="AF401" s="808"/>
      <c r="AG401" s="808"/>
      <c r="AH401" s="1145">
        <v>122968</v>
      </c>
      <c r="AI401" s="1145"/>
      <c r="AJ401" s="1145"/>
      <c r="AK401" s="1145"/>
      <c r="AL401" s="1145"/>
      <c r="AM401" s="1145"/>
      <c r="AN401" s="778"/>
      <c r="AO401" s="778"/>
      <c r="AP401" s="778"/>
      <c r="AQ401" s="778"/>
      <c r="AR401" s="778"/>
      <c r="AS401" s="778"/>
      <c r="AT401" s="778"/>
      <c r="AU401" s="778"/>
    </row>
    <row r="402" spans="2:47" ht="18" customHeight="1">
      <c r="B402" s="1136"/>
      <c r="C402" s="1137"/>
      <c r="D402" s="1137"/>
      <c r="E402" s="1137"/>
      <c r="F402" s="1137"/>
      <c r="G402" s="1137"/>
      <c r="H402" s="1137"/>
      <c r="I402" s="1138"/>
      <c r="J402" s="1136"/>
      <c r="K402" s="1137"/>
      <c r="L402" s="1137"/>
      <c r="M402" s="1137"/>
      <c r="N402" s="1137"/>
      <c r="O402" s="1137"/>
      <c r="P402" s="1137"/>
      <c r="Q402" s="1138"/>
      <c r="R402" s="1151"/>
      <c r="S402" s="1151"/>
      <c r="T402" s="1151"/>
      <c r="U402" s="1151"/>
      <c r="V402" s="1151"/>
      <c r="W402" s="1151"/>
      <c r="X402" s="1151"/>
      <c r="Y402" s="1151"/>
      <c r="Z402" s="808" t="s">
        <v>180</v>
      </c>
      <c r="AA402" s="808"/>
      <c r="AB402" s="808"/>
      <c r="AC402" s="808"/>
      <c r="AD402" s="808"/>
      <c r="AE402" s="808"/>
      <c r="AF402" s="808"/>
      <c r="AG402" s="808"/>
      <c r="AH402" s="1145">
        <v>806936</v>
      </c>
      <c r="AI402" s="1145"/>
      <c r="AJ402" s="1145"/>
      <c r="AK402" s="1145"/>
      <c r="AL402" s="1145"/>
      <c r="AM402" s="1145"/>
      <c r="AN402" s="778"/>
      <c r="AO402" s="778"/>
      <c r="AP402" s="778"/>
      <c r="AQ402" s="778"/>
      <c r="AR402" s="778"/>
      <c r="AS402" s="778"/>
      <c r="AT402" s="778"/>
      <c r="AU402" s="778"/>
    </row>
    <row r="403" spans="2:47" ht="18" customHeight="1">
      <c r="B403" s="1136"/>
      <c r="C403" s="1137"/>
      <c r="D403" s="1137"/>
      <c r="E403" s="1137"/>
      <c r="F403" s="1137"/>
      <c r="G403" s="1137"/>
      <c r="H403" s="1137"/>
      <c r="I403" s="1138"/>
      <c r="J403" s="1136"/>
      <c r="K403" s="1137"/>
      <c r="L403" s="1137"/>
      <c r="M403" s="1137"/>
      <c r="N403" s="1137"/>
      <c r="O403" s="1137"/>
      <c r="P403" s="1137"/>
      <c r="Q403" s="1138"/>
      <c r="R403" s="1151"/>
      <c r="S403" s="1151"/>
      <c r="T403" s="1151"/>
      <c r="U403" s="1151"/>
      <c r="V403" s="1151"/>
      <c r="W403" s="1151"/>
      <c r="X403" s="1151"/>
      <c r="Y403" s="1151"/>
      <c r="Z403" s="808" t="s">
        <v>188</v>
      </c>
      <c r="AA403" s="808"/>
      <c r="AB403" s="808"/>
      <c r="AC403" s="808"/>
      <c r="AD403" s="808"/>
      <c r="AE403" s="808"/>
      <c r="AF403" s="808"/>
      <c r="AG403" s="808"/>
      <c r="AH403" s="1145">
        <v>3400</v>
      </c>
      <c r="AI403" s="1145"/>
      <c r="AJ403" s="1145"/>
      <c r="AK403" s="1145"/>
      <c r="AL403" s="1145"/>
      <c r="AM403" s="1145"/>
      <c r="AN403" s="778"/>
      <c r="AO403" s="778"/>
      <c r="AP403" s="778"/>
      <c r="AQ403" s="778"/>
      <c r="AR403" s="778"/>
      <c r="AS403" s="778"/>
      <c r="AT403" s="778"/>
      <c r="AU403" s="778"/>
    </row>
    <row r="404" spans="2:47" ht="18" customHeight="1">
      <c r="B404" s="1136"/>
      <c r="C404" s="1137"/>
      <c r="D404" s="1137"/>
      <c r="E404" s="1137"/>
      <c r="F404" s="1137"/>
      <c r="G404" s="1137"/>
      <c r="H404" s="1137"/>
      <c r="I404" s="1138"/>
      <c r="J404" s="1136"/>
      <c r="K404" s="1137"/>
      <c r="L404" s="1137"/>
      <c r="M404" s="1137"/>
      <c r="N404" s="1137"/>
      <c r="O404" s="1137"/>
      <c r="P404" s="1137"/>
      <c r="Q404" s="1138"/>
      <c r="R404" s="1151"/>
      <c r="S404" s="1151"/>
      <c r="T404" s="1151"/>
      <c r="U404" s="1151"/>
      <c r="V404" s="1151"/>
      <c r="W404" s="1151"/>
      <c r="X404" s="1151"/>
      <c r="Y404" s="1151"/>
      <c r="Z404" s="808" t="s">
        <v>182</v>
      </c>
      <c r="AA404" s="808"/>
      <c r="AB404" s="808"/>
      <c r="AC404" s="808"/>
      <c r="AD404" s="808"/>
      <c r="AE404" s="808"/>
      <c r="AF404" s="808"/>
      <c r="AG404" s="808"/>
      <c r="AH404" s="1145">
        <v>7316060</v>
      </c>
      <c r="AI404" s="1145"/>
      <c r="AJ404" s="1145"/>
      <c r="AK404" s="1145"/>
      <c r="AL404" s="1145"/>
      <c r="AM404" s="1145"/>
      <c r="AN404" s="778"/>
      <c r="AO404" s="778"/>
      <c r="AP404" s="778"/>
      <c r="AQ404" s="778"/>
      <c r="AR404" s="778"/>
      <c r="AS404" s="778"/>
      <c r="AT404" s="778"/>
      <c r="AU404" s="778"/>
    </row>
    <row r="405" spans="2:47" ht="18" customHeight="1">
      <c r="B405" s="1136"/>
      <c r="C405" s="1137"/>
      <c r="D405" s="1137"/>
      <c r="E405" s="1137"/>
      <c r="F405" s="1137"/>
      <c r="G405" s="1137"/>
      <c r="H405" s="1137"/>
      <c r="I405" s="1138"/>
      <c r="J405" s="1136"/>
      <c r="K405" s="1137"/>
      <c r="L405" s="1137"/>
      <c r="M405" s="1137"/>
      <c r="N405" s="1137"/>
      <c r="O405" s="1137"/>
      <c r="P405" s="1137"/>
      <c r="Q405" s="1138"/>
      <c r="R405" s="1151"/>
      <c r="S405" s="1151"/>
      <c r="T405" s="1151"/>
      <c r="U405" s="1151"/>
      <c r="V405" s="1151"/>
      <c r="W405" s="1151"/>
      <c r="X405" s="1151"/>
      <c r="Y405" s="1151"/>
      <c r="Z405" s="808" t="s">
        <v>183</v>
      </c>
      <c r="AA405" s="808"/>
      <c r="AB405" s="808"/>
      <c r="AC405" s="808"/>
      <c r="AD405" s="808"/>
      <c r="AE405" s="808"/>
      <c r="AF405" s="808"/>
      <c r="AG405" s="808"/>
      <c r="AH405" s="1145">
        <v>258776</v>
      </c>
      <c r="AI405" s="1145"/>
      <c r="AJ405" s="1145"/>
      <c r="AK405" s="1145"/>
      <c r="AL405" s="1145"/>
      <c r="AM405" s="1145"/>
      <c r="AN405" s="778"/>
      <c r="AO405" s="778"/>
      <c r="AP405" s="778"/>
      <c r="AQ405" s="778"/>
      <c r="AR405" s="778"/>
      <c r="AS405" s="778"/>
      <c r="AT405" s="778"/>
      <c r="AU405" s="778"/>
    </row>
    <row r="406" spans="2:47" ht="18" customHeight="1">
      <c r="B406" s="1136"/>
      <c r="C406" s="1137"/>
      <c r="D406" s="1137"/>
      <c r="E406" s="1137"/>
      <c r="F406" s="1137"/>
      <c r="G406" s="1137"/>
      <c r="H406" s="1137"/>
      <c r="I406" s="1138"/>
      <c r="J406" s="1136"/>
      <c r="K406" s="1137"/>
      <c r="L406" s="1137"/>
      <c r="M406" s="1137"/>
      <c r="N406" s="1137"/>
      <c r="O406" s="1137"/>
      <c r="P406" s="1137"/>
      <c r="Q406" s="1138"/>
      <c r="R406" s="1139" t="s">
        <v>189</v>
      </c>
      <c r="S406" s="1130"/>
      <c r="T406" s="1130"/>
      <c r="U406" s="1130"/>
      <c r="V406" s="1130"/>
      <c r="W406" s="1130"/>
      <c r="X406" s="1130"/>
      <c r="Y406" s="1140"/>
      <c r="Z406" s="808"/>
      <c r="AA406" s="808"/>
      <c r="AB406" s="808"/>
      <c r="AC406" s="808"/>
      <c r="AD406" s="808"/>
      <c r="AE406" s="808"/>
      <c r="AF406" s="808"/>
      <c r="AG406" s="808"/>
      <c r="AH406" s="1143">
        <f>SUM(AH407:AM422)</f>
        <v>21862457</v>
      </c>
      <c r="AI406" s="1143"/>
      <c r="AJ406" s="1143"/>
      <c r="AK406" s="1143"/>
      <c r="AL406" s="1143"/>
      <c r="AM406" s="1143"/>
      <c r="AN406" s="778"/>
      <c r="AO406" s="778"/>
      <c r="AP406" s="778"/>
      <c r="AQ406" s="778"/>
      <c r="AR406" s="778"/>
      <c r="AS406" s="778"/>
      <c r="AT406" s="778"/>
      <c r="AU406" s="778"/>
    </row>
    <row r="407" spans="2:47" ht="18" customHeight="1">
      <c r="B407" s="1136"/>
      <c r="C407" s="1137"/>
      <c r="D407" s="1137"/>
      <c r="E407" s="1137"/>
      <c r="F407" s="1137"/>
      <c r="G407" s="1137"/>
      <c r="H407" s="1137"/>
      <c r="I407" s="1138"/>
      <c r="J407" s="1136"/>
      <c r="K407" s="1137"/>
      <c r="L407" s="1137"/>
      <c r="M407" s="1137"/>
      <c r="N407" s="1137"/>
      <c r="O407" s="1137"/>
      <c r="P407" s="1137"/>
      <c r="Q407" s="1138"/>
      <c r="R407" s="1151"/>
      <c r="S407" s="1151"/>
      <c r="T407" s="1151"/>
      <c r="U407" s="1151"/>
      <c r="V407" s="1151"/>
      <c r="W407" s="1151"/>
      <c r="X407" s="1151"/>
      <c r="Y407" s="1151"/>
      <c r="Z407" s="808" t="s">
        <v>173</v>
      </c>
      <c r="AA407" s="808"/>
      <c r="AB407" s="808"/>
      <c r="AC407" s="808"/>
      <c r="AD407" s="808"/>
      <c r="AE407" s="808"/>
      <c r="AF407" s="808"/>
      <c r="AG407" s="808"/>
      <c r="AH407" s="1145">
        <v>7230000</v>
      </c>
      <c r="AI407" s="1145"/>
      <c r="AJ407" s="1145"/>
      <c r="AK407" s="1145"/>
      <c r="AL407" s="1145"/>
      <c r="AM407" s="1145"/>
      <c r="AN407" s="778"/>
      <c r="AO407" s="778"/>
      <c r="AP407" s="778"/>
      <c r="AQ407" s="778"/>
      <c r="AR407" s="778"/>
      <c r="AS407" s="778"/>
      <c r="AT407" s="778"/>
      <c r="AU407" s="778"/>
    </row>
    <row r="408" spans="2:47" ht="18" customHeight="1">
      <c r="B408" s="1136"/>
      <c r="C408" s="1137"/>
      <c r="D408" s="1137"/>
      <c r="E408" s="1137"/>
      <c r="F408" s="1137"/>
      <c r="G408" s="1137"/>
      <c r="H408" s="1137"/>
      <c r="I408" s="1138"/>
      <c r="J408" s="1136"/>
      <c r="K408" s="1137"/>
      <c r="L408" s="1137"/>
      <c r="M408" s="1137"/>
      <c r="N408" s="1137"/>
      <c r="O408" s="1137"/>
      <c r="P408" s="1137"/>
      <c r="Q408" s="1138"/>
      <c r="R408" s="1151"/>
      <c r="S408" s="1151"/>
      <c r="T408" s="1151"/>
      <c r="U408" s="1151"/>
      <c r="V408" s="1151"/>
      <c r="W408" s="1151"/>
      <c r="X408" s="1151"/>
      <c r="Y408" s="1151"/>
      <c r="Z408" s="808" t="s">
        <v>174</v>
      </c>
      <c r="AA408" s="808"/>
      <c r="AB408" s="808"/>
      <c r="AC408" s="808"/>
      <c r="AD408" s="808"/>
      <c r="AE408" s="808"/>
      <c r="AF408" s="808"/>
      <c r="AG408" s="808"/>
      <c r="AH408" s="1145">
        <v>5093373</v>
      </c>
      <c r="AI408" s="1145"/>
      <c r="AJ408" s="1145"/>
      <c r="AK408" s="1145"/>
      <c r="AL408" s="1145"/>
      <c r="AM408" s="1145"/>
      <c r="AN408" s="778"/>
      <c r="AO408" s="778"/>
      <c r="AP408" s="778"/>
      <c r="AQ408" s="778"/>
      <c r="AR408" s="778"/>
      <c r="AS408" s="778"/>
      <c r="AT408" s="778"/>
      <c r="AU408" s="778"/>
    </row>
    <row r="409" spans="2:47" ht="18" customHeight="1">
      <c r="B409" s="1136"/>
      <c r="C409" s="1137"/>
      <c r="D409" s="1137"/>
      <c r="E409" s="1137"/>
      <c r="F409" s="1137"/>
      <c r="G409" s="1137"/>
      <c r="H409" s="1137"/>
      <c r="I409" s="1138"/>
      <c r="J409" s="1136"/>
      <c r="K409" s="1137"/>
      <c r="L409" s="1137"/>
      <c r="M409" s="1137"/>
      <c r="N409" s="1137"/>
      <c r="O409" s="1137"/>
      <c r="P409" s="1137"/>
      <c r="Q409" s="1138"/>
      <c r="R409" s="1151"/>
      <c r="S409" s="1151"/>
      <c r="T409" s="1151"/>
      <c r="U409" s="1151"/>
      <c r="V409" s="1151"/>
      <c r="W409" s="1151"/>
      <c r="X409" s="1151"/>
      <c r="Y409" s="1151"/>
      <c r="Z409" s="808" t="s">
        <v>190</v>
      </c>
      <c r="AA409" s="808"/>
      <c r="AB409" s="808"/>
      <c r="AC409" s="808"/>
      <c r="AD409" s="808"/>
      <c r="AE409" s="808"/>
      <c r="AF409" s="808"/>
      <c r="AG409" s="808"/>
      <c r="AH409" s="1145">
        <v>3822019</v>
      </c>
      <c r="AI409" s="1145"/>
      <c r="AJ409" s="1145"/>
      <c r="AK409" s="1145"/>
      <c r="AL409" s="1145"/>
      <c r="AM409" s="1145"/>
      <c r="AN409" s="778"/>
      <c r="AO409" s="778"/>
      <c r="AP409" s="778"/>
      <c r="AQ409" s="778"/>
      <c r="AR409" s="778"/>
      <c r="AS409" s="778"/>
      <c r="AT409" s="778"/>
      <c r="AU409" s="778"/>
    </row>
    <row r="410" spans="2:47" ht="18" customHeight="1">
      <c r="B410" s="1136"/>
      <c r="C410" s="1137"/>
      <c r="D410" s="1137"/>
      <c r="E410" s="1137"/>
      <c r="F410" s="1137"/>
      <c r="G410" s="1137"/>
      <c r="H410" s="1137"/>
      <c r="I410" s="1138"/>
      <c r="J410" s="1136"/>
      <c r="K410" s="1137"/>
      <c r="L410" s="1137"/>
      <c r="M410" s="1137"/>
      <c r="N410" s="1137"/>
      <c r="O410" s="1137"/>
      <c r="P410" s="1137"/>
      <c r="Q410" s="1138"/>
      <c r="R410" s="1151"/>
      <c r="S410" s="1151"/>
      <c r="T410" s="1151"/>
      <c r="U410" s="1151"/>
      <c r="V410" s="1151"/>
      <c r="W410" s="1151"/>
      <c r="X410" s="1151"/>
      <c r="Y410" s="1151"/>
      <c r="Z410" s="808" t="s">
        <v>463</v>
      </c>
      <c r="AA410" s="808"/>
      <c r="AB410" s="808"/>
      <c r="AC410" s="808"/>
      <c r="AD410" s="808"/>
      <c r="AE410" s="808"/>
      <c r="AF410" s="808"/>
      <c r="AG410" s="808"/>
      <c r="AH410" s="1145">
        <v>205519</v>
      </c>
      <c r="AI410" s="1145"/>
      <c r="AJ410" s="1145"/>
      <c r="AK410" s="1145"/>
      <c r="AL410" s="1145"/>
      <c r="AM410" s="1145"/>
      <c r="AN410" s="778"/>
      <c r="AO410" s="778"/>
      <c r="AP410" s="778"/>
      <c r="AQ410" s="778"/>
      <c r="AR410" s="778"/>
      <c r="AS410" s="778"/>
      <c r="AT410" s="778"/>
      <c r="AU410" s="778"/>
    </row>
    <row r="411" spans="2:47" ht="18" customHeight="1">
      <c r="B411" s="1136"/>
      <c r="C411" s="1137"/>
      <c r="D411" s="1137"/>
      <c r="E411" s="1137"/>
      <c r="F411" s="1137"/>
      <c r="G411" s="1137"/>
      <c r="H411" s="1137"/>
      <c r="I411" s="1138"/>
      <c r="J411" s="1136"/>
      <c r="K411" s="1137"/>
      <c r="L411" s="1137"/>
      <c r="M411" s="1137"/>
      <c r="N411" s="1137"/>
      <c r="O411" s="1137"/>
      <c r="P411" s="1137"/>
      <c r="Q411" s="1138"/>
      <c r="R411" s="1151"/>
      <c r="S411" s="1151"/>
      <c r="T411" s="1151"/>
      <c r="U411" s="1151"/>
      <c r="V411" s="1151"/>
      <c r="W411" s="1151"/>
      <c r="X411" s="1151"/>
      <c r="Y411" s="1151"/>
      <c r="Z411" s="808" t="s">
        <v>175</v>
      </c>
      <c r="AA411" s="808"/>
      <c r="AB411" s="808"/>
      <c r="AC411" s="808"/>
      <c r="AD411" s="808"/>
      <c r="AE411" s="808"/>
      <c r="AF411" s="808"/>
      <c r="AG411" s="808"/>
      <c r="AH411" s="1145">
        <v>157665</v>
      </c>
      <c r="AI411" s="1145"/>
      <c r="AJ411" s="1145"/>
      <c r="AK411" s="1145"/>
      <c r="AL411" s="1145"/>
      <c r="AM411" s="1145"/>
      <c r="AN411" s="778"/>
      <c r="AO411" s="778"/>
      <c r="AP411" s="778"/>
      <c r="AQ411" s="778"/>
      <c r="AR411" s="778"/>
      <c r="AS411" s="778"/>
      <c r="AT411" s="778"/>
      <c r="AU411" s="778"/>
    </row>
    <row r="412" spans="2:47" ht="18" customHeight="1">
      <c r="B412" s="1136"/>
      <c r="C412" s="1137"/>
      <c r="D412" s="1137"/>
      <c r="E412" s="1137"/>
      <c r="F412" s="1137"/>
      <c r="G412" s="1137"/>
      <c r="H412" s="1137"/>
      <c r="I412" s="1138"/>
      <c r="J412" s="1136"/>
      <c r="K412" s="1137"/>
      <c r="L412" s="1137"/>
      <c r="M412" s="1137"/>
      <c r="N412" s="1137"/>
      <c r="O412" s="1137"/>
      <c r="P412" s="1137"/>
      <c r="Q412" s="1138"/>
      <c r="R412" s="1151"/>
      <c r="S412" s="1151"/>
      <c r="T412" s="1151"/>
      <c r="U412" s="1151"/>
      <c r="V412" s="1151"/>
      <c r="W412" s="1151"/>
      <c r="X412" s="1151"/>
      <c r="Y412" s="1151"/>
      <c r="Z412" s="808" t="s">
        <v>176</v>
      </c>
      <c r="AA412" s="808"/>
      <c r="AB412" s="808"/>
      <c r="AC412" s="808"/>
      <c r="AD412" s="808"/>
      <c r="AE412" s="808"/>
      <c r="AF412" s="808"/>
      <c r="AG412" s="808"/>
      <c r="AH412" s="1145">
        <v>77378</v>
      </c>
      <c r="AI412" s="1145"/>
      <c r="AJ412" s="1145"/>
      <c r="AK412" s="1145"/>
      <c r="AL412" s="1145"/>
      <c r="AM412" s="1145"/>
      <c r="AN412" s="778"/>
      <c r="AO412" s="778"/>
      <c r="AP412" s="778"/>
      <c r="AQ412" s="778"/>
      <c r="AR412" s="778"/>
      <c r="AS412" s="778"/>
      <c r="AT412" s="778"/>
      <c r="AU412" s="778"/>
    </row>
    <row r="413" spans="2:47" ht="18" customHeight="1">
      <c r="B413" s="1136"/>
      <c r="C413" s="1137"/>
      <c r="D413" s="1137"/>
      <c r="E413" s="1137"/>
      <c r="F413" s="1137"/>
      <c r="G413" s="1137"/>
      <c r="H413" s="1137"/>
      <c r="I413" s="1138"/>
      <c r="J413" s="1136"/>
      <c r="K413" s="1137"/>
      <c r="L413" s="1137"/>
      <c r="M413" s="1137"/>
      <c r="N413" s="1137"/>
      <c r="O413" s="1137"/>
      <c r="P413" s="1137"/>
      <c r="Q413" s="1138"/>
      <c r="R413" s="1151"/>
      <c r="S413" s="1151"/>
      <c r="T413" s="1151"/>
      <c r="U413" s="1151"/>
      <c r="V413" s="1151"/>
      <c r="W413" s="1151"/>
      <c r="X413" s="1151"/>
      <c r="Y413" s="1151"/>
      <c r="Z413" s="808" t="s">
        <v>178</v>
      </c>
      <c r="AA413" s="808"/>
      <c r="AB413" s="808"/>
      <c r="AC413" s="808"/>
      <c r="AD413" s="808"/>
      <c r="AE413" s="808"/>
      <c r="AF413" s="808"/>
      <c r="AG413" s="808"/>
      <c r="AH413" s="1145">
        <v>701214</v>
      </c>
      <c r="AI413" s="1145"/>
      <c r="AJ413" s="1145"/>
      <c r="AK413" s="1145"/>
      <c r="AL413" s="1145"/>
      <c r="AM413" s="1145"/>
      <c r="AN413" s="778"/>
      <c r="AO413" s="778"/>
      <c r="AP413" s="778"/>
      <c r="AQ413" s="778"/>
      <c r="AR413" s="778"/>
      <c r="AS413" s="778"/>
      <c r="AT413" s="778"/>
      <c r="AU413" s="778"/>
    </row>
    <row r="414" spans="2:47" ht="18" customHeight="1">
      <c r="B414" s="1136"/>
      <c r="C414" s="1137"/>
      <c r="D414" s="1137"/>
      <c r="E414" s="1137"/>
      <c r="F414" s="1137"/>
      <c r="G414" s="1137"/>
      <c r="H414" s="1137"/>
      <c r="I414" s="1138"/>
      <c r="J414" s="1136"/>
      <c r="K414" s="1137"/>
      <c r="L414" s="1137"/>
      <c r="M414" s="1137"/>
      <c r="N414" s="1137"/>
      <c r="O414" s="1137"/>
      <c r="P414" s="1137"/>
      <c r="Q414" s="1138"/>
      <c r="R414" s="1151"/>
      <c r="S414" s="1151"/>
      <c r="T414" s="1151"/>
      <c r="U414" s="1151"/>
      <c r="V414" s="1151"/>
      <c r="W414" s="1151"/>
      <c r="X414" s="1151"/>
      <c r="Y414" s="1151"/>
      <c r="Z414" s="808" t="s">
        <v>179</v>
      </c>
      <c r="AA414" s="808"/>
      <c r="AB414" s="808"/>
      <c r="AC414" s="808"/>
      <c r="AD414" s="808"/>
      <c r="AE414" s="808"/>
      <c r="AF414" s="808"/>
      <c r="AG414" s="808"/>
      <c r="AH414" s="1145">
        <v>392396</v>
      </c>
      <c r="AI414" s="1145"/>
      <c r="AJ414" s="1145"/>
      <c r="AK414" s="1145"/>
      <c r="AL414" s="1145"/>
      <c r="AM414" s="1145"/>
      <c r="AN414" s="778"/>
      <c r="AO414" s="778"/>
      <c r="AP414" s="778"/>
      <c r="AQ414" s="778"/>
      <c r="AR414" s="778"/>
      <c r="AS414" s="778"/>
      <c r="AT414" s="778"/>
      <c r="AU414" s="778"/>
    </row>
    <row r="415" spans="2:47" ht="18" customHeight="1">
      <c r="B415" s="1136"/>
      <c r="C415" s="1137"/>
      <c r="D415" s="1137"/>
      <c r="E415" s="1137"/>
      <c r="F415" s="1137"/>
      <c r="G415" s="1137"/>
      <c r="H415" s="1137"/>
      <c r="I415" s="1138"/>
      <c r="J415" s="1136"/>
      <c r="K415" s="1137"/>
      <c r="L415" s="1137"/>
      <c r="M415" s="1137"/>
      <c r="N415" s="1137"/>
      <c r="O415" s="1137"/>
      <c r="P415" s="1137"/>
      <c r="Q415" s="1138"/>
      <c r="R415" s="1151"/>
      <c r="S415" s="1151"/>
      <c r="T415" s="1151"/>
      <c r="U415" s="1151"/>
      <c r="V415" s="1151"/>
      <c r="W415" s="1151"/>
      <c r="X415" s="1151"/>
      <c r="Y415" s="1151"/>
      <c r="Z415" s="808" t="s">
        <v>180</v>
      </c>
      <c r="AA415" s="808"/>
      <c r="AB415" s="808"/>
      <c r="AC415" s="808"/>
      <c r="AD415" s="808"/>
      <c r="AE415" s="808"/>
      <c r="AF415" s="808"/>
      <c r="AG415" s="808"/>
      <c r="AH415" s="1145">
        <v>2023289</v>
      </c>
      <c r="AI415" s="1145"/>
      <c r="AJ415" s="1145"/>
      <c r="AK415" s="1145"/>
      <c r="AL415" s="1145"/>
      <c r="AM415" s="1145"/>
      <c r="AN415" s="778"/>
      <c r="AO415" s="778"/>
      <c r="AP415" s="778"/>
      <c r="AQ415" s="778"/>
      <c r="AR415" s="778"/>
      <c r="AS415" s="778"/>
      <c r="AT415" s="778"/>
      <c r="AU415" s="778"/>
    </row>
    <row r="416" spans="2:47" ht="18" customHeight="1">
      <c r="B416" s="1136"/>
      <c r="C416" s="1137"/>
      <c r="D416" s="1137"/>
      <c r="E416" s="1137"/>
      <c r="F416" s="1137"/>
      <c r="G416" s="1137"/>
      <c r="H416" s="1137"/>
      <c r="I416" s="1138"/>
      <c r="J416" s="1136"/>
      <c r="K416" s="1137"/>
      <c r="L416" s="1137"/>
      <c r="M416" s="1137"/>
      <c r="N416" s="1137"/>
      <c r="O416" s="1137"/>
      <c r="P416" s="1137"/>
      <c r="Q416" s="1138"/>
      <c r="R416" s="1151"/>
      <c r="S416" s="1151"/>
      <c r="T416" s="1151"/>
      <c r="U416" s="1151"/>
      <c r="V416" s="1151"/>
      <c r="W416" s="1151"/>
      <c r="X416" s="1151"/>
      <c r="Y416" s="1151"/>
      <c r="Z416" s="808" t="s">
        <v>156</v>
      </c>
      <c r="AA416" s="808"/>
      <c r="AB416" s="808"/>
      <c r="AC416" s="808"/>
      <c r="AD416" s="808"/>
      <c r="AE416" s="808"/>
      <c r="AF416" s="808"/>
      <c r="AG416" s="808"/>
      <c r="AH416" s="1145">
        <v>409699</v>
      </c>
      <c r="AI416" s="1145"/>
      <c r="AJ416" s="1145"/>
      <c r="AK416" s="1145"/>
      <c r="AL416" s="1145"/>
      <c r="AM416" s="1145"/>
      <c r="AN416" s="778"/>
      <c r="AO416" s="778"/>
      <c r="AP416" s="778"/>
      <c r="AQ416" s="778"/>
      <c r="AR416" s="778"/>
      <c r="AS416" s="778"/>
      <c r="AT416" s="778"/>
      <c r="AU416" s="778"/>
    </row>
    <row r="417" spans="2:47" ht="18" customHeight="1">
      <c r="B417" s="1136"/>
      <c r="C417" s="1137"/>
      <c r="D417" s="1137"/>
      <c r="E417" s="1137"/>
      <c r="F417" s="1137"/>
      <c r="G417" s="1137"/>
      <c r="H417" s="1137"/>
      <c r="I417" s="1138"/>
      <c r="J417" s="1136"/>
      <c r="K417" s="1137"/>
      <c r="L417" s="1137"/>
      <c r="M417" s="1137"/>
      <c r="N417" s="1137"/>
      <c r="O417" s="1137"/>
      <c r="P417" s="1137"/>
      <c r="Q417" s="1138"/>
      <c r="R417" s="1151"/>
      <c r="S417" s="1151"/>
      <c r="T417" s="1151"/>
      <c r="U417" s="1151"/>
      <c r="V417" s="1151"/>
      <c r="W417" s="1151"/>
      <c r="X417" s="1151"/>
      <c r="Y417" s="1151"/>
      <c r="Z417" s="808" t="s">
        <v>182</v>
      </c>
      <c r="AA417" s="808"/>
      <c r="AB417" s="808"/>
      <c r="AC417" s="808"/>
      <c r="AD417" s="808"/>
      <c r="AE417" s="808"/>
      <c r="AF417" s="808"/>
      <c r="AG417" s="808"/>
      <c r="AH417" s="1145">
        <v>70870</v>
      </c>
      <c r="AI417" s="1145"/>
      <c r="AJ417" s="1145"/>
      <c r="AK417" s="1145"/>
      <c r="AL417" s="1145"/>
      <c r="AM417" s="1145"/>
      <c r="AN417" s="778"/>
      <c r="AO417" s="778"/>
      <c r="AP417" s="778"/>
      <c r="AQ417" s="778"/>
      <c r="AR417" s="778"/>
      <c r="AS417" s="778"/>
      <c r="AT417" s="778"/>
      <c r="AU417" s="778"/>
    </row>
    <row r="418" spans="2:47" ht="18" customHeight="1">
      <c r="B418" s="1136"/>
      <c r="C418" s="1137"/>
      <c r="D418" s="1137"/>
      <c r="E418" s="1137"/>
      <c r="F418" s="1137"/>
      <c r="G418" s="1137"/>
      <c r="H418" s="1137"/>
      <c r="I418" s="1138"/>
      <c r="J418" s="1136"/>
      <c r="K418" s="1137"/>
      <c r="L418" s="1137"/>
      <c r="M418" s="1137"/>
      <c r="N418" s="1137"/>
      <c r="O418" s="1137"/>
      <c r="P418" s="1137"/>
      <c r="Q418" s="1138"/>
      <c r="R418" s="1151"/>
      <c r="S418" s="1151"/>
      <c r="T418" s="1151"/>
      <c r="U418" s="1151"/>
      <c r="V418" s="1151"/>
      <c r="W418" s="1151"/>
      <c r="X418" s="1151"/>
      <c r="Y418" s="1151"/>
      <c r="Z418" s="808" t="s">
        <v>185</v>
      </c>
      <c r="AA418" s="808"/>
      <c r="AB418" s="808"/>
      <c r="AC418" s="808"/>
      <c r="AD418" s="808"/>
      <c r="AE418" s="808"/>
      <c r="AF418" s="808"/>
      <c r="AG418" s="808"/>
      <c r="AH418" s="1145">
        <v>262800</v>
      </c>
      <c r="AI418" s="1145"/>
      <c r="AJ418" s="1145"/>
      <c r="AK418" s="1145"/>
      <c r="AL418" s="1145"/>
      <c r="AM418" s="1145"/>
      <c r="AN418" s="778"/>
      <c r="AO418" s="778"/>
      <c r="AP418" s="778"/>
      <c r="AQ418" s="778"/>
      <c r="AR418" s="778"/>
      <c r="AS418" s="778"/>
      <c r="AT418" s="778"/>
      <c r="AU418" s="778"/>
    </row>
    <row r="419" spans="2:47" ht="18" customHeight="1">
      <c r="B419" s="1136"/>
      <c r="C419" s="1137"/>
      <c r="D419" s="1137"/>
      <c r="E419" s="1137"/>
      <c r="F419" s="1137"/>
      <c r="G419" s="1137"/>
      <c r="H419" s="1137"/>
      <c r="I419" s="1138"/>
      <c r="J419" s="1136"/>
      <c r="K419" s="1137"/>
      <c r="L419" s="1137"/>
      <c r="M419" s="1137"/>
      <c r="N419" s="1137"/>
      <c r="O419" s="1137"/>
      <c r="P419" s="1137"/>
      <c r="Q419" s="1138"/>
      <c r="R419" s="1151"/>
      <c r="S419" s="1151"/>
      <c r="T419" s="1151"/>
      <c r="U419" s="1151"/>
      <c r="V419" s="1151"/>
      <c r="W419" s="1151"/>
      <c r="X419" s="1151"/>
      <c r="Y419" s="1151"/>
      <c r="Z419" s="808" t="s">
        <v>191</v>
      </c>
      <c r="AA419" s="808"/>
      <c r="AB419" s="808"/>
      <c r="AC419" s="808"/>
      <c r="AD419" s="808"/>
      <c r="AE419" s="808"/>
      <c r="AF419" s="808"/>
      <c r="AG419" s="808"/>
      <c r="AH419" s="1145">
        <v>52350</v>
      </c>
      <c r="AI419" s="1145"/>
      <c r="AJ419" s="1145"/>
      <c r="AK419" s="1145"/>
      <c r="AL419" s="1145"/>
      <c r="AM419" s="1145"/>
      <c r="AN419" s="778"/>
      <c r="AO419" s="778"/>
      <c r="AP419" s="778"/>
      <c r="AQ419" s="778"/>
      <c r="AR419" s="778"/>
      <c r="AS419" s="778"/>
      <c r="AT419" s="778"/>
      <c r="AU419" s="778"/>
    </row>
    <row r="420" spans="2:47" ht="18" customHeight="1">
      <c r="B420" s="1136"/>
      <c r="C420" s="1137"/>
      <c r="D420" s="1137"/>
      <c r="E420" s="1137"/>
      <c r="F420" s="1137"/>
      <c r="G420" s="1137"/>
      <c r="H420" s="1137"/>
      <c r="I420" s="1138"/>
      <c r="J420" s="1136"/>
      <c r="K420" s="1137"/>
      <c r="L420" s="1137"/>
      <c r="M420" s="1137"/>
      <c r="N420" s="1137"/>
      <c r="O420" s="1137"/>
      <c r="P420" s="1137"/>
      <c r="Q420" s="1138"/>
      <c r="R420" s="1151"/>
      <c r="S420" s="1151"/>
      <c r="T420" s="1151"/>
      <c r="U420" s="1151"/>
      <c r="V420" s="1151"/>
      <c r="W420" s="1151"/>
      <c r="X420" s="1151"/>
      <c r="Y420" s="1151"/>
      <c r="Z420" s="808" t="s">
        <v>192</v>
      </c>
      <c r="AA420" s="808"/>
      <c r="AB420" s="808"/>
      <c r="AC420" s="808"/>
      <c r="AD420" s="808"/>
      <c r="AE420" s="808"/>
      <c r="AF420" s="808"/>
      <c r="AG420" s="808"/>
      <c r="AH420" s="1145">
        <v>59285</v>
      </c>
      <c r="AI420" s="1145"/>
      <c r="AJ420" s="1145"/>
      <c r="AK420" s="1145"/>
      <c r="AL420" s="1145"/>
      <c r="AM420" s="1145"/>
      <c r="AN420" s="778"/>
      <c r="AO420" s="778"/>
      <c r="AP420" s="778"/>
      <c r="AQ420" s="778"/>
      <c r="AR420" s="778"/>
      <c r="AS420" s="778"/>
      <c r="AT420" s="778"/>
      <c r="AU420" s="778"/>
    </row>
    <row r="421" spans="2:47" ht="18" customHeight="1">
      <c r="B421" s="1136"/>
      <c r="C421" s="1137"/>
      <c r="D421" s="1137"/>
      <c r="E421" s="1137"/>
      <c r="F421" s="1137"/>
      <c r="G421" s="1137"/>
      <c r="H421" s="1137"/>
      <c r="I421" s="1138"/>
      <c r="J421" s="1136"/>
      <c r="K421" s="1137"/>
      <c r="L421" s="1137"/>
      <c r="M421" s="1137"/>
      <c r="N421" s="1137"/>
      <c r="O421" s="1137"/>
      <c r="P421" s="1137"/>
      <c r="Q421" s="1138"/>
      <c r="R421" s="1151"/>
      <c r="S421" s="1151"/>
      <c r="T421" s="1151"/>
      <c r="U421" s="1151"/>
      <c r="V421" s="1151"/>
      <c r="W421" s="1151"/>
      <c r="X421" s="1151"/>
      <c r="Y421" s="1151"/>
      <c r="Z421" s="808" t="s">
        <v>193</v>
      </c>
      <c r="AA421" s="808"/>
      <c r="AB421" s="808"/>
      <c r="AC421" s="808"/>
      <c r="AD421" s="808"/>
      <c r="AE421" s="808"/>
      <c r="AF421" s="808"/>
      <c r="AG421" s="808"/>
      <c r="AH421" s="1145">
        <v>6600</v>
      </c>
      <c r="AI421" s="1145"/>
      <c r="AJ421" s="1145"/>
      <c r="AK421" s="1145"/>
      <c r="AL421" s="1145"/>
      <c r="AM421" s="1145"/>
      <c r="AN421" s="778"/>
      <c r="AO421" s="778"/>
      <c r="AP421" s="778"/>
      <c r="AQ421" s="778"/>
      <c r="AR421" s="778"/>
      <c r="AS421" s="778"/>
      <c r="AT421" s="778"/>
      <c r="AU421" s="778"/>
    </row>
    <row r="422" spans="2:47" ht="18" customHeight="1">
      <c r="B422" s="824"/>
      <c r="C422" s="825"/>
      <c r="D422" s="825"/>
      <c r="E422" s="825"/>
      <c r="F422" s="825"/>
      <c r="G422" s="825"/>
      <c r="H422" s="825"/>
      <c r="I422" s="826"/>
      <c r="J422" s="824"/>
      <c r="K422" s="825"/>
      <c r="L422" s="825"/>
      <c r="M422" s="825"/>
      <c r="N422" s="825"/>
      <c r="O422" s="825"/>
      <c r="P422" s="825"/>
      <c r="Q422" s="826"/>
      <c r="R422" s="1153"/>
      <c r="S422" s="1153"/>
      <c r="T422" s="1153"/>
      <c r="U422" s="1153"/>
      <c r="V422" s="1153"/>
      <c r="W422" s="1153"/>
      <c r="X422" s="1153"/>
      <c r="Y422" s="1153"/>
      <c r="Z422" s="808" t="s">
        <v>194</v>
      </c>
      <c r="AA422" s="808"/>
      <c r="AB422" s="808"/>
      <c r="AC422" s="808"/>
      <c r="AD422" s="808"/>
      <c r="AE422" s="808"/>
      <c r="AF422" s="808"/>
      <c r="AG422" s="808"/>
      <c r="AH422" s="1145">
        <v>1298000</v>
      </c>
      <c r="AI422" s="1145"/>
      <c r="AJ422" s="1145"/>
      <c r="AK422" s="1145"/>
      <c r="AL422" s="1145"/>
      <c r="AM422" s="1145"/>
      <c r="AN422" s="778"/>
      <c r="AO422" s="778"/>
      <c r="AP422" s="778"/>
      <c r="AQ422" s="778"/>
      <c r="AR422" s="778"/>
      <c r="AS422" s="778"/>
      <c r="AT422" s="778"/>
      <c r="AU422" s="778"/>
    </row>
    <row r="423" spans="2:47" ht="18" customHeight="1">
      <c r="B423" s="259"/>
      <c r="C423" s="259"/>
      <c r="D423" s="259"/>
      <c r="E423" s="259"/>
      <c r="F423" s="259"/>
      <c r="G423" s="259"/>
      <c r="H423" s="259"/>
      <c r="I423" s="259"/>
      <c r="J423" s="259"/>
      <c r="K423" s="259"/>
      <c r="L423" s="259"/>
      <c r="M423" s="259"/>
      <c r="N423" s="259"/>
      <c r="O423" s="259"/>
      <c r="P423" s="259"/>
      <c r="Q423" s="259"/>
      <c r="R423" s="261"/>
      <c r="S423" s="261"/>
      <c r="T423" s="261"/>
      <c r="U423" s="261"/>
      <c r="V423" s="261"/>
      <c r="W423" s="261"/>
      <c r="X423" s="261"/>
      <c r="Y423" s="261"/>
      <c r="Z423" s="259"/>
      <c r="AA423" s="259"/>
      <c r="AB423" s="259"/>
      <c r="AC423" s="259"/>
      <c r="AD423" s="259"/>
      <c r="AE423" s="259"/>
      <c r="AF423" s="259"/>
      <c r="AG423" s="259"/>
      <c r="AH423" s="262"/>
      <c r="AI423" s="262"/>
      <c r="AJ423" s="262"/>
      <c r="AK423" s="262"/>
      <c r="AL423" s="262"/>
      <c r="AM423" s="262"/>
      <c r="AN423" s="16"/>
      <c r="AO423" s="16"/>
      <c r="AP423" s="16"/>
      <c r="AQ423" s="16"/>
      <c r="AR423" s="16"/>
      <c r="AS423" s="16"/>
      <c r="AT423" s="16"/>
      <c r="AU423" s="16"/>
    </row>
    <row r="424" spans="2:47" ht="18" customHeight="1">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68"/>
      <c r="AP424" s="68"/>
      <c r="AQ424" s="68"/>
      <c r="AR424" s="68"/>
      <c r="AS424" s="68"/>
      <c r="AT424" s="68"/>
    </row>
    <row r="425" spans="2:47" ht="18" customHeight="1">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478" t="s">
        <v>109</v>
      </c>
      <c r="AP425" s="478"/>
      <c r="AQ425" s="478"/>
      <c r="AR425" s="478"/>
      <c r="AS425" s="478"/>
      <c r="AT425" s="478"/>
      <c r="AU425" s="478"/>
    </row>
    <row r="426" spans="2:47" ht="18" customHeight="1">
      <c r="B426" s="803" t="s">
        <v>148</v>
      </c>
      <c r="C426" s="803"/>
      <c r="D426" s="803"/>
      <c r="E426" s="803"/>
      <c r="F426" s="803"/>
      <c r="G426" s="803"/>
      <c r="H426" s="803"/>
      <c r="I426" s="803"/>
      <c r="J426" s="803" t="s">
        <v>149</v>
      </c>
      <c r="K426" s="803"/>
      <c r="L426" s="803"/>
      <c r="M426" s="803"/>
      <c r="N426" s="803"/>
      <c r="O426" s="803"/>
      <c r="P426" s="803"/>
      <c r="Q426" s="803"/>
      <c r="R426" s="803" t="s">
        <v>161</v>
      </c>
      <c r="S426" s="803"/>
      <c r="T426" s="803"/>
      <c r="U426" s="803"/>
      <c r="V426" s="803"/>
      <c r="W426" s="803"/>
      <c r="X426" s="803"/>
      <c r="Y426" s="803"/>
      <c r="Z426" s="803" t="s">
        <v>150</v>
      </c>
      <c r="AA426" s="803"/>
      <c r="AB426" s="803"/>
      <c r="AC426" s="803"/>
      <c r="AD426" s="803"/>
      <c r="AE426" s="803"/>
      <c r="AF426" s="803"/>
      <c r="AG426" s="803"/>
      <c r="AH426" s="803" t="s">
        <v>162</v>
      </c>
      <c r="AI426" s="803"/>
      <c r="AJ426" s="803"/>
      <c r="AK426" s="803"/>
      <c r="AL426" s="803"/>
      <c r="AM426" s="860"/>
      <c r="AN426" s="508" t="s">
        <v>160</v>
      </c>
      <c r="AO426" s="508"/>
      <c r="AP426" s="508"/>
      <c r="AQ426" s="508"/>
      <c r="AR426" s="508"/>
      <c r="AS426" s="508"/>
      <c r="AT426" s="508"/>
      <c r="AU426" s="508"/>
    </row>
    <row r="427" spans="2:47" ht="18" customHeight="1">
      <c r="B427" s="803"/>
      <c r="C427" s="803"/>
      <c r="D427" s="803"/>
      <c r="E427" s="803"/>
      <c r="F427" s="803"/>
      <c r="G427" s="803"/>
      <c r="H427" s="803"/>
      <c r="I427" s="803"/>
      <c r="J427" s="803"/>
      <c r="K427" s="803"/>
      <c r="L427" s="803"/>
      <c r="M427" s="803"/>
      <c r="N427" s="803"/>
      <c r="O427" s="803"/>
      <c r="P427" s="803"/>
      <c r="Q427" s="803"/>
      <c r="R427" s="803"/>
      <c r="S427" s="803"/>
      <c r="T427" s="803"/>
      <c r="U427" s="803"/>
      <c r="V427" s="803"/>
      <c r="W427" s="803"/>
      <c r="X427" s="803"/>
      <c r="Y427" s="803"/>
      <c r="Z427" s="803"/>
      <c r="AA427" s="803"/>
      <c r="AB427" s="803"/>
      <c r="AC427" s="803"/>
      <c r="AD427" s="803"/>
      <c r="AE427" s="803"/>
      <c r="AF427" s="803"/>
      <c r="AG427" s="803"/>
      <c r="AH427" s="803"/>
      <c r="AI427" s="803"/>
      <c r="AJ427" s="803"/>
      <c r="AK427" s="803"/>
      <c r="AL427" s="803"/>
      <c r="AM427" s="860"/>
      <c r="AN427" s="508"/>
      <c r="AO427" s="508"/>
      <c r="AP427" s="508"/>
      <c r="AQ427" s="508"/>
      <c r="AR427" s="508"/>
      <c r="AS427" s="508"/>
      <c r="AT427" s="508"/>
      <c r="AU427" s="508"/>
    </row>
    <row r="428" spans="2:47" ht="18" customHeight="1">
      <c r="B428" s="1136"/>
      <c r="C428" s="1137"/>
      <c r="D428" s="1137"/>
      <c r="E428" s="1137"/>
      <c r="F428" s="1137"/>
      <c r="G428" s="1137"/>
      <c r="H428" s="1137"/>
      <c r="I428" s="1138"/>
      <c r="J428" s="1136"/>
      <c r="K428" s="1137"/>
      <c r="L428" s="1137"/>
      <c r="M428" s="1137"/>
      <c r="N428" s="1137"/>
      <c r="O428" s="1137"/>
      <c r="P428" s="1137"/>
      <c r="Q428" s="1138"/>
      <c r="R428" s="1136" t="s">
        <v>195</v>
      </c>
      <c r="S428" s="1137"/>
      <c r="T428" s="1137"/>
      <c r="U428" s="1137"/>
      <c r="V428" s="1137"/>
      <c r="W428" s="1137"/>
      <c r="X428" s="1137"/>
      <c r="Y428" s="1138"/>
      <c r="Z428" s="808"/>
      <c r="AA428" s="808"/>
      <c r="AB428" s="808"/>
      <c r="AC428" s="808"/>
      <c r="AD428" s="808"/>
      <c r="AE428" s="808"/>
      <c r="AF428" s="808"/>
      <c r="AG428" s="808"/>
      <c r="AH428" s="1143">
        <f>SUM(AH429:AH430)</f>
        <v>83354935</v>
      </c>
      <c r="AI428" s="1143"/>
      <c r="AJ428" s="1143"/>
      <c r="AK428" s="1143"/>
      <c r="AL428" s="1143"/>
      <c r="AM428" s="1143"/>
      <c r="AN428" s="778"/>
      <c r="AO428" s="778"/>
      <c r="AP428" s="778"/>
      <c r="AQ428" s="778"/>
      <c r="AR428" s="778"/>
      <c r="AS428" s="778"/>
      <c r="AT428" s="778"/>
      <c r="AU428" s="778"/>
    </row>
    <row r="429" spans="2:47" ht="18" customHeight="1">
      <c r="B429" s="1136"/>
      <c r="C429" s="1137"/>
      <c r="D429" s="1137"/>
      <c r="E429" s="1137"/>
      <c r="F429" s="1137"/>
      <c r="G429" s="1137"/>
      <c r="H429" s="1137"/>
      <c r="I429" s="1138"/>
      <c r="J429" s="1136"/>
      <c r="K429" s="1137"/>
      <c r="L429" s="1137"/>
      <c r="M429" s="1137"/>
      <c r="N429" s="1137"/>
      <c r="O429" s="1137"/>
      <c r="P429" s="1137"/>
      <c r="Q429" s="1138"/>
      <c r="R429" s="1151"/>
      <c r="S429" s="1151"/>
      <c r="T429" s="1151"/>
      <c r="U429" s="1151"/>
      <c r="V429" s="1151"/>
      <c r="W429" s="1151"/>
      <c r="X429" s="1151"/>
      <c r="Y429" s="1151"/>
      <c r="Z429" s="808" t="s">
        <v>196</v>
      </c>
      <c r="AA429" s="808"/>
      <c r="AB429" s="808"/>
      <c r="AC429" s="808"/>
      <c r="AD429" s="808"/>
      <c r="AE429" s="808"/>
      <c r="AF429" s="808"/>
      <c r="AG429" s="808"/>
      <c r="AH429" s="1145">
        <v>78628570</v>
      </c>
      <c r="AI429" s="1145"/>
      <c r="AJ429" s="1145"/>
      <c r="AK429" s="1145"/>
      <c r="AL429" s="1145"/>
      <c r="AM429" s="1145"/>
      <c r="AN429" s="778"/>
      <c r="AO429" s="778"/>
      <c r="AP429" s="778"/>
      <c r="AQ429" s="778"/>
      <c r="AR429" s="778"/>
      <c r="AS429" s="778"/>
      <c r="AT429" s="778"/>
      <c r="AU429" s="778"/>
    </row>
    <row r="430" spans="2:47" ht="18" customHeight="1">
      <c r="B430" s="1136"/>
      <c r="C430" s="1137"/>
      <c r="D430" s="1137"/>
      <c r="E430" s="1137"/>
      <c r="F430" s="1137"/>
      <c r="G430" s="1137"/>
      <c r="H430" s="1137"/>
      <c r="I430" s="1138"/>
      <c r="J430" s="824"/>
      <c r="K430" s="825"/>
      <c r="L430" s="825"/>
      <c r="M430" s="825"/>
      <c r="N430" s="825"/>
      <c r="O430" s="825"/>
      <c r="P430" s="825"/>
      <c r="Q430" s="826"/>
      <c r="R430" s="1148"/>
      <c r="S430" s="1148"/>
      <c r="T430" s="1148"/>
      <c r="U430" s="1148"/>
      <c r="V430" s="1148"/>
      <c r="W430" s="1148"/>
      <c r="X430" s="1148"/>
      <c r="Y430" s="1148"/>
      <c r="Z430" s="808" t="s">
        <v>197</v>
      </c>
      <c r="AA430" s="808"/>
      <c r="AB430" s="808"/>
      <c r="AC430" s="808"/>
      <c r="AD430" s="808"/>
      <c r="AE430" s="808"/>
      <c r="AF430" s="808"/>
      <c r="AG430" s="808"/>
      <c r="AH430" s="1145">
        <v>4726365</v>
      </c>
      <c r="AI430" s="1145"/>
      <c r="AJ430" s="1145"/>
      <c r="AK430" s="1145"/>
      <c r="AL430" s="1145"/>
      <c r="AM430" s="1145"/>
      <c r="AN430" s="778"/>
      <c r="AO430" s="778"/>
      <c r="AP430" s="778"/>
      <c r="AQ430" s="778"/>
      <c r="AR430" s="778"/>
      <c r="AS430" s="778"/>
      <c r="AT430" s="778"/>
      <c r="AU430" s="778"/>
    </row>
    <row r="431" spans="2:47" ht="18" customHeight="1">
      <c r="B431" s="1136"/>
      <c r="C431" s="1137"/>
      <c r="D431" s="1137"/>
      <c r="E431" s="1137"/>
      <c r="F431" s="1137"/>
      <c r="G431" s="1137"/>
      <c r="H431" s="1137"/>
      <c r="I431" s="1138"/>
      <c r="J431" s="1136" t="s">
        <v>199</v>
      </c>
      <c r="K431" s="1137"/>
      <c r="L431" s="1137"/>
      <c r="M431" s="1137"/>
      <c r="N431" s="1137"/>
      <c r="O431" s="1137"/>
      <c r="P431" s="1137"/>
      <c r="Q431" s="1138"/>
      <c r="R431" s="808"/>
      <c r="S431" s="808"/>
      <c r="T431" s="808"/>
      <c r="U431" s="808"/>
      <c r="V431" s="808"/>
      <c r="W431" s="808"/>
      <c r="X431" s="808"/>
      <c r="Y431" s="808"/>
      <c r="Z431" s="811"/>
      <c r="AA431" s="812"/>
      <c r="AB431" s="812"/>
      <c r="AC431" s="812"/>
      <c r="AD431" s="812"/>
      <c r="AE431" s="812"/>
      <c r="AF431" s="812"/>
      <c r="AG431" s="813"/>
      <c r="AH431" s="1143">
        <f>AH432+AH435+AH437</f>
        <v>8083996</v>
      </c>
      <c r="AI431" s="1143"/>
      <c r="AJ431" s="1143"/>
      <c r="AK431" s="1143"/>
      <c r="AL431" s="1143"/>
      <c r="AM431" s="1143"/>
      <c r="AN431" s="778"/>
      <c r="AO431" s="778"/>
      <c r="AP431" s="778"/>
      <c r="AQ431" s="778"/>
      <c r="AR431" s="778"/>
      <c r="AS431" s="778"/>
      <c r="AT431" s="778"/>
      <c r="AU431" s="778"/>
    </row>
    <row r="432" spans="2:47" ht="18" customHeight="1">
      <c r="B432" s="1136"/>
      <c r="C432" s="1137"/>
      <c r="D432" s="1137"/>
      <c r="E432" s="1137"/>
      <c r="F432" s="1137"/>
      <c r="G432" s="1137"/>
      <c r="H432" s="1137"/>
      <c r="I432" s="1138"/>
      <c r="J432" s="1136"/>
      <c r="K432" s="1137"/>
      <c r="L432" s="1137"/>
      <c r="M432" s="1137"/>
      <c r="N432" s="1137"/>
      <c r="O432" s="1137"/>
      <c r="P432" s="1137"/>
      <c r="Q432" s="1138"/>
      <c r="R432" s="1154" t="s">
        <v>200</v>
      </c>
      <c r="S432" s="1082"/>
      <c r="T432" s="1082"/>
      <c r="U432" s="1082"/>
      <c r="V432" s="1082"/>
      <c r="W432" s="1082"/>
      <c r="X432" s="1082"/>
      <c r="Y432" s="1155"/>
      <c r="Z432" s="824"/>
      <c r="AA432" s="825"/>
      <c r="AB432" s="825"/>
      <c r="AC432" s="825"/>
      <c r="AD432" s="825"/>
      <c r="AE432" s="825"/>
      <c r="AF432" s="825"/>
      <c r="AG432" s="826"/>
      <c r="AH432" s="1143">
        <f>SUM(AH433:AH434)</f>
        <v>8037885</v>
      </c>
      <c r="AI432" s="1143"/>
      <c r="AJ432" s="1143"/>
      <c r="AK432" s="1143"/>
      <c r="AL432" s="1143"/>
      <c r="AM432" s="1143"/>
      <c r="AN432" s="778"/>
      <c r="AO432" s="778"/>
      <c r="AP432" s="778"/>
      <c r="AQ432" s="778"/>
      <c r="AR432" s="778"/>
      <c r="AS432" s="778"/>
      <c r="AT432" s="778"/>
      <c r="AU432" s="778"/>
    </row>
    <row r="433" spans="1:47" ht="18" customHeight="1">
      <c r="B433" s="1136"/>
      <c r="C433" s="1137"/>
      <c r="D433" s="1137"/>
      <c r="E433" s="1137"/>
      <c r="F433" s="1137"/>
      <c r="G433" s="1137"/>
      <c r="H433" s="1137"/>
      <c r="I433" s="1138"/>
      <c r="J433" s="1136"/>
      <c r="K433" s="1137"/>
      <c r="L433" s="1137"/>
      <c r="M433" s="1137"/>
      <c r="N433" s="1137"/>
      <c r="O433" s="1137"/>
      <c r="P433" s="1137"/>
      <c r="Q433" s="1138"/>
      <c r="R433" s="1154"/>
      <c r="S433" s="1082"/>
      <c r="T433" s="1082"/>
      <c r="U433" s="1082"/>
      <c r="V433" s="1082"/>
      <c r="W433" s="1082"/>
      <c r="X433" s="1082"/>
      <c r="Y433" s="1155"/>
      <c r="Z433" s="808" t="s">
        <v>201</v>
      </c>
      <c r="AA433" s="808"/>
      <c r="AB433" s="808"/>
      <c r="AC433" s="808"/>
      <c r="AD433" s="808"/>
      <c r="AE433" s="808"/>
      <c r="AF433" s="808"/>
      <c r="AG433" s="808"/>
      <c r="AH433" s="1145">
        <v>7899664</v>
      </c>
      <c r="AI433" s="1145"/>
      <c r="AJ433" s="1145"/>
      <c r="AK433" s="1145"/>
      <c r="AL433" s="1145"/>
      <c r="AM433" s="1145"/>
      <c r="AN433" s="778"/>
      <c r="AO433" s="778"/>
      <c r="AP433" s="778"/>
      <c r="AQ433" s="778"/>
      <c r="AR433" s="778"/>
      <c r="AS433" s="778"/>
      <c r="AT433" s="778"/>
      <c r="AU433" s="778"/>
    </row>
    <row r="434" spans="1:47" ht="17.25" customHeight="1">
      <c r="B434" s="1136"/>
      <c r="C434" s="1137"/>
      <c r="D434" s="1137"/>
      <c r="E434" s="1137"/>
      <c r="F434" s="1137"/>
      <c r="G434" s="1137"/>
      <c r="H434" s="1137"/>
      <c r="I434" s="1138"/>
      <c r="J434" s="1136"/>
      <c r="K434" s="1137"/>
      <c r="L434" s="1137"/>
      <c r="M434" s="1137"/>
      <c r="N434" s="1137"/>
      <c r="O434" s="1137"/>
      <c r="P434" s="1137"/>
      <c r="Q434" s="1138"/>
      <c r="R434" s="824"/>
      <c r="S434" s="825"/>
      <c r="T434" s="825"/>
      <c r="U434" s="825"/>
      <c r="V434" s="825"/>
      <c r="W434" s="825"/>
      <c r="X434" s="825"/>
      <c r="Y434" s="826"/>
      <c r="Z434" s="811" t="s">
        <v>202</v>
      </c>
      <c r="AA434" s="812"/>
      <c r="AB434" s="812"/>
      <c r="AC434" s="812"/>
      <c r="AD434" s="812"/>
      <c r="AE434" s="812"/>
      <c r="AF434" s="812"/>
      <c r="AG434" s="813"/>
      <c r="AH434" s="1145">
        <v>138221</v>
      </c>
      <c r="AI434" s="1145"/>
      <c r="AJ434" s="1145"/>
      <c r="AK434" s="1145"/>
      <c r="AL434" s="1145"/>
      <c r="AM434" s="1145"/>
      <c r="AN434" s="778"/>
      <c r="AO434" s="778"/>
      <c r="AP434" s="778"/>
      <c r="AQ434" s="778"/>
      <c r="AR434" s="778"/>
      <c r="AS434" s="778"/>
      <c r="AT434" s="778"/>
      <c r="AU434" s="778"/>
    </row>
    <row r="435" spans="1:47" ht="18" customHeight="1">
      <c r="B435" s="1136"/>
      <c r="C435" s="1137"/>
      <c r="D435" s="1137"/>
      <c r="E435" s="1137"/>
      <c r="F435" s="1137"/>
      <c r="G435" s="1137"/>
      <c r="H435" s="1137"/>
      <c r="I435" s="1138"/>
      <c r="J435" s="1136"/>
      <c r="K435" s="1137"/>
      <c r="L435" s="1137"/>
      <c r="M435" s="1137"/>
      <c r="N435" s="1137"/>
      <c r="O435" s="1137"/>
      <c r="P435" s="1137"/>
      <c r="Q435" s="1138"/>
      <c r="R435" s="1154" t="s">
        <v>203</v>
      </c>
      <c r="S435" s="1082"/>
      <c r="T435" s="1082"/>
      <c r="U435" s="1082"/>
      <c r="V435" s="1082"/>
      <c r="W435" s="1082"/>
      <c r="X435" s="1082"/>
      <c r="Y435" s="1155"/>
      <c r="Z435" s="811"/>
      <c r="AA435" s="812"/>
      <c r="AB435" s="812"/>
      <c r="AC435" s="812"/>
      <c r="AD435" s="812"/>
      <c r="AE435" s="812"/>
      <c r="AF435" s="812"/>
      <c r="AG435" s="813"/>
      <c r="AH435" s="1143">
        <f>AH436</f>
        <v>0</v>
      </c>
      <c r="AI435" s="1143"/>
      <c r="AJ435" s="1143"/>
      <c r="AK435" s="1143"/>
      <c r="AL435" s="1143"/>
      <c r="AM435" s="1143"/>
      <c r="AN435" s="778"/>
      <c r="AO435" s="778"/>
      <c r="AP435" s="778"/>
      <c r="AQ435" s="778"/>
      <c r="AR435" s="778"/>
      <c r="AS435" s="778"/>
      <c r="AT435" s="778"/>
      <c r="AU435" s="778"/>
    </row>
    <row r="436" spans="1:47" ht="18" customHeight="1">
      <c r="B436" s="1136"/>
      <c r="C436" s="1137"/>
      <c r="D436" s="1137"/>
      <c r="E436" s="1137"/>
      <c r="F436" s="1137"/>
      <c r="G436" s="1137"/>
      <c r="H436" s="1137"/>
      <c r="I436" s="1138"/>
      <c r="J436" s="1136"/>
      <c r="K436" s="1137"/>
      <c r="L436" s="1137"/>
      <c r="M436" s="1137"/>
      <c r="N436" s="1137"/>
      <c r="O436" s="1137"/>
      <c r="P436" s="1137"/>
      <c r="Q436" s="1138"/>
      <c r="R436" s="830"/>
      <c r="S436" s="831"/>
      <c r="T436" s="831"/>
      <c r="U436" s="831"/>
      <c r="V436" s="831"/>
      <c r="W436" s="831"/>
      <c r="X436" s="831"/>
      <c r="Y436" s="832"/>
      <c r="Z436" s="824" t="s">
        <v>204</v>
      </c>
      <c r="AA436" s="825"/>
      <c r="AB436" s="825"/>
      <c r="AC436" s="825"/>
      <c r="AD436" s="825"/>
      <c r="AE436" s="825"/>
      <c r="AF436" s="825"/>
      <c r="AG436" s="826"/>
      <c r="AH436" s="1145">
        <v>0</v>
      </c>
      <c r="AI436" s="1145"/>
      <c r="AJ436" s="1145"/>
      <c r="AK436" s="1145"/>
      <c r="AL436" s="1145"/>
      <c r="AM436" s="1145"/>
      <c r="AN436" s="778"/>
      <c r="AO436" s="778"/>
      <c r="AP436" s="778"/>
      <c r="AQ436" s="778"/>
      <c r="AR436" s="778"/>
      <c r="AS436" s="778"/>
      <c r="AT436" s="778"/>
      <c r="AU436" s="778"/>
    </row>
    <row r="437" spans="1:47" ht="18" customHeight="1">
      <c r="B437" s="1136"/>
      <c r="C437" s="1137"/>
      <c r="D437" s="1137"/>
      <c r="E437" s="1137"/>
      <c r="F437" s="1137"/>
      <c r="G437" s="1137"/>
      <c r="H437" s="1137"/>
      <c r="I437" s="1138"/>
      <c r="J437" s="1136"/>
      <c r="K437" s="1137"/>
      <c r="L437" s="1137"/>
      <c r="M437" s="1137"/>
      <c r="N437" s="1137"/>
      <c r="O437" s="1137"/>
      <c r="P437" s="1137"/>
      <c r="Q437" s="1138"/>
      <c r="R437" s="1136" t="s">
        <v>205</v>
      </c>
      <c r="S437" s="1137"/>
      <c r="T437" s="1137"/>
      <c r="U437" s="1137"/>
      <c r="V437" s="1137"/>
      <c r="W437" s="1137"/>
      <c r="X437" s="1137"/>
      <c r="Y437" s="1138"/>
      <c r="Z437" s="1028"/>
      <c r="AA437" s="1029"/>
      <c r="AB437" s="1029"/>
      <c r="AC437" s="1029"/>
      <c r="AD437" s="1029"/>
      <c r="AE437" s="1029"/>
      <c r="AF437" s="1029"/>
      <c r="AG437" s="1030"/>
      <c r="AH437" s="1143">
        <f>AH438</f>
        <v>46111</v>
      </c>
      <c r="AI437" s="1143"/>
      <c r="AJ437" s="1143"/>
      <c r="AK437" s="1143"/>
      <c r="AL437" s="1143"/>
      <c r="AM437" s="1143"/>
      <c r="AN437" s="778"/>
      <c r="AO437" s="778"/>
      <c r="AP437" s="778"/>
      <c r="AQ437" s="778"/>
      <c r="AR437" s="778"/>
      <c r="AS437" s="778"/>
      <c r="AT437" s="778"/>
      <c r="AU437" s="778"/>
    </row>
    <row r="438" spans="1:47" ht="18" customHeight="1">
      <c r="B438" s="1136"/>
      <c r="C438" s="1137"/>
      <c r="D438" s="1137"/>
      <c r="E438" s="1137"/>
      <c r="F438" s="1137"/>
      <c r="G438" s="1137"/>
      <c r="H438" s="1137"/>
      <c r="I438" s="1138"/>
      <c r="J438" s="824"/>
      <c r="K438" s="825"/>
      <c r="L438" s="825"/>
      <c r="M438" s="825"/>
      <c r="N438" s="825"/>
      <c r="O438" s="825"/>
      <c r="P438" s="825"/>
      <c r="Q438" s="826"/>
      <c r="R438" s="824"/>
      <c r="S438" s="825"/>
      <c r="T438" s="825"/>
      <c r="U438" s="825"/>
      <c r="V438" s="825"/>
      <c r="W438" s="825"/>
      <c r="X438" s="825"/>
      <c r="Y438" s="826"/>
      <c r="Z438" s="811" t="s">
        <v>198</v>
      </c>
      <c r="AA438" s="812"/>
      <c r="AB438" s="812"/>
      <c r="AC438" s="812"/>
      <c r="AD438" s="812"/>
      <c r="AE438" s="812"/>
      <c r="AF438" s="812"/>
      <c r="AG438" s="813"/>
      <c r="AH438" s="1145">
        <v>46111</v>
      </c>
      <c r="AI438" s="1145"/>
      <c r="AJ438" s="1145"/>
      <c r="AK438" s="1145"/>
      <c r="AL438" s="1145"/>
      <c r="AM438" s="1145"/>
      <c r="AN438" s="778"/>
      <c r="AO438" s="778"/>
      <c r="AP438" s="778"/>
      <c r="AQ438" s="778"/>
      <c r="AR438" s="778"/>
      <c r="AS438" s="778"/>
      <c r="AT438" s="778"/>
      <c r="AU438" s="778"/>
    </row>
    <row r="439" spans="1:47" ht="18" customHeight="1">
      <c r="B439" s="1136"/>
      <c r="C439" s="1137"/>
      <c r="D439" s="1137"/>
      <c r="E439" s="1137"/>
      <c r="F439" s="1137"/>
      <c r="G439" s="1137"/>
      <c r="H439" s="1137"/>
      <c r="I439" s="1138"/>
      <c r="J439" s="1136" t="s">
        <v>206</v>
      </c>
      <c r="K439" s="1137"/>
      <c r="L439" s="1137"/>
      <c r="M439" s="1137"/>
      <c r="N439" s="1137"/>
      <c r="O439" s="1137"/>
      <c r="P439" s="1137"/>
      <c r="Q439" s="1138"/>
      <c r="R439" s="824"/>
      <c r="S439" s="825"/>
      <c r="T439" s="825"/>
      <c r="U439" s="825"/>
      <c r="V439" s="825"/>
      <c r="W439" s="825"/>
      <c r="X439" s="825"/>
      <c r="Y439" s="826"/>
      <c r="Z439" s="830"/>
      <c r="AA439" s="831"/>
      <c r="AB439" s="831"/>
      <c r="AC439" s="831"/>
      <c r="AD439" s="831"/>
      <c r="AE439" s="831"/>
      <c r="AF439" s="831"/>
      <c r="AG439" s="832"/>
      <c r="AH439" s="1143">
        <f t="shared" ref="AH439:AH440" si="6">AH440</f>
        <v>0</v>
      </c>
      <c r="AI439" s="1143"/>
      <c r="AJ439" s="1143"/>
      <c r="AK439" s="1143"/>
      <c r="AL439" s="1143"/>
      <c r="AM439" s="1143"/>
      <c r="AN439" s="778"/>
      <c r="AO439" s="778"/>
      <c r="AP439" s="778"/>
      <c r="AQ439" s="778"/>
      <c r="AR439" s="778"/>
      <c r="AS439" s="778"/>
      <c r="AT439" s="778"/>
      <c r="AU439" s="778"/>
    </row>
    <row r="440" spans="1:47" ht="18" customHeight="1">
      <c r="B440" s="1136"/>
      <c r="C440" s="1137"/>
      <c r="D440" s="1137"/>
      <c r="E440" s="1137"/>
      <c r="F440" s="1137"/>
      <c r="G440" s="1137"/>
      <c r="H440" s="1137"/>
      <c r="I440" s="1138"/>
      <c r="J440" s="1136"/>
      <c r="K440" s="1137"/>
      <c r="L440" s="1137"/>
      <c r="M440" s="1137"/>
      <c r="N440" s="1137"/>
      <c r="O440" s="1137"/>
      <c r="P440" s="1137"/>
      <c r="Q440" s="1138"/>
      <c r="R440" s="1136" t="s">
        <v>207</v>
      </c>
      <c r="S440" s="1137"/>
      <c r="T440" s="1137"/>
      <c r="U440" s="1137"/>
      <c r="V440" s="1137"/>
      <c r="W440" s="1137"/>
      <c r="X440" s="1137"/>
      <c r="Y440" s="1138"/>
      <c r="Z440" s="835"/>
      <c r="AA440" s="835"/>
      <c r="AB440" s="835"/>
      <c r="AC440" s="835"/>
      <c r="AD440" s="835"/>
      <c r="AE440" s="835"/>
      <c r="AF440" s="835"/>
      <c r="AG440" s="835"/>
      <c r="AH440" s="1143">
        <f t="shared" si="6"/>
        <v>0</v>
      </c>
      <c r="AI440" s="1143"/>
      <c r="AJ440" s="1143"/>
      <c r="AK440" s="1143"/>
      <c r="AL440" s="1143"/>
      <c r="AM440" s="1143"/>
      <c r="AN440" s="778"/>
      <c r="AO440" s="778"/>
      <c r="AP440" s="778"/>
      <c r="AQ440" s="778"/>
      <c r="AR440" s="778"/>
      <c r="AS440" s="778"/>
      <c r="AT440" s="778"/>
      <c r="AU440" s="778"/>
    </row>
    <row r="441" spans="1:47" ht="18" customHeight="1">
      <c r="B441" s="824"/>
      <c r="C441" s="825"/>
      <c r="D441" s="825"/>
      <c r="E441" s="825"/>
      <c r="F441" s="825"/>
      <c r="G441" s="825"/>
      <c r="H441" s="825"/>
      <c r="I441" s="826"/>
      <c r="J441" s="824"/>
      <c r="K441" s="825"/>
      <c r="L441" s="825"/>
      <c r="M441" s="825"/>
      <c r="N441" s="825"/>
      <c r="O441" s="825"/>
      <c r="P441" s="825"/>
      <c r="Q441" s="826"/>
      <c r="R441" s="824"/>
      <c r="S441" s="825"/>
      <c r="T441" s="825"/>
      <c r="U441" s="825"/>
      <c r="V441" s="825"/>
      <c r="W441" s="825"/>
      <c r="X441" s="825"/>
      <c r="Y441" s="826"/>
      <c r="Z441" s="824" t="s">
        <v>208</v>
      </c>
      <c r="AA441" s="825"/>
      <c r="AB441" s="825"/>
      <c r="AC441" s="825"/>
      <c r="AD441" s="825"/>
      <c r="AE441" s="825"/>
      <c r="AF441" s="825"/>
      <c r="AG441" s="826"/>
      <c r="AH441" s="1145">
        <v>0</v>
      </c>
      <c r="AI441" s="1145"/>
      <c r="AJ441" s="1145"/>
      <c r="AK441" s="1145"/>
      <c r="AL441" s="1145"/>
      <c r="AM441" s="1145"/>
      <c r="AN441" s="778"/>
      <c r="AO441" s="778"/>
      <c r="AP441" s="778"/>
      <c r="AQ441" s="778"/>
      <c r="AR441" s="778"/>
      <c r="AS441" s="778"/>
      <c r="AT441" s="778"/>
      <c r="AU441" s="778"/>
    </row>
    <row r="442" spans="1:47" s="2" customFormat="1" ht="18" customHeight="1">
      <c r="A442" s="1"/>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59"/>
      <c r="AA442" s="259"/>
      <c r="AB442" s="259"/>
      <c r="AC442" s="259"/>
      <c r="AD442" s="259"/>
      <c r="AE442" s="259"/>
      <c r="AF442" s="259"/>
      <c r="AG442" s="259"/>
      <c r="AH442" s="262"/>
      <c r="AI442" s="262"/>
      <c r="AJ442" s="262"/>
      <c r="AK442" s="262"/>
      <c r="AL442" s="262"/>
      <c r="AM442" s="262"/>
      <c r="AN442" s="16"/>
      <c r="AO442" s="16"/>
      <c r="AP442" s="16"/>
      <c r="AQ442" s="16"/>
      <c r="AR442" s="16"/>
      <c r="AS442" s="16"/>
      <c r="AT442" s="16"/>
    </row>
    <row r="443" spans="1:47" ht="18" customHeight="1">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478" t="s">
        <v>109</v>
      </c>
      <c r="AP443" s="478"/>
      <c r="AQ443" s="478"/>
      <c r="AR443" s="478"/>
      <c r="AS443" s="478"/>
      <c r="AT443" s="478"/>
      <c r="AU443" s="478"/>
    </row>
    <row r="444" spans="1:47" ht="18" customHeight="1">
      <c r="B444" s="803" t="s">
        <v>148</v>
      </c>
      <c r="C444" s="803"/>
      <c r="D444" s="803"/>
      <c r="E444" s="803"/>
      <c r="F444" s="803"/>
      <c r="G444" s="803"/>
      <c r="H444" s="803"/>
      <c r="I444" s="803"/>
      <c r="J444" s="803" t="s">
        <v>149</v>
      </c>
      <c r="K444" s="803"/>
      <c r="L444" s="803"/>
      <c r="M444" s="803"/>
      <c r="N444" s="803"/>
      <c r="O444" s="803"/>
      <c r="P444" s="803"/>
      <c r="Q444" s="803"/>
      <c r="R444" s="803" t="s">
        <v>161</v>
      </c>
      <c r="S444" s="803"/>
      <c r="T444" s="803"/>
      <c r="U444" s="803"/>
      <c r="V444" s="803"/>
      <c r="W444" s="803"/>
      <c r="X444" s="803"/>
      <c r="Y444" s="803"/>
      <c r="Z444" s="803" t="s">
        <v>150</v>
      </c>
      <c r="AA444" s="803"/>
      <c r="AB444" s="803"/>
      <c r="AC444" s="803"/>
      <c r="AD444" s="803"/>
      <c r="AE444" s="803"/>
      <c r="AF444" s="803"/>
      <c r="AG444" s="803"/>
      <c r="AH444" s="803" t="s">
        <v>162</v>
      </c>
      <c r="AI444" s="803"/>
      <c r="AJ444" s="803"/>
      <c r="AK444" s="803"/>
      <c r="AL444" s="803"/>
      <c r="AM444" s="860"/>
      <c r="AN444" s="508" t="s">
        <v>160</v>
      </c>
      <c r="AO444" s="508"/>
      <c r="AP444" s="508"/>
      <c r="AQ444" s="508"/>
      <c r="AR444" s="508"/>
      <c r="AS444" s="508"/>
      <c r="AT444" s="508"/>
      <c r="AU444" s="508"/>
    </row>
    <row r="445" spans="1:47" ht="18" customHeight="1">
      <c r="B445" s="803"/>
      <c r="C445" s="803"/>
      <c r="D445" s="803"/>
      <c r="E445" s="803"/>
      <c r="F445" s="803"/>
      <c r="G445" s="803"/>
      <c r="H445" s="803"/>
      <c r="I445" s="803"/>
      <c r="J445" s="803"/>
      <c r="K445" s="803"/>
      <c r="L445" s="803"/>
      <c r="M445" s="803"/>
      <c r="N445" s="803"/>
      <c r="O445" s="803"/>
      <c r="P445" s="803"/>
      <c r="Q445" s="803"/>
      <c r="R445" s="803"/>
      <c r="S445" s="803"/>
      <c r="T445" s="803"/>
      <c r="U445" s="803"/>
      <c r="V445" s="803"/>
      <c r="W445" s="803"/>
      <c r="X445" s="803"/>
      <c r="Y445" s="803"/>
      <c r="Z445" s="803"/>
      <c r="AA445" s="803"/>
      <c r="AB445" s="803"/>
      <c r="AC445" s="803"/>
      <c r="AD445" s="803"/>
      <c r="AE445" s="803"/>
      <c r="AF445" s="803"/>
      <c r="AG445" s="803"/>
      <c r="AH445" s="803"/>
      <c r="AI445" s="803"/>
      <c r="AJ445" s="803"/>
      <c r="AK445" s="803"/>
      <c r="AL445" s="803"/>
      <c r="AM445" s="860"/>
      <c r="AN445" s="508"/>
      <c r="AO445" s="508"/>
      <c r="AP445" s="508"/>
      <c r="AQ445" s="508"/>
      <c r="AR445" s="508"/>
      <c r="AS445" s="508"/>
      <c r="AT445" s="508"/>
      <c r="AU445" s="508"/>
    </row>
    <row r="446" spans="1:47" ht="18" customHeight="1">
      <c r="B446" s="1136" t="s">
        <v>209</v>
      </c>
      <c r="C446" s="1137"/>
      <c r="D446" s="1137"/>
      <c r="E446" s="1137"/>
      <c r="F446" s="1137"/>
      <c r="G446" s="1137"/>
      <c r="H446" s="1137"/>
      <c r="I446" s="1138"/>
      <c r="J446" s="811"/>
      <c r="K446" s="812"/>
      <c r="L446" s="812"/>
      <c r="M446" s="812"/>
      <c r="N446" s="812"/>
      <c r="O446" s="812"/>
      <c r="P446" s="812"/>
      <c r="Q446" s="813"/>
      <c r="R446" s="811"/>
      <c r="S446" s="812"/>
      <c r="T446" s="812"/>
      <c r="U446" s="812"/>
      <c r="V446" s="812"/>
      <c r="W446" s="812"/>
      <c r="X446" s="812"/>
      <c r="Y446" s="813"/>
      <c r="Z446" s="811"/>
      <c r="AA446" s="812"/>
      <c r="AB446" s="812"/>
      <c r="AC446" s="812"/>
      <c r="AD446" s="812"/>
      <c r="AE446" s="812"/>
      <c r="AF446" s="812"/>
      <c r="AG446" s="813"/>
      <c r="AH446" s="1143">
        <f>AH447+AH452+AH455</f>
        <v>41096231</v>
      </c>
      <c r="AI446" s="1143"/>
      <c r="AJ446" s="1143"/>
      <c r="AK446" s="1143"/>
      <c r="AL446" s="1143"/>
      <c r="AM446" s="1143"/>
      <c r="AN446" s="778"/>
      <c r="AO446" s="778"/>
      <c r="AP446" s="778"/>
      <c r="AQ446" s="778"/>
      <c r="AR446" s="778"/>
      <c r="AS446" s="778"/>
      <c r="AT446" s="778"/>
      <c r="AU446" s="778"/>
    </row>
    <row r="447" spans="1:47" ht="18" customHeight="1">
      <c r="B447" s="1136"/>
      <c r="C447" s="1137"/>
      <c r="D447" s="1137"/>
      <c r="E447" s="1137"/>
      <c r="F447" s="1137"/>
      <c r="G447" s="1137"/>
      <c r="H447" s="1137"/>
      <c r="I447" s="1138"/>
      <c r="J447" s="1136" t="s">
        <v>210</v>
      </c>
      <c r="K447" s="1137"/>
      <c r="L447" s="1137"/>
      <c r="M447" s="1137"/>
      <c r="N447" s="1137"/>
      <c r="O447" s="1137"/>
      <c r="P447" s="1137"/>
      <c r="Q447" s="1138"/>
      <c r="R447" s="811"/>
      <c r="S447" s="812"/>
      <c r="T447" s="812"/>
      <c r="U447" s="812"/>
      <c r="V447" s="812"/>
      <c r="W447" s="812"/>
      <c r="X447" s="812"/>
      <c r="Y447" s="813"/>
      <c r="Z447" s="811"/>
      <c r="AA447" s="812"/>
      <c r="AB447" s="812"/>
      <c r="AC447" s="812"/>
      <c r="AD447" s="812"/>
      <c r="AE447" s="812"/>
      <c r="AF447" s="812"/>
      <c r="AG447" s="813"/>
      <c r="AH447" s="1143">
        <f>AH448+AH450</f>
        <v>17396231</v>
      </c>
      <c r="AI447" s="1143"/>
      <c r="AJ447" s="1143"/>
      <c r="AK447" s="1143"/>
      <c r="AL447" s="1143"/>
      <c r="AM447" s="1143"/>
      <c r="AN447" s="778"/>
      <c r="AO447" s="778"/>
      <c r="AP447" s="778"/>
      <c r="AQ447" s="778"/>
      <c r="AR447" s="778"/>
      <c r="AS447" s="778"/>
      <c r="AT447" s="778"/>
      <c r="AU447" s="778"/>
    </row>
    <row r="448" spans="1:47" ht="18" customHeight="1">
      <c r="B448" s="1136"/>
      <c r="C448" s="1137"/>
      <c r="D448" s="1137"/>
      <c r="E448" s="1137"/>
      <c r="F448" s="1137"/>
      <c r="G448" s="1137"/>
      <c r="H448" s="1137"/>
      <c r="I448" s="1138"/>
      <c r="J448" s="1136"/>
      <c r="K448" s="1137"/>
      <c r="L448" s="1137"/>
      <c r="M448" s="1137"/>
      <c r="N448" s="1137"/>
      <c r="O448" s="1137"/>
      <c r="P448" s="1137"/>
      <c r="Q448" s="1138"/>
      <c r="R448" s="1156" t="s">
        <v>211</v>
      </c>
      <c r="S448" s="1157"/>
      <c r="T448" s="1157"/>
      <c r="U448" s="1157"/>
      <c r="V448" s="1157"/>
      <c r="W448" s="1157"/>
      <c r="X448" s="1157"/>
      <c r="Y448" s="1158"/>
      <c r="Z448" s="811"/>
      <c r="AA448" s="812"/>
      <c r="AB448" s="812"/>
      <c r="AC448" s="812"/>
      <c r="AD448" s="812"/>
      <c r="AE448" s="812"/>
      <c r="AF448" s="812"/>
      <c r="AG448" s="813"/>
      <c r="AH448" s="1143">
        <f>AH449</f>
        <v>2417363</v>
      </c>
      <c r="AI448" s="1143"/>
      <c r="AJ448" s="1143"/>
      <c r="AK448" s="1143"/>
      <c r="AL448" s="1143"/>
      <c r="AM448" s="1143"/>
      <c r="AN448" s="778"/>
      <c r="AO448" s="778"/>
      <c r="AP448" s="778"/>
      <c r="AQ448" s="778"/>
      <c r="AR448" s="778"/>
      <c r="AS448" s="778"/>
      <c r="AT448" s="778"/>
      <c r="AU448" s="778"/>
    </row>
    <row r="449" spans="1:47" ht="18" customHeight="1">
      <c r="B449" s="1136"/>
      <c r="C449" s="1137"/>
      <c r="D449" s="1137"/>
      <c r="E449" s="1137"/>
      <c r="F449" s="1137"/>
      <c r="G449" s="1137"/>
      <c r="H449" s="1137"/>
      <c r="I449" s="1138"/>
      <c r="J449" s="1136"/>
      <c r="K449" s="1137"/>
      <c r="L449" s="1137"/>
      <c r="M449" s="1137"/>
      <c r="N449" s="1137"/>
      <c r="O449" s="1137"/>
      <c r="P449" s="1137"/>
      <c r="Q449" s="1138"/>
      <c r="R449" s="830"/>
      <c r="S449" s="831"/>
      <c r="T449" s="831"/>
      <c r="U449" s="831"/>
      <c r="V449" s="831"/>
      <c r="W449" s="831"/>
      <c r="X449" s="831"/>
      <c r="Y449" s="832"/>
      <c r="Z449" s="824" t="s">
        <v>212</v>
      </c>
      <c r="AA449" s="825"/>
      <c r="AB449" s="825"/>
      <c r="AC449" s="825"/>
      <c r="AD449" s="825"/>
      <c r="AE449" s="825"/>
      <c r="AF449" s="825"/>
      <c r="AG449" s="826"/>
      <c r="AH449" s="1145">
        <v>2417363</v>
      </c>
      <c r="AI449" s="1145"/>
      <c r="AJ449" s="1145"/>
      <c r="AK449" s="1145"/>
      <c r="AL449" s="1145"/>
      <c r="AM449" s="1145"/>
      <c r="AN449" s="778"/>
      <c r="AO449" s="778"/>
      <c r="AP449" s="778"/>
      <c r="AQ449" s="778"/>
      <c r="AR449" s="778"/>
      <c r="AS449" s="778"/>
      <c r="AT449" s="778"/>
      <c r="AU449" s="778"/>
    </row>
    <row r="450" spans="1:47" ht="18" customHeight="1">
      <c r="B450" s="1136"/>
      <c r="C450" s="1137"/>
      <c r="D450" s="1137"/>
      <c r="E450" s="1137"/>
      <c r="F450" s="1137"/>
      <c r="G450" s="1137"/>
      <c r="H450" s="1137"/>
      <c r="I450" s="1138"/>
      <c r="J450" s="1136"/>
      <c r="K450" s="1137"/>
      <c r="L450" s="1137"/>
      <c r="M450" s="1137"/>
      <c r="N450" s="1137"/>
      <c r="O450" s="1137"/>
      <c r="P450" s="1137"/>
      <c r="Q450" s="1138"/>
      <c r="R450" s="1156" t="s">
        <v>213</v>
      </c>
      <c r="S450" s="1157"/>
      <c r="T450" s="1157"/>
      <c r="U450" s="1157"/>
      <c r="V450" s="1157"/>
      <c r="W450" s="1157"/>
      <c r="X450" s="1157"/>
      <c r="Y450" s="1158"/>
      <c r="Z450" s="1159"/>
      <c r="AA450" s="1160"/>
      <c r="AB450" s="1160"/>
      <c r="AC450" s="1160"/>
      <c r="AD450" s="1160"/>
      <c r="AE450" s="1160"/>
      <c r="AF450" s="1160"/>
      <c r="AG450" s="1161"/>
      <c r="AH450" s="1143">
        <f>AH451</f>
        <v>14978868</v>
      </c>
      <c r="AI450" s="1143"/>
      <c r="AJ450" s="1143"/>
      <c r="AK450" s="1143"/>
      <c r="AL450" s="1143"/>
      <c r="AM450" s="1143"/>
      <c r="AN450" s="778"/>
      <c r="AO450" s="778"/>
      <c r="AP450" s="778"/>
      <c r="AQ450" s="778"/>
      <c r="AR450" s="778"/>
      <c r="AS450" s="778"/>
      <c r="AT450" s="778"/>
      <c r="AU450" s="778"/>
    </row>
    <row r="451" spans="1:47" ht="18" customHeight="1">
      <c r="B451" s="1136"/>
      <c r="C451" s="1137"/>
      <c r="D451" s="1137"/>
      <c r="E451" s="1137"/>
      <c r="F451" s="1137"/>
      <c r="G451" s="1137"/>
      <c r="H451" s="1137"/>
      <c r="I451" s="1138"/>
      <c r="J451" s="824"/>
      <c r="K451" s="825"/>
      <c r="L451" s="825"/>
      <c r="M451" s="825"/>
      <c r="N451" s="825"/>
      <c r="O451" s="825"/>
      <c r="P451" s="825"/>
      <c r="Q451" s="826"/>
      <c r="R451" s="830"/>
      <c r="S451" s="831"/>
      <c r="T451" s="831"/>
      <c r="U451" s="831"/>
      <c r="V451" s="831"/>
      <c r="W451" s="831"/>
      <c r="X451" s="831"/>
      <c r="Y451" s="832"/>
      <c r="Z451" s="1162" t="s">
        <v>212</v>
      </c>
      <c r="AA451" s="1163"/>
      <c r="AB451" s="1163"/>
      <c r="AC451" s="1163"/>
      <c r="AD451" s="1163"/>
      <c r="AE451" s="1163"/>
      <c r="AF451" s="1163"/>
      <c r="AG451" s="1164"/>
      <c r="AH451" s="1145">
        <v>14978868</v>
      </c>
      <c r="AI451" s="1145"/>
      <c r="AJ451" s="1145"/>
      <c r="AK451" s="1145"/>
      <c r="AL451" s="1145"/>
      <c r="AM451" s="1145"/>
      <c r="AN451" s="778"/>
      <c r="AO451" s="778"/>
      <c r="AP451" s="778"/>
      <c r="AQ451" s="778"/>
      <c r="AR451" s="778"/>
      <c r="AS451" s="778"/>
      <c r="AT451" s="778"/>
      <c r="AU451" s="778"/>
    </row>
    <row r="452" spans="1:47" ht="18" customHeight="1">
      <c r="B452" s="1136"/>
      <c r="C452" s="1137"/>
      <c r="D452" s="1137"/>
      <c r="E452" s="1137"/>
      <c r="F452" s="1137"/>
      <c r="G452" s="1137"/>
      <c r="H452" s="1137"/>
      <c r="I452" s="1138"/>
      <c r="J452" s="1136" t="s">
        <v>287</v>
      </c>
      <c r="K452" s="1137"/>
      <c r="L452" s="1137"/>
      <c r="M452" s="1137"/>
      <c r="N452" s="1137"/>
      <c r="O452" s="1137"/>
      <c r="P452" s="1137"/>
      <c r="Q452" s="1138"/>
      <c r="R452" s="824"/>
      <c r="S452" s="825"/>
      <c r="T452" s="825"/>
      <c r="U452" s="825"/>
      <c r="V452" s="825"/>
      <c r="W452" s="825"/>
      <c r="X452" s="825"/>
      <c r="Y452" s="826"/>
      <c r="Z452" s="811"/>
      <c r="AA452" s="812"/>
      <c r="AB452" s="812"/>
      <c r="AC452" s="812"/>
      <c r="AD452" s="812"/>
      <c r="AE452" s="812"/>
      <c r="AF452" s="812"/>
      <c r="AG452" s="813"/>
      <c r="AH452" s="1143">
        <f>AH453</f>
        <v>11900000</v>
      </c>
      <c r="AI452" s="1143"/>
      <c r="AJ452" s="1143"/>
      <c r="AK452" s="1143"/>
      <c r="AL452" s="1143"/>
      <c r="AM452" s="1143"/>
      <c r="AN452" s="778"/>
      <c r="AO452" s="778"/>
      <c r="AP452" s="778"/>
      <c r="AQ452" s="778"/>
      <c r="AR452" s="778"/>
      <c r="AS452" s="778"/>
      <c r="AT452" s="778"/>
      <c r="AU452" s="778"/>
    </row>
    <row r="453" spans="1:47" ht="18" customHeight="1">
      <c r="B453" s="1136"/>
      <c r="C453" s="1137"/>
      <c r="D453" s="1137"/>
      <c r="E453" s="1137"/>
      <c r="F453" s="1137"/>
      <c r="G453" s="1137"/>
      <c r="H453" s="1137"/>
      <c r="I453" s="1138"/>
      <c r="J453" s="1136"/>
      <c r="K453" s="1137"/>
      <c r="L453" s="1137"/>
      <c r="M453" s="1137"/>
      <c r="N453" s="1137"/>
      <c r="O453" s="1137"/>
      <c r="P453" s="1137"/>
      <c r="Q453" s="1138"/>
      <c r="R453" s="1136" t="s">
        <v>215</v>
      </c>
      <c r="S453" s="1137"/>
      <c r="T453" s="1137"/>
      <c r="U453" s="1137"/>
      <c r="V453" s="1137"/>
      <c r="W453" s="1137"/>
      <c r="X453" s="1137"/>
      <c r="Y453" s="1138"/>
      <c r="Z453" s="824"/>
      <c r="AA453" s="825"/>
      <c r="AB453" s="825"/>
      <c r="AC453" s="825"/>
      <c r="AD453" s="825"/>
      <c r="AE453" s="825"/>
      <c r="AF453" s="825"/>
      <c r="AG453" s="826"/>
      <c r="AH453" s="1143">
        <f t="shared" ref="AH453" si="7">AH454</f>
        <v>11900000</v>
      </c>
      <c r="AI453" s="1143"/>
      <c r="AJ453" s="1143"/>
      <c r="AK453" s="1143"/>
      <c r="AL453" s="1143"/>
      <c r="AM453" s="1143"/>
      <c r="AN453" s="778"/>
      <c r="AO453" s="778"/>
      <c r="AP453" s="778"/>
      <c r="AQ453" s="778"/>
      <c r="AR453" s="778"/>
      <c r="AS453" s="778"/>
      <c r="AT453" s="778"/>
      <c r="AU453" s="778"/>
    </row>
    <row r="454" spans="1:47" ht="18" customHeight="1">
      <c r="B454" s="1136"/>
      <c r="C454" s="1137"/>
      <c r="D454" s="1137"/>
      <c r="E454" s="1137"/>
      <c r="F454" s="1137"/>
      <c r="G454" s="1137"/>
      <c r="H454" s="1137"/>
      <c r="I454" s="1138"/>
      <c r="J454" s="824"/>
      <c r="K454" s="825"/>
      <c r="L454" s="825"/>
      <c r="M454" s="825"/>
      <c r="N454" s="825"/>
      <c r="O454" s="825"/>
      <c r="P454" s="825"/>
      <c r="Q454" s="826"/>
      <c r="R454" s="824"/>
      <c r="S454" s="825"/>
      <c r="T454" s="825"/>
      <c r="U454" s="825"/>
      <c r="V454" s="825"/>
      <c r="W454" s="825"/>
      <c r="X454" s="825"/>
      <c r="Y454" s="826"/>
      <c r="Z454" s="830" t="s">
        <v>216</v>
      </c>
      <c r="AA454" s="831"/>
      <c r="AB454" s="831"/>
      <c r="AC454" s="831"/>
      <c r="AD454" s="831"/>
      <c r="AE454" s="831"/>
      <c r="AF454" s="831"/>
      <c r="AG454" s="832"/>
      <c r="AH454" s="1145">
        <v>11900000</v>
      </c>
      <c r="AI454" s="1145"/>
      <c r="AJ454" s="1145"/>
      <c r="AK454" s="1145"/>
      <c r="AL454" s="1145"/>
      <c r="AM454" s="1145"/>
      <c r="AN454" s="778"/>
      <c r="AO454" s="778"/>
      <c r="AP454" s="778"/>
      <c r="AQ454" s="778"/>
      <c r="AR454" s="778"/>
      <c r="AS454" s="778"/>
      <c r="AT454" s="778"/>
      <c r="AU454" s="778"/>
    </row>
    <row r="455" spans="1:47" ht="18" customHeight="1">
      <c r="B455" s="1136"/>
      <c r="C455" s="1137"/>
      <c r="D455" s="1137"/>
      <c r="E455" s="1137"/>
      <c r="F455" s="1137"/>
      <c r="G455" s="1137"/>
      <c r="H455" s="1137"/>
      <c r="I455" s="1138"/>
      <c r="J455" s="1136" t="s">
        <v>288</v>
      </c>
      <c r="K455" s="1137"/>
      <c r="L455" s="1137"/>
      <c r="M455" s="1137"/>
      <c r="N455" s="1137"/>
      <c r="O455" s="1137"/>
      <c r="P455" s="1137"/>
      <c r="Q455" s="1138"/>
      <c r="R455" s="811"/>
      <c r="S455" s="812"/>
      <c r="T455" s="812"/>
      <c r="U455" s="812"/>
      <c r="V455" s="812"/>
      <c r="W455" s="812"/>
      <c r="X455" s="812"/>
      <c r="Y455" s="813"/>
      <c r="Z455" s="811"/>
      <c r="AA455" s="812"/>
      <c r="AB455" s="812"/>
      <c r="AC455" s="812"/>
      <c r="AD455" s="812"/>
      <c r="AE455" s="812"/>
      <c r="AF455" s="812"/>
      <c r="AG455" s="813"/>
      <c r="AH455" s="1143">
        <f>AH456</f>
        <v>11800000</v>
      </c>
      <c r="AI455" s="1143"/>
      <c r="AJ455" s="1143"/>
      <c r="AK455" s="1143"/>
      <c r="AL455" s="1143"/>
      <c r="AM455" s="1143"/>
      <c r="AN455" s="778"/>
      <c r="AO455" s="778"/>
      <c r="AP455" s="778"/>
      <c r="AQ455" s="778"/>
      <c r="AR455" s="778"/>
      <c r="AS455" s="778"/>
      <c r="AT455" s="778"/>
      <c r="AU455" s="778"/>
    </row>
    <row r="456" spans="1:47" ht="18" customHeight="1">
      <c r="B456" s="1136"/>
      <c r="C456" s="1137"/>
      <c r="D456" s="1137"/>
      <c r="E456" s="1137"/>
      <c r="F456" s="1137"/>
      <c r="G456" s="1137"/>
      <c r="H456" s="1137"/>
      <c r="I456" s="1138"/>
      <c r="J456" s="1136"/>
      <c r="K456" s="1137"/>
      <c r="L456" s="1137"/>
      <c r="M456" s="1137"/>
      <c r="N456" s="1137"/>
      <c r="O456" s="1137"/>
      <c r="P456" s="1137"/>
      <c r="Q456" s="1138"/>
      <c r="R456" s="1136" t="s">
        <v>214</v>
      </c>
      <c r="S456" s="1137"/>
      <c r="T456" s="1137"/>
      <c r="U456" s="1137"/>
      <c r="V456" s="1137"/>
      <c r="W456" s="1137"/>
      <c r="X456" s="1137"/>
      <c r="Y456" s="1138"/>
      <c r="Z456" s="811"/>
      <c r="AA456" s="812"/>
      <c r="AB456" s="812"/>
      <c r="AC456" s="812"/>
      <c r="AD456" s="812"/>
      <c r="AE456" s="812"/>
      <c r="AF456" s="812"/>
      <c r="AG456" s="813"/>
      <c r="AH456" s="1143">
        <f t="shared" ref="AH456" si="8">AH457</f>
        <v>11800000</v>
      </c>
      <c r="AI456" s="1143"/>
      <c r="AJ456" s="1143"/>
      <c r="AK456" s="1143"/>
      <c r="AL456" s="1143"/>
      <c r="AM456" s="1143"/>
      <c r="AN456" s="778"/>
      <c r="AO456" s="778"/>
      <c r="AP456" s="778"/>
      <c r="AQ456" s="778"/>
      <c r="AR456" s="778"/>
      <c r="AS456" s="778"/>
      <c r="AT456" s="778"/>
      <c r="AU456" s="778"/>
    </row>
    <row r="457" spans="1:47" ht="18" customHeight="1">
      <c r="B457" s="824"/>
      <c r="C457" s="825"/>
      <c r="D457" s="825"/>
      <c r="E457" s="825"/>
      <c r="F457" s="825"/>
      <c r="G457" s="825"/>
      <c r="H457" s="825"/>
      <c r="I457" s="826"/>
      <c r="J457" s="824"/>
      <c r="K457" s="825"/>
      <c r="L457" s="825"/>
      <c r="M457" s="825"/>
      <c r="N457" s="825"/>
      <c r="O457" s="825"/>
      <c r="P457" s="825"/>
      <c r="Q457" s="826"/>
      <c r="R457" s="824"/>
      <c r="S457" s="825"/>
      <c r="T457" s="825"/>
      <c r="U457" s="825"/>
      <c r="V457" s="825"/>
      <c r="W457" s="825"/>
      <c r="X457" s="825"/>
      <c r="Y457" s="826"/>
      <c r="Z457" s="824" t="s">
        <v>167</v>
      </c>
      <c r="AA457" s="825"/>
      <c r="AB457" s="825"/>
      <c r="AC457" s="825"/>
      <c r="AD457" s="825"/>
      <c r="AE457" s="825"/>
      <c r="AF457" s="825"/>
      <c r="AG457" s="826"/>
      <c r="AH457" s="1145">
        <v>11800000</v>
      </c>
      <c r="AI457" s="1145"/>
      <c r="AJ457" s="1145"/>
      <c r="AK457" s="1145"/>
      <c r="AL457" s="1145"/>
      <c r="AM457" s="1145"/>
      <c r="AN457" s="778"/>
      <c r="AO457" s="778"/>
      <c r="AP457" s="778"/>
      <c r="AQ457" s="778"/>
      <c r="AR457" s="778"/>
      <c r="AS457" s="778"/>
      <c r="AT457" s="778"/>
      <c r="AU457" s="778"/>
    </row>
    <row r="458" spans="1:47" s="2" customFormat="1" ht="18" customHeight="1">
      <c r="A458" s="1"/>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59"/>
      <c r="AA458" s="259"/>
      <c r="AB458" s="259"/>
      <c r="AC458" s="259"/>
      <c r="AD458" s="259"/>
      <c r="AE458" s="259"/>
      <c r="AF458" s="259"/>
      <c r="AG458" s="259"/>
      <c r="AH458" s="262"/>
      <c r="AI458" s="262"/>
      <c r="AJ458" s="262"/>
      <c r="AK458" s="262"/>
      <c r="AL458" s="262"/>
      <c r="AM458" s="262"/>
      <c r="AN458" s="16"/>
      <c r="AO458" s="16"/>
      <c r="AP458" s="16"/>
      <c r="AQ458" s="16"/>
      <c r="AR458" s="16"/>
      <c r="AS458" s="16"/>
      <c r="AT458" s="16"/>
    </row>
    <row r="459" spans="1:47" s="2" customFormat="1" ht="18" customHeight="1">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59"/>
      <c r="AA459" s="259"/>
      <c r="AB459" s="259"/>
      <c r="AC459" s="259"/>
      <c r="AD459" s="259"/>
      <c r="AE459" s="259"/>
      <c r="AF459" s="259"/>
      <c r="AG459" s="259"/>
      <c r="AH459" s="262"/>
      <c r="AI459" s="262"/>
      <c r="AJ459" s="262"/>
      <c r="AK459" s="262"/>
      <c r="AL459" s="262"/>
      <c r="AM459" s="262"/>
      <c r="AN459" s="16"/>
      <c r="AO459" s="16"/>
      <c r="AP459" s="16"/>
      <c r="AQ459" s="16"/>
      <c r="AR459" s="16"/>
      <c r="AS459" s="16"/>
      <c r="AT459" s="16"/>
    </row>
    <row r="460" spans="1:47" ht="18" customHeight="1">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59"/>
      <c r="AA460" s="259"/>
      <c r="AB460" s="259"/>
      <c r="AC460" s="259"/>
      <c r="AD460" s="259"/>
      <c r="AE460" s="259"/>
      <c r="AF460" s="259"/>
      <c r="AG460" s="259"/>
      <c r="AH460" s="262"/>
      <c r="AI460" s="262"/>
      <c r="AJ460" s="262"/>
      <c r="AK460" s="262"/>
      <c r="AL460" s="262"/>
      <c r="AM460" s="262"/>
      <c r="AN460" s="16"/>
      <c r="AO460" s="16"/>
      <c r="AP460" s="16"/>
      <c r="AQ460" s="16"/>
      <c r="AR460" s="16"/>
      <c r="AS460" s="16"/>
      <c r="AT460" s="16"/>
    </row>
    <row r="461" spans="1:47" ht="18" customHeight="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478" t="s">
        <v>109</v>
      </c>
      <c r="AP461" s="478"/>
      <c r="AQ461" s="478"/>
      <c r="AR461" s="478"/>
      <c r="AS461" s="478"/>
      <c r="AT461" s="478"/>
      <c r="AU461" s="478"/>
    </row>
    <row r="462" spans="1:47" ht="18" customHeight="1">
      <c r="B462" s="803" t="s">
        <v>148</v>
      </c>
      <c r="C462" s="803"/>
      <c r="D462" s="803"/>
      <c r="E462" s="803"/>
      <c r="F462" s="803"/>
      <c r="G462" s="803"/>
      <c r="H462" s="803"/>
      <c r="I462" s="803"/>
      <c r="J462" s="803" t="s">
        <v>149</v>
      </c>
      <c r="K462" s="803"/>
      <c r="L462" s="803"/>
      <c r="M462" s="803"/>
      <c r="N462" s="803"/>
      <c r="O462" s="803"/>
      <c r="P462" s="803"/>
      <c r="Q462" s="803"/>
      <c r="R462" s="803" t="s">
        <v>161</v>
      </c>
      <c r="S462" s="803"/>
      <c r="T462" s="803"/>
      <c r="U462" s="803"/>
      <c r="V462" s="803"/>
      <c r="W462" s="803"/>
      <c r="X462" s="803"/>
      <c r="Y462" s="803"/>
      <c r="Z462" s="803" t="s">
        <v>150</v>
      </c>
      <c r="AA462" s="803"/>
      <c r="AB462" s="803"/>
      <c r="AC462" s="803"/>
      <c r="AD462" s="803"/>
      <c r="AE462" s="803"/>
      <c r="AF462" s="803"/>
      <c r="AG462" s="803"/>
      <c r="AH462" s="803" t="s">
        <v>162</v>
      </c>
      <c r="AI462" s="803"/>
      <c r="AJ462" s="803"/>
      <c r="AK462" s="803"/>
      <c r="AL462" s="803"/>
      <c r="AM462" s="860"/>
      <c r="AN462" s="508" t="s">
        <v>160</v>
      </c>
      <c r="AO462" s="508"/>
      <c r="AP462" s="508"/>
      <c r="AQ462" s="508"/>
      <c r="AR462" s="508"/>
      <c r="AS462" s="508"/>
      <c r="AT462" s="508"/>
      <c r="AU462" s="508"/>
    </row>
    <row r="463" spans="1:47" ht="18" customHeight="1">
      <c r="B463" s="803"/>
      <c r="C463" s="803"/>
      <c r="D463" s="803"/>
      <c r="E463" s="803"/>
      <c r="F463" s="803"/>
      <c r="G463" s="803"/>
      <c r="H463" s="803"/>
      <c r="I463" s="803"/>
      <c r="J463" s="803"/>
      <c r="K463" s="803"/>
      <c r="L463" s="803"/>
      <c r="M463" s="803"/>
      <c r="N463" s="803"/>
      <c r="O463" s="803"/>
      <c r="P463" s="803"/>
      <c r="Q463" s="803"/>
      <c r="R463" s="803"/>
      <c r="S463" s="803"/>
      <c r="T463" s="803"/>
      <c r="U463" s="803"/>
      <c r="V463" s="803"/>
      <c r="W463" s="803"/>
      <c r="X463" s="803"/>
      <c r="Y463" s="803"/>
      <c r="Z463" s="803"/>
      <c r="AA463" s="803"/>
      <c r="AB463" s="803"/>
      <c r="AC463" s="803"/>
      <c r="AD463" s="803"/>
      <c r="AE463" s="803"/>
      <c r="AF463" s="803"/>
      <c r="AG463" s="803"/>
      <c r="AH463" s="803"/>
      <c r="AI463" s="803"/>
      <c r="AJ463" s="803"/>
      <c r="AK463" s="803"/>
      <c r="AL463" s="803"/>
      <c r="AM463" s="860"/>
      <c r="AN463" s="508"/>
      <c r="AO463" s="508"/>
      <c r="AP463" s="508"/>
      <c r="AQ463" s="508"/>
      <c r="AR463" s="508"/>
      <c r="AS463" s="508"/>
      <c r="AT463" s="508"/>
      <c r="AU463" s="508"/>
    </row>
    <row r="464" spans="1:47" ht="18" customHeight="1">
      <c r="B464" s="1136" t="s">
        <v>217</v>
      </c>
      <c r="C464" s="1137"/>
      <c r="D464" s="1137"/>
      <c r="E464" s="1137"/>
      <c r="F464" s="1137"/>
      <c r="G464" s="1137"/>
      <c r="H464" s="1137"/>
      <c r="I464" s="1138"/>
      <c r="J464" s="808"/>
      <c r="K464" s="808"/>
      <c r="L464" s="808"/>
      <c r="M464" s="808"/>
      <c r="N464" s="808"/>
      <c r="O464" s="808"/>
      <c r="P464" s="808"/>
      <c r="Q464" s="808"/>
      <c r="R464" s="808"/>
      <c r="S464" s="808"/>
      <c r="T464" s="808"/>
      <c r="U464" s="808"/>
      <c r="V464" s="808"/>
      <c r="W464" s="808"/>
      <c r="X464" s="808"/>
      <c r="Y464" s="808"/>
      <c r="Z464" s="808"/>
      <c r="AA464" s="808"/>
      <c r="AB464" s="808"/>
      <c r="AC464" s="808"/>
      <c r="AD464" s="808"/>
      <c r="AE464" s="808"/>
      <c r="AF464" s="808"/>
      <c r="AG464" s="808"/>
      <c r="AH464" s="1143">
        <f>AH465+AH477</f>
        <v>89567190</v>
      </c>
      <c r="AI464" s="1143"/>
      <c r="AJ464" s="1143"/>
      <c r="AK464" s="1143"/>
      <c r="AL464" s="1143"/>
      <c r="AM464" s="1143"/>
      <c r="AN464" s="845"/>
      <c r="AO464" s="845"/>
      <c r="AP464" s="845"/>
      <c r="AQ464" s="845"/>
      <c r="AR464" s="845"/>
      <c r="AS464" s="845"/>
      <c r="AT464" s="845"/>
      <c r="AU464" s="845"/>
    </row>
    <row r="465" spans="2:47" ht="18" customHeight="1">
      <c r="B465" s="1136"/>
      <c r="C465" s="1137"/>
      <c r="D465" s="1137"/>
      <c r="E465" s="1137"/>
      <c r="F465" s="1137"/>
      <c r="G465" s="1137"/>
      <c r="H465" s="1137"/>
      <c r="I465" s="1138"/>
      <c r="J465" s="1136" t="s">
        <v>218</v>
      </c>
      <c r="K465" s="1137"/>
      <c r="L465" s="1137"/>
      <c r="M465" s="1137"/>
      <c r="N465" s="1137"/>
      <c r="O465" s="1137"/>
      <c r="P465" s="1137"/>
      <c r="Q465" s="1138"/>
      <c r="R465" s="811"/>
      <c r="S465" s="812"/>
      <c r="T465" s="812"/>
      <c r="U465" s="812"/>
      <c r="V465" s="812"/>
      <c r="W465" s="812"/>
      <c r="X465" s="812"/>
      <c r="Y465" s="813"/>
      <c r="Z465" s="808"/>
      <c r="AA465" s="808"/>
      <c r="AB465" s="808"/>
      <c r="AC465" s="808"/>
      <c r="AD465" s="808"/>
      <c r="AE465" s="808"/>
      <c r="AF465" s="808"/>
      <c r="AG465" s="808"/>
      <c r="AH465" s="1143">
        <f>AH466+AH469+AH471+AH474</f>
        <v>61835140</v>
      </c>
      <c r="AI465" s="1143"/>
      <c r="AJ465" s="1143"/>
      <c r="AK465" s="1143"/>
      <c r="AL465" s="1143"/>
      <c r="AM465" s="1143"/>
      <c r="AN465" s="778"/>
      <c r="AO465" s="778"/>
      <c r="AP465" s="778"/>
      <c r="AQ465" s="778"/>
      <c r="AR465" s="778"/>
      <c r="AS465" s="778"/>
      <c r="AT465" s="778"/>
      <c r="AU465" s="778"/>
    </row>
    <row r="466" spans="2:47" ht="18" customHeight="1">
      <c r="B466" s="1136"/>
      <c r="C466" s="1137"/>
      <c r="D466" s="1137"/>
      <c r="E466" s="1137"/>
      <c r="F466" s="1137"/>
      <c r="G466" s="1137"/>
      <c r="H466" s="1137"/>
      <c r="I466" s="1138"/>
      <c r="J466" s="1136"/>
      <c r="K466" s="1137"/>
      <c r="L466" s="1137"/>
      <c r="M466" s="1137"/>
      <c r="N466" s="1137"/>
      <c r="O466" s="1137"/>
      <c r="P466" s="1137"/>
      <c r="Q466" s="1138"/>
      <c r="R466" s="1139" t="s">
        <v>220</v>
      </c>
      <c r="S466" s="1130"/>
      <c r="T466" s="1130"/>
      <c r="U466" s="1130"/>
      <c r="V466" s="1130"/>
      <c r="W466" s="1130"/>
      <c r="X466" s="1130"/>
      <c r="Y466" s="1140"/>
      <c r="Z466" s="808"/>
      <c r="AA466" s="808"/>
      <c r="AB466" s="808"/>
      <c r="AC466" s="808"/>
      <c r="AD466" s="808"/>
      <c r="AE466" s="808"/>
      <c r="AF466" s="808"/>
      <c r="AG466" s="808"/>
      <c r="AH466" s="1143">
        <f>SUM(AH467:AH468)</f>
        <v>1445140</v>
      </c>
      <c r="AI466" s="1143"/>
      <c r="AJ466" s="1143"/>
      <c r="AK466" s="1143"/>
      <c r="AL466" s="1143"/>
      <c r="AM466" s="1143"/>
      <c r="AN466" s="778"/>
      <c r="AO466" s="778"/>
      <c r="AP466" s="778"/>
      <c r="AQ466" s="778"/>
      <c r="AR466" s="778"/>
      <c r="AS466" s="778"/>
      <c r="AT466" s="778"/>
      <c r="AU466" s="778"/>
    </row>
    <row r="467" spans="2:47" ht="18" customHeight="1">
      <c r="B467" s="1136"/>
      <c r="C467" s="1137"/>
      <c r="D467" s="1137"/>
      <c r="E467" s="1137"/>
      <c r="F467" s="1137"/>
      <c r="G467" s="1137"/>
      <c r="H467" s="1137"/>
      <c r="I467" s="1138"/>
      <c r="J467" s="1136"/>
      <c r="K467" s="1137"/>
      <c r="L467" s="1137"/>
      <c r="M467" s="1137"/>
      <c r="N467" s="1137"/>
      <c r="O467" s="1137"/>
      <c r="P467" s="1137"/>
      <c r="Q467" s="1138"/>
      <c r="R467" s="1136"/>
      <c r="S467" s="1137"/>
      <c r="T467" s="1137"/>
      <c r="U467" s="1137"/>
      <c r="V467" s="1137"/>
      <c r="W467" s="1137"/>
      <c r="X467" s="1137"/>
      <c r="Y467" s="1138"/>
      <c r="Z467" s="808" t="s">
        <v>221</v>
      </c>
      <c r="AA467" s="808"/>
      <c r="AB467" s="808"/>
      <c r="AC467" s="808"/>
      <c r="AD467" s="808"/>
      <c r="AE467" s="808"/>
      <c r="AF467" s="808"/>
      <c r="AG467" s="808"/>
      <c r="AH467" s="1145">
        <v>1256760</v>
      </c>
      <c r="AI467" s="1145"/>
      <c r="AJ467" s="1145"/>
      <c r="AK467" s="1145"/>
      <c r="AL467" s="1145"/>
      <c r="AM467" s="1145"/>
      <c r="AN467" s="778"/>
      <c r="AO467" s="778"/>
      <c r="AP467" s="778"/>
      <c r="AQ467" s="778"/>
      <c r="AR467" s="778"/>
      <c r="AS467" s="778"/>
      <c r="AT467" s="778"/>
      <c r="AU467" s="778"/>
    </row>
    <row r="468" spans="2:47" ht="18" customHeight="1">
      <c r="B468" s="1136"/>
      <c r="C468" s="1137"/>
      <c r="D468" s="1137"/>
      <c r="E468" s="1137"/>
      <c r="F468" s="1137"/>
      <c r="G468" s="1137"/>
      <c r="H468" s="1137"/>
      <c r="I468" s="1138"/>
      <c r="J468" s="1136"/>
      <c r="K468" s="1137"/>
      <c r="L468" s="1137"/>
      <c r="M468" s="1137"/>
      <c r="N468" s="1137"/>
      <c r="O468" s="1137"/>
      <c r="P468" s="1137"/>
      <c r="Q468" s="1138"/>
      <c r="R468" s="824"/>
      <c r="S468" s="825"/>
      <c r="T468" s="825"/>
      <c r="U468" s="825"/>
      <c r="V468" s="825"/>
      <c r="W468" s="825"/>
      <c r="X468" s="825"/>
      <c r="Y468" s="826"/>
      <c r="Z468" s="808" t="s">
        <v>222</v>
      </c>
      <c r="AA468" s="808"/>
      <c r="AB468" s="808"/>
      <c r="AC468" s="808"/>
      <c r="AD468" s="808"/>
      <c r="AE468" s="808"/>
      <c r="AF468" s="808"/>
      <c r="AG468" s="808"/>
      <c r="AH468" s="1145">
        <v>188380</v>
      </c>
      <c r="AI468" s="1145"/>
      <c r="AJ468" s="1145"/>
      <c r="AK468" s="1145"/>
      <c r="AL468" s="1145"/>
      <c r="AM468" s="1145"/>
      <c r="AN468" s="778"/>
      <c r="AO468" s="778"/>
      <c r="AP468" s="778"/>
      <c r="AQ468" s="778"/>
      <c r="AR468" s="778"/>
      <c r="AS468" s="778"/>
      <c r="AT468" s="778"/>
      <c r="AU468" s="778"/>
    </row>
    <row r="469" spans="2:47" ht="18" customHeight="1">
      <c r="B469" s="1136"/>
      <c r="C469" s="1137"/>
      <c r="D469" s="1137"/>
      <c r="E469" s="1137"/>
      <c r="F469" s="1137"/>
      <c r="G469" s="1137"/>
      <c r="H469" s="1137"/>
      <c r="I469" s="1138"/>
      <c r="J469" s="1136"/>
      <c r="K469" s="1137"/>
      <c r="L469" s="1137"/>
      <c r="M469" s="1137"/>
      <c r="N469" s="1137"/>
      <c r="O469" s="1137"/>
      <c r="P469" s="1137"/>
      <c r="Q469" s="1138"/>
      <c r="R469" s="1165" t="s">
        <v>230</v>
      </c>
      <c r="S469" s="1166"/>
      <c r="T469" s="1166"/>
      <c r="U469" s="1166"/>
      <c r="V469" s="1166"/>
      <c r="W469" s="1166"/>
      <c r="X469" s="1166"/>
      <c r="Y469" s="1167"/>
      <c r="Z469" s="811"/>
      <c r="AA469" s="812"/>
      <c r="AB469" s="812"/>
      <c r="AC469" s="812"/>
      <c r="AD469" s="812"/>
      <c r="AE469" s="812"/>
      <c r="AF469" s="812"/>
      <c r="AG469" s="813"/>
      <c r="AH469" s="1143">
        <f>SUM(AH470:AM470)</f>
        <v>23890000</v>
      </c>
      <c r="AI469" s="1143"/>
      <c r="AJ469" s="1143"/>
      <c r="AK469" s="1143"/>
      <c r="AL469" s="1143"/>
      <c r="AM469" s="1143"/>
      <c r="AN469" s="778"/>
      <c r="AO469" s="778"/>
      <c r="AP469" s="778"/>
      <c r="AQ469" s="778"/>
      <c r="AR469" s="778"/>
      <c r="AS469" s="778"/>
      <c r="AT469" s="778"/>
      <c r="AU469" s="778"/>
    </row>
    <row r="470" spans="2:47" ht="18" customHeight="1">
      <c r="B470" s="1136"/>
      <c r="C470" s="1137"/>
      <c r="D470" s="1137"/>
      <c r="E470" s="1137"/>
      <c r="F470" s="1137"/>
      <c r="G470" s="1137"/>
      <c r="H470" s="1137"/>
      <c r="I470" s="1138"/>
      <c r="J470" s="1136"/>
      <c r="K470" s="1137"/>
      <c r="L470" s="1137"/>
      <c r="M470" s="1137"/>
      <c r="N470" s="1137"/>
      <c r="O470" s="1137"/>
      <c r="P470" s="1137"/>
      <c r="Q470" s="1138"/>
      <c r="R470" s="1168"/>
      <c r="S470" s="1169"/>
      <c r="T470" s="1169"/>
      <c r="U470" s="1169"/>
      <c r="V470" s="1169"/>
      <c r="W470" s="1169"/>
      <c r="X470" s="1169"/>
      <c r="Y470" s="1170"/>
      <c r="Z470" s="811" t="s">
        <v>219</v>
      </c>
      <c r="AA470" s="812"/>
      <c r="AB470" s="812"/>
      <c r="AC470" s="812"/>
      <c r="AD470" s="812"/>
      <c r="AE470" s="812"/>
      <c r="AF470" s="812"/>
      <c r="AG470" s="813"/>
      <c r="AH470" s="1145">
        <v>23890000</v>
      </c>
      <c r="AI470" s="1145"/>
      <c r="AJ470" s="1145"/>
      <c r="AK470" s="1145"/>
      <c r="AL470" s="1145"/>
      <c r="AM470" s="1145"/>
      <c r="AN470" s="778"/>
      <c r="AO470" s="778"/>
      <c r="AP470" s="778"/>
      <c r="AQ470" s="778"/>
      <c r="AR470" s="778"/>
      <c r="AS470" s="778"/>
      <c r="AT470" s="778"/>
      <c r="AU470" s="778"/>
    </row>
    <row r="471" spans="2:47" ht="18" customHeight="1">
      <c r="B471" s="1136"/>
      <c r="C471" s="1137"/>
      <c r="D471" s="1137"/>
      <c r="E471" s="1137"/>
      <c r="F471" s="1137"/>
      <c r="G471" s="1137"/>
      <c r="H471" s="1137"/>
      <c r="I471" s="1138"/>
      <c r="J471" s="1136"/>
      <c r="K471" s="1137"/>
      <c r="L471" s="1137"/>
      <c r="M471" s="1137"/>
      <c r="N471" s="1137"/>
      <c r="O471" s="1137"/>
      <c r="P471" s="1137"/>
      <c r="Q471" s="1138"/>
      <c r="R471" s="1136" t="s">
        <v>289</v>
      </c>
      <c r="S471" s="1137"/>
      <c r="T471" s="1137"/>
      <c r="U471" s="1137"/>
      <c r="V471" s="1137"/>
      <c r="W471" s="1137"/>
      <c r="X471" s="1137"/>
      <c r="Y471" s="1138"/>
      <c r="Z471" s="808"/>
      <c r="AA471" s="808"/>
      <c r="AB471" s="808"/>
      <c r="AC471" s="808"/>
      <c r="AD471" s="808"/>
      <c r="AE471" s="808"/>
      <c r="AF471" s="808"/>
      <c r="AG471" s="808"/>
      <c r="AH471" s="1143">
        <f>SUM(AH472:AM473)</f>
        <v>19980000</v>
      </c>
      <c r="AI471" s="1143"/>
      <c r="AJ471" s="1143"/>
      <c r="AK471" s="1143"/>
      <c r="AL471" s="1143"/>
      <c r="AM471" s="1143"/>
      <c r="AN471" s="778"/>
      <c r="AO471" s="778"/>
      <c r="AP471" s="778"/>
      <c r="AQ471" s="778"/>
      <c r="AR471" s="778"/>
      <c r="AS471" s="778"/>
      <c r="AT471" s="778"/>
      <c r="AU471" s="778"/>
    </row>
    <row r="472" spans="2:47" ht="18" customHeight="1">
      <c r="B472" s="1136"/>
      <c r="C472" s="1137"/>
      <c r="D472" s="1137"/>
      <c r="E472" s="1137"/>
      <c r="F472" s="1137"/>
      <c r="G472" s="1137"/>
      <c r="H472" s="1137"/>
      <c r="I472" s="1138"/>
      <c r="J472" s="1136"/>
      <c r="K472" s="1137"/>
      <c r="L472" s="1137"/>
      <c r="M472" s="1137"/>
      <c r="N472" s="1137"/>
      <c r="O472" s="1137"/>
      <c r="P472" s="1137"/>
      <c r="Q472" s="1138"/>
      <c r="R472" s="264"/>
      <c r="S472" s="259"/>
      <c r="T472" s="259"/>
      <c r="U472" s="259"/>
      <c r="V472" s="259"/>
      <c r="W472" s="259"/>
      <c r="X472" s="259"/>
      <c r="Y472" s="265"/>
      <c r="Z472" s="811" t="s">
        <v>180</v>
      </c>
      <c r="AA472" s="812"/>
      <c r="AB472" s="812"/>
      <c r="AC472" s="812"/>
      <c r="AD472" s="812"/>
      <c r="AE472" s="812"/>
      <c r="AF472" s="812"/>
      <c r="AG472" s="813"/>
      <c r="AH472" s="1145">
        <v>5000000</v>
      </c>
      <c r="AI472" s="1145"/>
      <c r="AJ472" s="1145"/>
      <c r="AK472" s="1145"/>
      <c r="AL472" s="1145"/>
      <c r="AM472" s="1145"/>
      <c r="AN472" s="778"/>
      <c r="AO472" s="778"/>
      <c r="AP472" s="778"/>
      <c r="AQ472" s="778"/>
      <c r="AR472" s="778"/>
      <c r="AS472" s="778"/>
      <c r="AT472" s="778"/>
      <c r="AU472" s="778"/>
    </row>
    <row r="473" spans="2:47" ht="18" customHeight="1">
      <c r="B473" s="1136"/>
      <c r="C473" s="1137"/>
      <c r="D473" s="1137"/>
      <c r="E473" s="1137"/>
      <c r="F473" s="1137"/>
      <c r="G473" s="1137"/>
      <c r="H473" s="1137"/>
      <c r="I473" s="1138"/>
      <c r="J473" s="1136"/>
      <c r="K473" s="1137"/>
      <c r="L473" s="1137"/>
      <c r="M473" s="1137"/>
      <c r="N473" s="1137"/>
      <c r="O473" s="1137"/>
      <c r="P473" s="1137"/>
      <c r="Q473" s="1138"/>
      <c r="R473" s="824"/>
      <c r="S473" s="825"/>
      <c r="T473" s="825"/>
      <c r="U473" s="825"/>
      <c r="V473" s="825"/>
      <c r="W473" s="825"/>
      <c r="X473" s="825"/>
      <c r="Y473" s="826"/>
      <c r="Z473" s="808" t="s">
        <v>219</v>
      </c>
      <c r="AA473" s="808"/>
      <c r="AB473" s="808"/>
      <c r="AC473" s="808"/>
      <c r="AD473" s="808"/>
      <c r="AE473" s="808"/>
      <c r="AF473" s="808"/>
      <c r="AG473" s="808"/>
      <c r="AH473" s="1145">
        <v>14980000</v>
      </c>
      <c r="AI473" s="1145"/>
      <c r="AJ473" s="1145"/>
      <c r="AK473" s="1145"/>
      <c r="AL473" s="1145"/>
      <c r="AM473" s="1145"/>
      <c r="AN473" s="778"/>
      <c r="AO473" s="778"/>
      <c r="AP473" s="778"/>
      <c r="AQ473" s="778"/>
      <c r="AR473" s="778"/>
      <c r="AS473" s="778"/>
      <c r="AT473" s="778"/>
      <c r="AU473" s="778"/>
    </row>
    <row r="474" spans="2:47" ht="18" customHeight="1">
      <c r="B474" s="1136"/>
      <c r="C474" s="1137"/>
      <c r="D474" s="1137"/>
      <c r="E474" s="1137"/>
      <c r="F474" s="1137"/>
      <c r="G474" s="1137"/>
      <c r="H474" s="1137"/>
      <c r="I474" s="1138"/>
      <c r="J474" s="1136"/>
      <c r="K474" s="1137"/>
      <c r="L474" s="1137"/>
      <c r="M474" s="1137"/>
      <c r="N474" s="1137"/>
      <c r="O474" s="1137"/>
      <c r="P474" s="1137"/>
      <c r="Q474" s="1138"/>
      <c r="R474" s="1136" t="s">
        <v>290</v>
      </c>
      <c r="S474" s="1137"/>
      <c r="T474" s="1137"/>
      <c r="U474" s="1137"/>
      <c r="V474" s="1137"/>
      <c r="W474" s="1137"/>
      <c r="X474" s="1137"/>
      <c r="Y474" s="1138"/>
      <c r="Z474" s="811"/>
      <c r="AA474" s="812"/>
      <c r="AB474" s="812"/>
      <c r="AC474" s="812"/>
      <c r="AD474" s="812"/>
      <c r="AE474" s="812"/>
      <c r="AF474" s="812"/>
      <c r="AG474" s="813"/>
      <c r="AH474" s="1143">
        <f>SUM(AH475:AM476)</f>
        <v>16520000</v>
      </c>
      <c r="AI474" s="1143"/>
      <c r="AJ474" s="1143"/>
      <c r="AK474" s="1143"/>
      <c r="AL474" s="1143"/>
      <c r="AM474" s="1143"/>
      <c r="AN474" s="778"/>
      <c r="AO474" s="778"/>
      <c r="AP474" s="778"/>
      <c r="AQ474" s="778"/>
      <c r="AR474" s="778"/>
      <c r="AS474" s="778"/>
      <c r="AT474" s="778"/>
      <c r="AU474" s="778"/>
    </row>
    <row r="475" spans="2:47" ht="18" customHeight="1">
      <c r="B475" s="1136"/>
      <c r="C475" s="1137"/>
      <c r="D475" s="1137"/>
      <c r="E475" s="1137"/>
      <c r="F475" s="1137"/>
      <c r="G475" s="1137"/>
      <c r="H475" s="1137"/>
      <c r="I475" s="1138"/>
      <c r="J475" s="1136"/>
      <c r="K475" s="1137"/>
      <c r="L475" s="1137"/>
      <c r="M475" s="1137"/>
      <c r="N475" s="1137"/>
      <c r="O475" s="1137"/>
      <c r="P475" s="1137"/>
      <c r="Q475" s="1138"/>
      <c r="R475" s="1136"/>
      <c r="S475" s="1137"/>
      <c r="T475" s="1137"/>
      <c r="U475" s="1137"/>
      <c r="V475" s="1137"/>
      <c r="W475" s="1137"/>
      <c r="X475" s="1137"/>
      <c r="Y475" s="1138"/>
      <c r="Z475" s="811" t="s">
        <v>180</v>
      </c>
      <c r="AA475" s="812"/>
      <c r="AB475" s="812"/>
      <c r="AC475" s="812"/>
      <c r="AD475" s="812"/>
      <c r="AE475" s="812"/>
      <c r="AF475" s="812"/>
      <c r="AG475" s="813"/>
      <c r="AH475" s="1145">
        <v>1200000</v>
      </c>
      <c r="AI475" s="1145"/>
      <c r="AJ475" s="1145"/>
      <c r="AK475" s="1145"/>
      <c r="AL475" s="1145"/>
      <c r="AM475" s="1145"/>
      <c r="AN475" s="778"/>
      <c r="AO475" s="778"/>
      <c r="AP475" s="778"/>
      <c r="AQ475" s="778"/>
      <c r="AR475" s="778"/>
      <c r="AS475" s="778"/>
      <c r="AT475" s="778"/>
      <c r="AU475" s="778"/>
    </row>
    <row r="476" spans="2:47" ht="18" customHeight="1">
      <c r="B476" s="1136"/>
      <c r="C476" s="1137"/>
      <c r="D476" s="1137"/>
      <c r="E476" s="1137"/>
      <c r="F476" s="1137"/>
      <c r="G476" s="1137"/>
      <c r="H476" s="1137"/>
      <c r="I476" s="1138"/>
      <c r="J476" s="824"/>
      <c r="K476" s="825"/>
      <c r="L476" s="825"/>
      <c r="M476" s="825"/>
      <c r="N476" s="825"/>
      <c r="O476" s="825"/>
      <c r="P476" s="825"/>
      <c r="Q476" s="826"/>
      <c r="R476" s="824"/>
      <c r="S476" s="825"/>
      <c r="T476" s="825"/>
      <c r="U476" s="825"/>
      <c r="V476" s="825"/>
      <c r="W476" s="825"/>
      <c r="X476" s="825"/>
      <c r="Y476" s="826"/>
      <c r="Z476" s="811" t="s">
        <v>219</v>
      </c>
      <c r="AA476" s="812"/>
      <c r="AB476" s="812"/>
      <c r="AC476" s="812"/>
      <c r="AD476" s="812"/>
      <c r="AE476" s="812"/>
      <c r="AF476" s="812"/>
      <c r="AG476" s="813"/>
      <c r="AH476" s="1145">
        <v>15320000</v>
      </c>
      <c r="AI476" s="1145"/>
      <c r="AJ476" s="1145"/>
      <c r="AK476" s="1145"/>
      <c r="AL476" s="1145"/>
      <c r="AM476" s="1145"/>
      <c r="AN476" s="778"/>
      <c r="AO476" s="778"/>
      <c r="AP476" s="778"/>
      <c r="AQ476" s="778"/>
      <c r="AR476" s="778"/>
      <c r="AS476" s="778"/>
      <c r="AT476" s="778"/>
      <c r="AU476" s="778"/>
    </row>
    <row r="477" spans="2:47" ht="18" customHeight="1">
      <c r="B477" s="1136"/>
      <c r="C477" s="1137"/>
      <c r="D477" s="1137"/>
      <c r="E477" s="1137"/>
      <c r="F477" s="1137"/>
      <c r="G477" s="1137"/>
      <c r="H477" s="1137"/>
      <c r="I477" s="1138"/>
      <c r="J477" s="1136" t="s">
        <v>223</v>
      </c>
      <c r="K477" s="1137"/>
      <c r="L477" s="1137"/>
      <c r="M477" s="1137"/>
      <c r="N477" s="1137"/>
      <c r="O477" s="1137"/>
      <c r="P477" s="1137"/>
      <c r="Q477" s="1138"/>
      <c r="R477" s="811"/>
      <c r="S477" s="812"/>
      <c r="T477" s="812"/>
      <c r="U477" s="812"/>
      <c r="V477" s="812"/>
      <c r="W477" s="812"/>
      <c r="X477" s="812"/>
      <c r="Y477" s="813"/>
      <c r="Z477" s="811"/>
      <c r="AA477" s="812"/>
      <c r="AB477" s="812"/>
      <c r="AC477" s="812"/>
      <c r="AD477" s="812"/>
      <c r="AE477" s="812"/>
      <c r="AF477" s="812"/>
      <c r="AG477" s="813"/>
      <c r="AH477" s="1143">
        <f>AH478+AH480</f>
        <v>27732050</v>
      </c>
      <c r="AI477" s="1143"/>
      <c r="AJ477" s="1143"/>
      <c r="AK477" s="1143"/>
      <c r="AL477" s="1143"/>
      <c r="AM477" s="1143"/>
      <c r="AN477" s="778"/>
      <c r="AO477" s="778"/>
      <c r="AP477" s="778"/>
      <c r="AQ477" s="778"/>
      <c r="AR477" s="778"/>
      <c r="AS477" s="778"/>
      <c r="AT477" s="778"/>
      <c r="AU477" s="778"/>
    </row>
    <row r="478" spans="2:47" ht="18" customHeight="1">
      <c r="B478" s="1136"/>
      <c r="C478" s="1137"/>
      <c r="D478" s="1137"/>
      <c r="E478" s="1137"/>
      <c r="F478" s="1137"/>
      <c r="G478" s="1137"/>
      <c r="H478" s="1137"/>
      <c r="I478" s="1138"/>
      <c r="J478" s="1136"/>
      <c r="K478" s="1137"/>
      <c r="L478" s="1137"/>
      <c r="M478" s="1137"/>
      <c r="N478" s="1137"/>
      <c r="O478" s="1137"/>
      <c r="P478" s="1137"/>
      <c r="Q478" s="1138"/>
      <c r="R478" s="1136" t="s">
        <v>224</v>
      </c>
      <c r="S478" s="1137"/>
      <c r="T478" s="1137"/>
      <c r="U478" s="1137"/>
      <c r="V478" s="1137"/>
      <c r="W478" s="1137"/>
      <c r="X478" s="1137"/>
      <c r="Y478" s="1138"/>
      <c r="Z478" s="811"/>
      <c r="AA478" s="812"/>
      <c r="AB478" s="812"/>
      <c r="AC478" s="812"/>
      <c r="AD478" s="812"/>
      <c r="AE478" s="812"/>
      <c r="AF478" s="812"/>
      <c r="AG478" s="813"/>
      <c r="AH478" s="1143">
        <f>AH479</f>
        <v>26371383</v>
      </c>
      <c r="AI478" s="1143"/>
      <c r="AJ478" s="1143"/>
      <c r="AK478" s="1143"/>
      <c r="AL478" s="1143"/>
      <c r="AM478" s="1143"/>
      <c r="AN478" s="778"/>
      <c r="AO478" s="778"/>
      <c r="AP478" s="778"/>
      <c r="AQ478" s="778"/>
      <c r="AR478" s="778"/>
      <c r="AS478" s="778"/>
      <c r="AT478" s="778"/>
      <c r="AU478" s="778"/>
    </row>
    <row r="479" spans="2:47" ht="18" customHeight="1">
      <c r="B479" s="1136"/>
      <c r="C479" s="1137"/>
      <c r="D479" s="1137"/>
      <c r="E479" s="1137"/>
      <c r="F479" s="1137"/>
      <c r="G479" s="1137"/>
      <c r="H479" s="1137"/>
      <c r="I479" s="1138"/>
      <c r="J479" s="1136"/>
      <c r="K479" s="1137"/>
      <c r="L479" s="1137"/>
      <c r="M479" s="1137"/>
      <c r="N479" s="1137"/>
      <c r="O479" s="1137"/>
      <c r="P479" s="1137"/>
      <c r="Q479" s="1138"/>
      <c r="R479" s="824"/>
      <c r="S479" s="825"/>
      <c r="T479" s="825"/>
      <c r="U479" s="825"/>
      <c r="V479" s="825"/>
      <c r="W479" s="825"/>
      <c r="X479" s="825"/>
      <c r="Y479" s="826"/>
      <c r="Z479" s="811" t="s">
        <v>225</v>
      </c>
      <c r="AA479" s="812"/>
      <c r="AB479" s="812"/>
      <c r="AC479" s="812"/>
      <c r="AD479" s="812"/>
      <c r="AE479" s="812"/>
      <c r="AF479" s="812"/>
      <c r="AG479" s="813"/>
      <c r="AH479" s="1145">
        <v>26371383</v>
      </c>
      <c r="AI479" s="1145"/>
      <c r="AJ479" s="1145"/>
      <c r="AK479" s="1145"/>
      <c r="AL479" s="1145"/>
      <c r="AM479" s="1145"/>
      <c r="AN479" s="778"/>
      <c r="AO479" s="778"/>
      <c r="AP479" s="778"/>
      <c r="AQ479" s="778"/>
      <c r="AR479" s="778"/>
      <c r="AS479" s="778"/>
      <c r="AT479" s="778"/>
      <c r="AU479" s="778"/>
    </row>
    <row r="480" spans="2:47" ht="18" customHeight="1">
      <c r="B480" s="1136"/>
      <c r="C480" s="1137"/>
      <c r="D480" s="1137"/>
      <c r="E480" s="1137"/>
      <c r="F480" s="1137"/>
      <c r="G480" s="1137"/>
      <c r="H480" s="1137"/>
      <c r="I480" s="1138"/>
      <c r="J480" s="1136"/>
      <c r="K480" s="1137"/>
      <c r="L480" s="1137"/>
      <c r="M480" s="1137"/>
      <c r="N480" s="1137"/>
      <c r="O480" s="1137"/>
      <c r="P480" s="1137"/>
      <c r="Q480" s="1138"/>
      <c r="R480" s="1136" t="s">
        <v>226</v>
      </c>
      <c r="S480" s="1137"/>
      <c r="T480" s="1137"/>
      <c r="U480" s="1137"/>
      <c r="V480" s="1137"/>
      <c r="W480" s="1137"/>
      <c r="X480" s="1137"/>
      <c r="Y480" s="1138"/>
      <c r="Z480" s="811"/>
      <c r="AA480" s="812"/>
      <c r="AB480" s="812"/>
      <c r="AC480" s="812"/>
      <c r="AD480" s="812"/>
      <c r="AE480" s="812"/>
      <c r="AF480" s="812"/>
      <c r="AG480" s="813"/>
      <c r="AH480" s="1143">
        <f>AH481</f>
        <v>1360667</v>
      </c>
      <c r="AI480" s="1143"/>
      <c r="AJ480" s="1143"/>
      <c r="AK480" s="1143"/>
      <c r="AL480" s="1143"/>
      <c r="AM480" s="1143"/>
      <c r="AN480" s="778"/>
      <c r="AO480" s="778"/>
      <c r="AP480" s="778"/>
      <c r="AQ480" s="778"/>
      <c r="AR480" s="778"/>
      <c r="AS480" s="778"/>
      <c r="AT480" s="778"/>
      <c r="AU480" s="778"/>
    </row>
    <row r="481" spans="1:50" ht="18" customHeight="1">
      <c r="B481" s="824"/>
      <c r="C481" s="825"/>
      <c r="D481" s="825"/>
      <c r="E481" s="825"/>
      <c r="F481" s="825"/>
      <c r="G481" s="825"/>
      <c r="H481" s="825"/>
      <c r="I481" s="826"/>
      <c r="J481" s="824"/>
      <c r="K481" s="825"/>
      <c r="L481" s="825"/>
      <c r="M481" s="825"/>
      <c r="N481" s="825"/>
      <c r="O481" s="825"/>
      <c r="P481" s="825"/>
      <c r="Q481" s="826"/>
      <c r="R481" s="824"/>
      <c r="S481" s="825"/>
      <c r="T481" s="825"/>
      <c r="U481" s="825"/>
      <c r="V481" s="825"/>
      <c r="W481" s="825"/>
      <c r="X481" s="825"/>
      <c r="Y481" s="826"/>
      <c r="Z481" s="811" t="s">
        <v>227</v>
      </c>
      <c r="AA481" s="812"/>
      <c r="AB481" s="812"/>
      <c r="AC481" s="812"/>
      <c r="AD481" s="812"/>
      <c r="AE481" s="812"/>
      <c r="AF481" s="812"/>
      <c r="AG481" s="813"/>
      <c r="AH481" s="1145">
        <v>1360667</v>
      </c>
      <c r="AI481" s="1145"/>
      <c r="AJ481" s="1145"/>
      <c r="AK481" s="1145"/>
      <c r="AL481" s="1145"/>
      <c r="AM481" s="1145"/>
      <c r="AN481" s="778"/>
      <c r="AO481" s="778"/>
      <c r="AP481" s="778"/>
      <c r="AQ481" s="778"/>
      <c r="AR481" s="778"/>
      <c r="AS481" s="778"/>
      <c r="AT481" s="778"/>
      <c r="AU481" s="778"/>
    </row>
    <row r="482" spans="1:50" s="211" customFormat="1" ht="18" customHeight="1"/>
    <row r="483" spans="1:50" s="211" customFormat="1" ht="18" customHeight="1"/>
    <row r="484" spans="1:50" s="211" customFormat="1" ht="18" customHeight="1"/>
    <row r="485" spans="1:50" s="211" customFormat="1" ht="18" customHeight="1"/>
    <row r="486" spans="1:50" s="211" customFormat="1" ht="18" customHeight="1">
      <c r="B486" s="763" t="s">
        <v>228</v>
      </c>
      <c r="C486" s="763"/>
      <c r="D486" s="763"/>
      <c r="E486" s="763"/>
      <c r="F486" s="763"/>
      <c r="G486" s="763"/>
      <c r="H486" s="763"/>
      <c r="I486" s="763"/>
      <c r="J486" s="763"/>
      <c r="K486" s="763"/>
      <c r="L486" s="763"/>
      <c r="M486" s="763"/>
      <c r="N486" s="763"/>
      <c r="O486" s="763"/>
      <c r="P486" s="763"/>
      <c r="Q486" s="763"/>
      <c r="R486" s="763"/>
      <c r="S486" s="763"/>
      <c r="T486" s="763"/>
      <c r="U486" s="763"/>
      <c r="V486" s="763"/>
      <c r="W486" s="763"/>
      <c r="X486" s="763"/>
      <c r="Y486" s="763"/>
      <c r="Z486" s="763"/>
      <c r="AA486" s="763"/>
      <c r="AB486" s="763"/>
      <c r="AC486" s="763"/>
      <c r="AD486" s="763"/>
      <c r="AE486" s="763"/>
      <c r="AF486" s="763"/>
      <c r="AG486" s="763"/>
      <c r="AH486" s="763"/>
      <c r="AI486" s="763"/>
      <c r="AJ486" s="763"/>
      <c r="AK486" s="763"/>
      <c r="AL486" s="763"/>
      <c r="AM486" s="763"/>
      <c r="AN486" s="763"/>
      <c r="AO486" s="763"/>
      <c r="AP486" s="763"/>
      <c r="AQ486" s="763"/>
      <c r="AR486" s="763"/>
      <c r="AS486" s="763"/>
      <c r="AT486" s="763"/>
      <c r="AU486" s="763"/>
      <c r="AV486" s="3"/>
    </row>
    <row r="487" spans="1:50" ht="18" customHeight="1">
      <c r="B487" s="763"/>
      <c r="C487" s="763"/>
      <c r="D487" s="763"/>
      <c r="E487" s="763"/>
      <c r="F487" s="763"/>
      <c r="G487" s="763"/>
      <c r="H487" s="763"/>
      <c r="I487" s="763"/>
      <c r="J487" s="763"/>
      <c r="K487" s="763"/>
      <c r="L487" s="763"/>
      <c r="M487" s="763"/>
      <c r="N487" s="763"/>
      <c r="O487" s="763"/>
      <c r="P487" s="763"/>
      <c r="Q487" s="763"/>
      <c r="R487" s="763"/>
      <c r="S487" s="763"/>
      <c r="T487" s="763"/>
      <c r="U487" s="763"/>
      <c r="V487" s="763"/>
      <c r="W487" s="763"/>
      <c r="X487" s="763"/>
      <c r="Y487" s="763"/>
      <c r="Z487" s="763"/>
      <c r="AA487" s="763"/>
      <c r="AB487" s="763"/>
      <c r="AC487" s="763"/>
      <c r="AD487" s="763"/>
      <c r="AE487" s="763"/>
      <c r="AF487" s="763"/>
      <c r="AG487" s="763"/>
      <c r="AH487" s="763"/>
      <c r="AI487" s="763"/>
      <c r="AJ487" s="763"/>
      <c r="AK487" s="763"/>
      <c r="AL487" s="763"/>
      <c r="AM487" s="763"/>
      <c r="AN487" s="763"/>
      <c r="AO487" s="763"/>
      <c r="AP487" s="763"/>
      <c r="AQ487" s="763"/>
      <c r="AR487" s="763"/>
      <c r="AS487" s="763"/>
      <c r="AT487" s="763"/>
      <c r="AU487" s="763"/>
      <c r="AV487" s="3"/>
    </row>
    <row r="488" spans="1:50" ht="18" customHeight="1">
      <c r="A488" s="3"/>
      <c r="B488" s="2" t="s">
        <v>108</v>
      </c>
      <c r="C488" s="2"/>
      <c r="D488" s="2"/>
      <c r="E488" s="2"/>
      <c r="AM488" s="203"/>
      <c r="AN488" s="203"/>
      <c r="AO488" s="478" t="s">
        <v>109</v>
      </c>
      <c r="AP488" s="478"/>
      <c r="AQ488" s="478"/>
      <c r="AR488" s="478"/>
      <c r="AS488" s="478"/>
      <c r="AT488" s="478"/>
      <c r="AU488" s="478"/>
    </row>
    <row r="489" spans="1:50" ht="20.100000000000001" customHeight="1">
      <c r="B489" s="509" t="s">
        <v>110</v>
      </c>
      <c r="C489" s="510"/>
      <c r="D489" s="510"/>
      <c r="E489" s="510"/>
      <c r="F489" s="510"/>
      <c r="G489" s="511"/>
      <c r="H489" s="518" t="s">
        <v>294</v>
      </c>
      <c r="I489" s="519"/>
      <c r="J489" s="519"/>
      <c r="K489" s="519"/>
      <c r="L489" s="520"/>
      <c r="M489" s="1180" t="s">
        <v>111</v>
      </c>
      <c r="N489" s="1180"/>
      <c r="O489" s="1180"/>
      <c r="P489" s="1180"/>
      <c r="Q489" s="1180"/>
      <c r="R489" s="518" t="s">
        <v>295</v>
      </c>
      <c r="S489" s="519"/>
      <c r="T489" s="519"/>
      <c r="U489" s="519"/>
      <c r="V489" s="520"/>
      <c r="W489" s="1180" t="s">
        <v>139</v>
      </c>
      <c r="X489" s="1180"/>
      <c r="Y489" s="1180"/>
      <c r="Z489" s="1180"/>
      <c r="AA489" s="1180"/>
      <c r="AB489" s="1181" t="s">
        <v>113</v>
      </c>
      <c r="AC489" s="1182"/>
      <c r="AD489" s="1182"/>
      <c r="AE489" s="1182"/>
      <c r="AF489" s="1182"/>
      <c r="AG489" s="1182"/>
      <c r="AH489" s="1182"/>
      <c r="AI489" s="1182"/>
      <c r="AJ489" s="1182"/>
      <c r="AK489" s="1182"/>
      <c r="AL489" s="1182"/>
      <c r="AM489" s="1182"/>
      <c r="AN489" s="1182"/>
      <c r="AO489" s="1180" t="s">
        <v>144</v>
      </c>
      <c r="AP489" s="1180"/>
      <c r="AQ489" s="1180"/>
      <c r="AR489" s="1180"/>
      <c r="AS489" s="1180"/>
      <c r="AT489" s="518" t="s">
        <v>241</v>
      </c>
      <c r="AU489" s="520"/>
      <c r="AV489" s="21"/>
      <c r="AW489" s="21"/>
    </row>
    <row r="490" spans="1:50" s="21" customFormat="1" ht="20.100000000000001" customHeight="1">
      <c r="B490" s="512"/>
      <c r="C490" s="513"/>
      <c r="D490" s="513"/>
      <c r="E490" s="513"/>
      <c r="F490" s="513"/>
      <c r="G490" s="514"/>
      <c r="H490" s="1177"/>
      <c r="I490" s="1178"/>
      <c r="J490" s="1178"/>
      <c r="K490" s="1178"/>
      <c r="L490" s="1179"/>
      <c r="M490" s="1180"/>
      <c r="N490" s="1180"/>
      <c r="O490" s="1180"/>
      <c r="P490" s="1180"/>
      <c r="Q490" s="1180"/>
      <c r="R490" s="1177"/>
      <c r="S490" s="1178"/>
      <c r="T490" s="1178"/>
      <c r="U490" s="1178"/>
      <c r="V490" s="1179"/>
      <c r="W490" s="1180"/>
      <c r="X490" s="1180"/>
      <c r="Y490" s="1180"/>
      <c r="Z490" s="1180"/>
      <c r="AA490" s="1180"/>
      <c r="AB490" s="518" t="s">
        <v>137</v>
      </c>
      <c r="AC490" s="519"/>
      <c r="AD490" s="519"/>
      <c r="AE490" s="520"/>
      <c r="AF490" s="518" t="s">
        <v>142</v>
      </c>
      <c r="AG490" s="519"/>
      <c r="AH490" s="519"/>
      <c r="AI490" s="520"/>
      <c r="AJ490" s="518" t="s">
        <v>114</v>
      </c>
      <c r="AK490" s="519"/>
      <c r="AL490" s="519"/>
      <c r="AM490" s="519"/>
      <c r="AN490" s="520"/>
      <c r="AO490" s="1180"/>
      <c r="AP490" s="1180"/>
      <c r="AQ490" s="1180"/>
      <c r="AR490" s="1180"/>
      <c r="AS490" s="1180"/>
      <c r="AT490" s="1177"/>
      <c r="AU490" s="1179"/>
    </row>
    <row r="491" spans="1:50" s="21" customFormat="1" ht="20.100000000000001" customHeight="1">
      <c r="B491" s="515"/>
      <c r="C491" s="516"/>
      <c r="D491" s="516"/>
      <c r="E491" s="516"/>
      <c r="F491" s="516"/>
      <c r="G491" s="517"/>
      <c r="H491" s="1171"/>
      <c r="I491" s="1172"/>
      <c r="J491" s="1172"/>
      <c r="K491" s="1172"/>
      <c r="L491" s="1173"/>
      <c r="M491" s="1180"/>
      <c r="N491" s="1180"/>
      <c r="O491" s="1180"/>
      <c r="P491" s="1180"/>
      <c r="Q491" s="1180"/>
      <c r="R491" s="1171"/>
      <c r="S491" s="1172"/>
      <c r="T491" s="1172"/>
      <c r="U491" s="1172"/>
      <c r="V491" s="1173"/>
      <c r="W491" s="1180"/>
      <c r="X491" s="1180"/>
      <c r="Y491" s="1180"/>
      <c r="Z491" s="1180"/>
      <c r="AA491" s="1180"/>
      <c r="AB491" s="1171"/>
      <c r="AC491" s="1172"/>
      <c r="AD491" s="1172"/>
      <c r="AE491" s="1173"/>
      <c r="AF491" s="1171"/>
      <c r="AG491" s="1172"/>
      <c r="AH491" s="1172"/>
      <c r="AI491" s="1173"/>
      <c r="AJ491" s="1171"/>
      <c r="AK491" s="1172"/>
      <c r="AL491" s="1172"/>
      <c r="AM491" s="1172"/>
      <c r="AN491" s="1173"/>
      <c r="AO491" s="1180"/>
      <c r="AP491" s="1180"/>
      <c r="AQ491" s="1180"/>
      <c r="AR491" s="1180"/>
      <c r="AS491" s="1180"/>
      <c r="AT491" s="1171"/>
      <c r="AU491" s="1173"/>
      <c r="AX491" s="21" t="s">
        <v>286</v>
      </c>
    </row>
    <row r="492" spans="1:50" s="21" customFormat="1" ht="20.100000000000001" customHeight="1">
      <c r="B492" s="1174" t="s">
        <v>115</v>
      </c>
      <c r="C492" s="1175"/>
      <c r="D492" s="1175"/>
      <c r="E492" s="1175"/>
      <c r="F492" s="1175"/>
      <c r="G492" s="1176"/>
      <c r="H492" s="498">
        <v>73957218</v>
      </c>
      <c r="I492" s="499"/>
      <c r="J492" s="499"/>
      <c r="K492" s="499"/>
      <c r="L492" s="500"/>
      <c r="M492" s="786">
        <v>0</v>
      </c>
      <c r="N492" s="786"/>
      <c r="O492" s="786"/>
      <c r="P492" s="786"/>
      <c r="Q492" s="786"/>
      <c r="R492" s="498">
        <v>0</v>
      </c>
      <c r="S492" s="499"/>
      <c r="T492" s="499"/>
      <c r="U492" s="499"/>
      <c r="V492" s="500"/>
      <c r="W492" s="786">
        <f t="shared" ref="W492:W498" si="9">H492+M492-R492</f>
        <v>73957218</v>
      </c>
      <c r="X492" s="786"/>
      <c r="Y492" s="786"/>
      <c r="Z492" s="786"/>
      <c r="AA492" s="786"/>
      <c r="AB492" s="498">
        <v>0</v>
      </c>
      <c r="AC492" s="499"/>
      <c r="AD492" s="499"/>
      <c r="AE492" s="500"/>
      <c r="AF492" s="498">
        <v>0</v>
      </c>
      <c r="AG492" s="499"/>
      <c r="AH492" s="499"/>
      <c r="AI492" s="500"/>
      <c r="AJ492" s="786">
        <f>AX492+AB492-AF492</f>
        <v>0</v>
      </c>
      <c r="AK492" s="786"/>
      <c r="AL492" s="786"/>
      <c r="AM492" s="786"/>
      <c r="AN492" s="786"/>
      <c r="AO492" s="786">
        <f>W492-AJ492</f>
        <v>73957218</v>
      </c>
      <c r="AP492" s="786"/>
      <c r="AQ492" s="786"/>
      <c r="AR492" s="786"/>
      <c r="AS492" s="786"/>
      <c r="AT492" s="909"/>
      <c r="AU492" s="911"/>
      <c r="AV492" s="58"/>
      <c r="AW492" s="58"/>
      <c r="AX492" s="74">
        <v>0</v>
      </c>
    </row>
    <row r="493" spans="1:50" s="211" customFormat="1" ht="20.100000000000001" customHeight="1">
      <c r="B493" s="1174" t="s">
        <v>116</v>
      </c>
      <c r="C493" s="1175"/>
      <c r="D493" s="1175"/>
      <c r="E493" s="1175"/>
      <c r="F493" s="1175"/>
      <c r="G493" s="1176"/>
      <c r="H493" s="498">
        <v>309935198</v>
      </c>
      <c r="I493" s="499"/>
      <c r="J493" s="499"/>
      <c r="K493" s="499"/>
      <c r="L493" s="500"/>
      <c r="M493" s="786">
        <v>700000</v>
      </c>
      <c r="N493" s="786"/>
      <c r="O493" s="786"/>
      <c r="P493" s="786"/>
      <c r="Q493" s="786"/>
      <c r="R493" s="498">
        <v>0</v>
      </c>
      <c r="S493" s="499"/>
      <c r="T493" s="499"/>
      <c r="U493" s="499"/>
      <c r="V493" s="500"/>
      <c r="W493" s="786">
        <f t="shared" si="9"/>
        <v>310635198</v>
      </c>
      <c r="X493" s="786"/>
      <c r="Y493" s="786"/>
      <c r="Z493" s="786"/>
      <c r="AA493" s="786"/>
      <c r="AB493" s="498">
        <v>5083321</v>
      </c>
      <c r="AC493" s="499"/>
      <c r="AD493" s="499"/>
      <c r="AE493" s="500"/>
      <c r="AF493" s="498">
        <v>0</v>
      </c>
      <c r="AG493" s="499"/>
      <c r="AH493" s="499"/>
      <c r="AI493" s="500"/>
      <c r="AJ493" s="786">
        <f>AX493+AB493-AF493</f>
        <v>153192494</v>
      </c>
      <c r="AK493" s="786"/>
      <c r="AL493" s="786"/>
      <c r="AM493" s="786"/>
      <c r="AN493" s="786"/>
      <c r="AO493" s="786">
        <f>W493-AJ493</f>
        <v>157442704</v>
      </c>
      <c r="AP493" s="786"/>
      <c r="AQ493" s="786"/>
      <c r="AR493" s="786"/>
      <c r="AS493" s="786"/>
      <c r="AT493" s="909"/>
      <c r="AU493" s="911"/>
      <c r="AV493" s="58"/>
      <c r="AW493" s="58"/>
      <c r="AX493" s="74">
        <v>148109173</v>
      </c>
    </row>
    <row r="494" spans="1:50" s="211" customFormat="1" ht="20.100000000000001" customHeight="1">
      <c r="B494" s="1174" t="s">
        <v>117</v>
      </c>
      <c r="C494" s="1175"/>
      <c r="D494" s="1175"/>
      <c r="E494" s="1175"/>
      <c r="F494" s="1175"/>
      <c r="G494" s="1176"/>
      <c r="H494" s="498">
        <v>2328309524</v>
      </c>
      <c r="I494" s="499"/>
      <c r="J494" s="499"/>
      <c r="K494" s="499"/>
      <c r="L494" s="500"/>
      <c r="M494" s="786">
        <v>45790000</v>
      </c>
      <c r="N494" s="786"/>
      <c r="O494" s="786"/>
      <c r="P494" s="786"/>
      <c r="Q494" s="786"/>
      <c r="R494" s="498">
        <v>0</v>
      </c>
      <c r="S494" s="499"/>
      <c r="T494" s="499"/>
      <c r="U494" s="499"/>
      <c r="V494" s="500"/>
      <c r="W494" s="786">
        <f t="shared" si="9"/>
        <v>2374099524</v>
      </c>
      <c r="X494" s="786"/>
      <c r="Y494" s="786"/>
      <c r="Z494" s="786"/>
      <c r="AA494" s="786"/>
      <c r="AB494" s="498">
        <v>54544952</v>
      </c>
      <c r="AC494" s="499"/>
      <c r="AD494" s="499"/>
      <c r="AE494" s="500"/>
      <c r="AF494" s="498">
        <v>0</v>
      </c>
      <c r="AG494" s="499"/>
      <c r="AH494" s="499"/>
      <c r="AI494" s="500"/>
      <c r="AJ494" s="786">
        <f t="shared" ref="AJ494:AJ498" si="10">AX494+AB494-AF494</f>
        <v>1250852621</v>
      </c>
      <c r="AK494" s="786"/>
      <c r="AL494" s="786"/>
      <c r="AM494" s="786"/>
      <c r="AN494" s="786"/>
      <c r="AO494" s="786">
        <f t="shared" ref="AO494:AO498" si="11">W494-AJ494</f>
        <v>1123246903</v>
      </c>
      <c r="AP494" s="786"/>
      <c r="AQ494" s="786"/>
      <c r="AR494" s="786"/>
      <c r="AS494" s="786"/>
      <c r="AT494" s="909"/>
      <c r="AU494" s="911"/>
      <c r="AV494" s="58"/>
      <c r="AW494" s="58"/>
      <c r="AX494" s="74">
        <v>1196307669</v>
      </c>
    </row>
    <row r="495" spans="1:50" s="211" customFormat="1" ht="20.100000000000001" customHeight="1">
      <c r="B495" s="1174" t="s">
        <v>118</v>
      </c>
      <c r="C495" s="1175"/>
      <c r="D495" s="1175"/>
      <c r="E495" s="1175"/>
      <c r="F495" s="1175"/>
      <c r="G495" s="1176"/>
      <c r="H495" s="498">
        <v>835213775</v>
      </c>
      <c r="I495" s="499"/>
      <c r="J495" s="499"/>
      <c r="K495" s="499"/>
      <c r="L495" s="500"/>
      <c r="M495" s="786">
        <v>15156760</v>
      </c>
      <c r="N495" s="786"/>
      <c r="O495" s="786"/>
      <c r="P495" s="786"/>
      <c r="Q495" s="786"/>
      <c r="R495" s="498">
        <v>0</v>
      </c>
      <c r="S495" s="499"/>
      <c r="T495" s="499"/>
      <c r="U495" s="499"/>
      <c r="V495" s="500"/>
      <c r="W495" s="786">
        <f t="shared" si="9"/>
        <v>850370535</v>
      </c>
      <c r="X495" s="786"/>
      <c r="Y495" s="786"/>
      <c r="Z495" s="786"/>
      <c r="AA495" s="786"/>
      <c r="AB495" s="498">
        <v>18661358</v>
      </c>
      <c r="AC495" s="499"/>
      <c r="AD495" s="499"/>
      <c r="AE495" s="500"/>
      <c r="AF495" s="498">
        <v>0</v>
      </c>
      <c r="AG495" s="499"/>
      <c r="AH495" s="499"/>
      <c r="AI495" s="500"/>
      <c r="AJ495" s="786">
        <f t="shared" si="10"/>
        <v>666762529</v>
      </c>
      <c r="AK495" s="786"/>
      <c r="AL495" s="786"/>
      <c r="AM495" s="786"/>
      <c r="AN495" s="786"/>
      <c r="AO495" s="786">
        <f t="shared" si="11"/>
        <v>183608006</v>
      </c>
      <c r="AP495" s="786"/>
      <c r="AQ495" s="786"/>
      <c r="AR495" s="786"/>
      <c r="AS495" s="786"/>
      <c r="AT495" s="909"/>
      <c r="AU495" s="911"/>
      <c r="AV495" s="58"/>
      <c r="AW495" s="58"/>
      <c r="AX495" s="74">
        <v>648101171</v>
      </c>
    </row>
    <row r="496" spans="1:50" s="211" customFormat="1" ht="20.100000000000001" customHeight="1">
      <c r="B496" s="1174" t="s">
        <v>283</v>
      </c>
      <c r="C496" s="1175"/>
      <c r="D496" s="1175"/>
      <c r="E496" s="1175"/>
      <c r="F496" s="1175"/>
      <c r="G496" s="1176"/>
      <c r="H496" s="498">
        <v>6546238</v>
      </c>
      <c r="I496" s="499"/>
      <c r="J496" s="499"/>
      <c r="K496" s="499"/>
      <c r="L496" s="500"/>
      <c r="M496" s="786">
        <v>0</v>
      </c>
      <c r="N496" s="786"/>
      <c r="O496" s="786"/>
      <c r="P496" s="786"/>
      <c r="Q496" s="786"/>
      <c r="R496" s="498">
        <v>0</v>
      </c>
      <c r="S496" s="499"/>
      <c r="T496" s="499"/>
      <c r="U496" s="499"/>
      <c r="V496" s="500"/>
      <c r="W496" s="786">
        <f t="shared" si="9"/>
        <v>6546238</v>
      </c>
      <c r="X496" s="786"/>
      <c r="Y496" s="786"/>
      <c r="Z496" s="786"/>
      <c r="AA496" s="786"/>
      <c r="AB496" s="498">
        <v>181200</v>
      </c>
      <c r="AC496" s="499"/>
      <c r="AD496" s="499"/>
      <c r="AE496" s="500"/>
      <c r="AF496" s="498">
        <v>0</v>
      </c>
      <c r="AG496" s="499"/>
      <c r="AH496" s="499"/>
      <c r="AI496" s="500"/>
      <c r="AJ496" s="786">
        <f t="shared" si="10"/>
        <v>6428720</v>
      </c>
      <c r="AK496" s="786"/>
      <c r="AL496" s="786"/>
      <c r="AM496" s="786"/>
      <c r="AN496" s="786"/>
      <c r="AO496" s="786">
        <f t="shared" si="11"/>
        <v>117518</v>
      </c>
      <c r="AP496" s="786"/>
      <c r="AQ496" s="786"/>
      <c r="AR496" s="786"/>
      <c r="AS496" s="786"/>
      <c r="AT496" s="909"/>
      <c r="AU496" s="911"/>
      <c r="AV496" s="58"/>
      <c r="AW496" s="58"/>
      <c r="AX496" s="74">
        <v>6247520</v>
      </c>
    </row>
    <row r="497" spans="2:50" s="211" customFormat="1" ht="20.100000000000001" customHeight="1">
      <c r="B497" s="1174" t="s">
        <v>119</v>
      </c>
      <c r="C497" s="1175"/>
      <c r="D497" s="1175"/>
      <c r="E497" s="1175"/>
      <c r="F497" s="1175"/>
      <c r="G497" s="1176"/>
      <c r="H497" s="498">
        <v>24691899</v>
      </c>
      <c r="I497" s="499"/>
      <c r="J497" s="499"/>
      <c r="K497" s="499"/>
      <c r="L497" s="500"/>
      <c r="M497" s="786">
        <v>0</v>
      </c>
      <c r="N497" s="786"/>
      <c r="O497" s="786"/>
      <c r="P497" s="786"/>
      <c r="Q497" s="786"/>
      <c r="R497" s="498">
        <v>19577294</v>
      </c>
      <c r="S497" s="499"/>
      <c r="T497" s="499"/>
      <c r="U497" s="499"/>
      <c r="V497" s="500"/>
      <c r="W497" s="786">
        <f t="shared" si="9"/>
        <v>5114605</v>
      </c>
      <c r="X497" s="786"/>
      <c r="Y497" s="786"/>
      <c r="Z497" s="786"/>
      <c r="AA497" s="786"/>
      <c r="AB497" s="498">
        <v>157739</v>
      </c>
      <c r="AC497" s="499"/>
      <c r="AD497" s="499"/>
      <c r="AE497" s="500"/>
      <c r="AF497" s="498">
        <v>19577294</v>
      </c>
      <c r="AG497" s="499"/>
      <c r="AH497" s="499"/>
      <c r="AI497" s="500"/>
      <c r="AJ497" s="786">
        <f t="shared" si="10"/>
        <v>4864875</v>
      </c>
      <c r="AK497" s="786"/>
      <c r="AL497" s="786"/>
      <c r="AM497" s="786"/>
      <c r="AN497" s="786"/>
      <c r="AO497" s="786">
        <f t="shared" si="11"/>
        <v>249730</v>
      </c>
      <c r="AP497" s="786"/>
      <c r="AQ497" s="786"/>
      <c r="AR497" s="786"/>
      <c r="AS497" s="786"/>
      <c r="AT497" s="909"/>
      <c r="AU497" s="911"/>
      <c r="AV497" s="58"/>
      <c r="AW497" s="58"/>
      <c r="AX497" s="74">
        <v>24284430</v>
      </c>
    </row>
    <row r="498" spans="2:50" s="211" customFormat="1" ht="20.100000000000001" customHeight="1">
      <c r="B498" s="1174" t="s">
        <v>120</v>
      </c>
      <c r="C498" s="1175"/>
      <c r="D498" s="1175"/>
      <c r="E498" s="1175"/>
      <c r="F498" s="1175"/>
      <c r="G498" s="1176"/>
      <c r="H498" s="498">
        <v>12100000</v>
      </c>
      <c r="I498" s="499"/>
      <c r="J498" s="499"/>
      <c r="K498" s="499"/>
      <c r="L498" s="500"/>
      <c r="M498" s="786">
        <v>66102000</v>
      </c>
      <c r="N498" s="786"/>
      <c r="O498" s="786"/>
      <c r="P498" s="786"/>
      <c r="Q498" s="786"/>
      <c r="R498" s="498">
        <v>66102000</v>
      </c>
      <c r="S498" s="499"/>
      <c r="T498" s="499"/>
      <c r="U498" s="499"/>
      <c r="V498" s="500"/>
      <c r="W498" s="786">
        <f t="shared" si="9"/>
        <v>12100000</v>
      </c>
      <c r="X498" s="786"/>
      <c r="Y498" s="786"/>
      <c r="Z498" s="786"/>
      <c r="AA498" s="786"/>
      <c r="AB498" s="498">
        <v>0</v>
      </c>
      <c r="AC498" s="499"/>
      <c r="AD498" s="499"/>
      <c r="AE498" s="500"/>
      <c r="AF498" s="498">
        <v>0</v>
      </c>
      <c r="AG498" s="499"/>
      <c r="AH498" s="499"/>
      <c r="AI498" s="500"/>
      <c r="AJ498" s="786">
        <f t="shared" si="10"/>
        <v>0</v>
      </c>
      <c r="AK498" s="786"/>
      <c r="AL498" s="786"/>
      <c r="AM498" s="786"/>
      <c r="AN498" s="786"/>
      <c r="AO498" s="786">
        <f t="shared" si="11"/>
        <v>12100000</v>
      </c>
      <c r="AP498" s="786"/>
      <c r="AQ498" s="786"/>
      <c r="AR498" s="786"/>
      <c r="AS498" s="786"/>
      <c r="AT498" s="909"/>
      <c r="AU498" s="911"/>
      <c r="AV498" s="58"/>
      <c r="AW498" s="58"/>
      <c r="AX498" s="74">
        <v>0</v>
      </c>
    </row>
    <row r="499" spans="2:50" s="211" customFormat="1" ht="20.100000000000001" customHeight="1">
      <c r="B499" s="1053" t="s">
        <v>13</v>
      </c>
      <c r="C499" s="1054"/>
      <c r="D499" s="1054"/>
      <c r="E499" s="1054"/>
      <c r="F499" s="1054"/>
      <c r="G499" s="1055"/>
      <c r="H499" s="498">
        <f>SUM(H492:L498)</f>
        <v>3590753852</v>
      </c>
      <c r="I499" s="499"/>
      <c r="J499" s="499"/>
      <c r="K499" s="499"/>
      <c r="L499" s="500"/>
      <c r="M499" s="786">
        <f>SUM(M492:P498)</f>
        <v>127748760</v>
      </c>
      <c r="N499" s="786"/>
      <c r="O499" s="786"/>
      <c r="P499" s="786"/>
      <c r="Q499" s="786"/>
      <c r="R499" s="498">
        <f>SUM(R492:U498)</f>
        <v>85679294</v>
      </c>
      <c r="S499" s="499"/>
      <c r="T499" s="499"/>
      <c r="U499" s="499"/>
      <c r="V499" s="499"/>
      <c r="W499" s="498">
        <f t="shared" ref="W499" si="12">SUM(W492:AA498)</f>
        <v>3632823318</v>
      </c>
      <c r="X499" s="499"/>
      <c r="Y499" s="499"/>
      <c r="Z499" s="499"/>
      <c r="AA499" s="500"/>
      <c r="AB499" s="498">
        <f>SUM(AB492:AE498)</f>
        <v>78628570</v>
      </c>
      <c r="AC499" s="499"/>
      <c r="AD499" s="499"/>
      <c r="AE499" s="500"/>
      <c r="AF499" s="498">
        <f>SUM(AF492:AI498)</f>
        <v>19577294</v>
      </c>
      <c r="AG499" s="499"/>
      <c r="AH499" s="499"/>
      <c r="AI499" s="500"/>
      <c r="AJ499" s="786">
        <f>SUM(AJ492:AN498)</f>
        <v>2082101239</v>
      </c>
      <c r="AK499" s="786"/>
      <c r="AL499" s="786"/>
      <c r="AM499" s="786"/>
      <c r="AN499" s="786"/>
      <c r="AO499" s="786">
        <f>SUM(AO492:AS498)</f>
        <v>1550722079</v>
      </c>
      <c r="AP499" s="786"/>
      <c r="AQ499" s="786"/>
      <c r="AR499" s="786"/>
      <c r="AS499" s="786"/>
      <c r="AT499" s="909"/>
      <c r="AU499" s="911"/>
      <c r="AV499" s="58"/>
      <c r="AW499" s="58"/>
      <c r="AX499" s="266"/>
    </row>
    <row r="500" spans="2:50" s="211" customFormat="1" ht="20.100000000000001" customHeight="1">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row>
    <row r="501" spans="2:50" s="211" customFormat="1" ht="18" customHeight="1">
      <c r="B501" s="2" t="s">
        <v>121</v>
      </c>
      <c r="C501" s="2"/>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202"/>
      <c r="AO501" s="478" t="s">
        <v>109</v>
      </c>
      <c r="AP501" s="478"/>
      <c r="AQ501" s="478"/>
      <c r="AR501" s="478"/>
      <c r="AS501" s="478"/>
      <c r="AT501" s="478"/>
      <c r="AU501" s="478"/>
      <c r="AV501" s="1"/>
      <c r="AW501" s="1"/>
    </row>
    <row r="502" spans="2:50" ht="20.100000000000001" customHeight="1">
      <c r="B502" s="518" t="s">
        <v>110</v>
      </c>
      <c r="C502" s="519"/>
      <c r="D502" s="519"/>
      <c r="E502" s="519"/>
      <c r="F502" s="519"/>
      <c r="G502" s="520"/>
      <c r="H502" s="518" t="s">
        <v>143</v>
      </c>
      <c r="I502" s="519"/>
      <c r="J502" s="519"/>
      <c r="K502" s="519"/>
      <c r="L502" s="520"/>
      <c r="M502" s="1180" t="s">
        <v>111</v>
      </c>
      <c r="N502" s="1180"/>
      <c r="O502" s="1180"/>
      <c r="P502" s="1180"/>
      <c r="Q502" s="1180"/>
      <c r="R502" s="1180" t="s">
        <v>112</v>
      </c>
      <c r="S502" s="1180"/>
      <c r="T502" s="1180"/>
      <c r="U502" s="1180"/>
      <c r="V502" s="1180"/>
      <c r="W502" s="1180" t="s">
        <v>138</v>
      </c>
      <c r="X502" s="1180"/>
      <c r="Y502" s="1180"/>
      <c r="Z502" s="1180"/>
      <c r="AA502" s="1180"/>
      <c r="AB502" s="1180" t="s">
        <v>122</v>
      </c>
      <c r="AC502" s="1180"/>
      <c r="AD502" s="1180"/>
      <c r="AE502" s="1180"/>
      <c r="AF502" s="1180"/>
      <c r="AG502" s="1180" t="s">
        <v>123</v>
      </c>
      <c r="AH502" s="1180"/>
      <c r="AI502" s="1180"/>
      <c r="AJ502" s="1180"/>
      <c r="AK502" s="1180"/>
      <c r="AL502" s="1180"/>
      <c r="AM502" s="1180"/>
      <c r="AN502" s="1180"/>
      <c r="AO502" s="1180"/>
      <c r="AP502" s="1180"/>
      <c r="AQ502" s="1180"/>
      <c r="AR502" s="1180"/>
      <c r="AS502" s="1180"/>
      <c r="AT502" s="1180"/>
      <c r="AU502" s="1180"/>
      <c r="AV502" s="21"/>
      <c r="AW502" s="21"/>
    </row>
    <row r="503" spans="2:50" s="21" customFormat="1" ht="20.100000000000001" customHeight="1">
      <c r="B503" s="1177"/>
      <c r="C503" s="1178"/>
      <c r="D503" s="1178"/>
      <c r="E503" s="1178"/>
      <c r="F503" s="1178"/>
      <c r="G503" s="1179"/>
      <c r="H503" s="1177"/>
      <c r="I503" s="1178"/>
      <c r="J503" s="1178"/>
      <c r="K503" s="1178"/>
      <c r="L503" s="1179"/>
      <c r="M503" s="1180"/>
      <c r="N503" s="1180"/>
      <c r="O503" s="1180"/>
      <c r="P503" s="1180"/>
      <c r="Q503" s="1180"/>
      <c r="R503" s="1180"/>
      <c r="S503" s="1180"/>
      <c r="T503" s="1180"/>
      <c r="U503" s="1180"/>
      <c r="V503" s="1180"/>
      <c r="W503" s="1180"/>
      <c r="X503" s="1180"/>
      <c r="Y503" s="1180"/>
      <c r="Z503" s="1180"/>
      <c r="AA503" s="1180"/>
      <c r="AB503" s="1180"/>
      <c r="AC503" s="1180"/>
      <c r="AD503" s="1180"/>
      <c r="AE503" s="1180"/>
      <c r="AF503" s="1180"/>
      <c r="AG503" s="1180"/>
      <c r="AH503" s="1180"/>
      <c r="AI503" s="1180"/>
      <c r="AJ503" s="1180"/>
      <c r="AK503" s="1180"/>
      <c r="AL503" s="1180"/>
      <c r="AM503" s="1180"/>
      <c r="AN503" s="1180"/>
      <c r="AO503" s="1180"/>
      <c r="AP503" s="1180"/>
      <c r="AQ503" s="1180"/>
      <c r="AR503" s="1180"/>
      <c r="AS503" s="1180"/>
      <c r="AT503" s="1180"/>
      <c r="AU503" s="1180"/>
    </row>
    <row r="504" spans="2:50" s="21" customFormat="1" ht="20.100000000000001" customHeight="1">
      <c r="B504" s="1171"/>
      <c r="C504" s="1172"/>
      <c r="D504" s="1172"/>
      <c r="E504" s="1172"/>
      <c r="F504" s="1172"/>
      <c r="G504" s="1173"/>
      <c r="H504" s="1171"/>
      <c r="I504" s="1172"/>
      <c r="J504" s="1172"/>
      <c r="K504" s="1172"/>
      <c r="L504" s="1173"/>
      <c r="M504" s="1180"/>
      <c r="N504" s="1180"/>
      <c r="O504" s="1180"/>
      <c r="P504" s="1180"/>
      <c r="Q504" s="1180"/>
      <c r="R504" s="1180"/>
      <c r="S504" s="1180"/>
      <c r="T504" s="1180"/>
      <c r="U504" s="1180"/>
      <c r="V504" s="1180"/>
      <c r="W504" s="1180"/>
      <c r="X504" s="1180"/>
      <c r="Y504" s="1180"/>
      <c r="Z504" s="1180"/>
      <c r="AA504" s="1180"/>
      <c r="AB504" s="1180"/>
      <c r="AC504" s="1180"/>
      <c r="AD504" s="1180"/>
      <c r="AE504" s="1180"/>
      <c r="AF504" s="1180"/>
      <c r="AG504" s="1180"/>
      <c r="AH504" s="1180"/>
      <c r="AI504" s="1180"/>
      <c r="AJ504" s="1180"/>
      <c r="AK504" s="1180"/>
      <c r="AL504" s="1180"/>
      <c r="AM504" s="1180"/>
      <c r="AN504" s="1180"/>
      <c r="AO504" s="1180"/>
      <c r="AP504" s="1180"/>
      <c r="AQ504" s="1180"/>
      <c r="AR504" s="1180"/>
      <c r="AS504" s="1180"/>
      <c r="AT504" s="1180"/>
      <c r="AU504" s="1180"/>
    </row>
    <row r="505" spans="2:50" s="21" customFormat="1" ht="20.100000000000001" customHeight="1">
      <c r="B505" s="1174" t="s">
        <v>124</v>
      </c>
      <c r="C505" s="1175"/>
      <c r="D505" s="1175"/>
      <c r="E505" s="1175"/>
      <c r="F505" s="1175"/>
      <c r="G505" s="1176"/>
      <c r="H505" s="498">
        <v>46834202</v>
      </c>
      <c r="I505" s="499"/>
      <c r="J505" s="499"/>
      <c r="K505" s="499"/>
      <c r="L505" s="500"/>
      <c r="M505" s="786">
        <v>0</v>
      </c>
      <c r="N505" s="786"/>
      <c r="O505" s="786"/>
      <c r="P505" s="786"/>
      <c r="Q505" s="786"/>
      <c r="R505" s="786">
        <v>0</v>
      </c>
      <c r="S505" s="786"/>
      <c r="T505" s="786"/>
      <c r="U505" s="786"/>
      <c r="V505" s="786"/>
      <c r="W505" s="786">
        <v>4726365</v>
      </c>
      <c r="X505" s="786"/>
      <c r="Y505" s="786"/>
      <c r="Z505" s="786"/>
      <c r="AA505" s="786"/>
      <c r="AB505" s="786">
        <f>H505+M505-R505-W505</f>
        <v>42107837</v>
      </c>
      <c r="AC505" s="786"/>
      <c r="AD505" s="786"/>
      <c r="AE505" s="786"/>
      <c r="AF505" s="786"/>
      <c r="AG505" s="1049"/>
      <c r="AH505" s="1049"/>
      <c r="AI505" s="1049"/>
      <c r="AJ505" s="1049"/>
      <c r="AK505" s="1049"/>
      <c r="AL505" s="1049"/>
      <c r="AM505" s="1049"/>
      <c r="AN505" s="1049"/>
      <c r="AO505" s="1049"/>
      <c r="AP505" s="1049"/>
      <c r="AQ505" s="1049"/>
      <c r="AR505" s="1049"/>
      <c r="AS505" s="1049"/>
      <c r="AT505" s="1049"/>
      <c r="AU505" s="1049"/>
      <c r="AV505" s="211"/>
      <c r="AW505" s="211"/>
    </row>
    <row r="506" spans="2:50" s="211" customFormat="1" ht="20.100000000000001" customHeight="1">
      <c r="B506" s="1174" t="s">
        <v>125</v>
      </c>
      <c r="C506" s="1175"/>
      <c r="D506" s="1175"/>
      <c r="E506" s="1175"/>
      <c r="F506" s="1175"/>
      <c r="G506" s="1176"/>
      <c r="H506" s="498">
        <v>193100</v>
      </c>
      <c r="I506" s="499"/>
      <c r="J506" s="499"/>
      <c r="K506" s="499"/>
      <c r="L506" s="500"/>
      <c r="M506" s="786">
        <v>0</v>
      </c>
      <c r="N506" s="786"/>
      <c r="O506" s="786"/>
      <c r="P506" s="786"/>
      <c r="Q506" s="786"/>
      <c r="R506" s="786">
        <v>0</v>
      </c>
      <c r="S506" s="786"/>
      <c r="T506" s="786"/>
      <c r="U506" s="786"/>
      <c r="V506" s="786"/>
      <c r="W506" s="786">
        <v>0</v>
      </c>
      <c r="X506" s="786"/>
      <c r="Y506" s="786"/>
      <c r="Z506" s="786"/>
      <c r="AA506" s="786"/>
      <c r="AB506" s="786">
        <f>H506+M506-R506-W506</f>
        <v>193100</v>
      </c>
      <c r="AC506" s="786"/>
      <c r="AD506" s="786"/>
      <c r="AE506" s="786"/>
      <c r="AF506" s="786"/>
      <c r="AG506" s="1049"/>
      <c r="AH506" s="1049"/>
      <c r="AI506" s="1049"/>
      <c r="AJ506" s="1049"/>
      <c r="AK506" s="1049"/>
      <c r="AL506" s="1049"/>
      <c r="AM506" s="1049"/>
      <c r="AN506" s="1049"/>
      <c r="AO506" s="1049"/>
      <c r="AP506" s="1049"/>
      <c r="AQ506" s="1049"/>
      <c r="AR506" s="1049"/>
      <c r="AS506" s="1049"/>
      <c r="AT506" s="1049"/>
      <c r="AU506" s="1049"/>
      <c r="AX506" s="21"/>
    </row>
    <row r="507" spans="2:50" s="211" customFormat="1" ht="20.100000000000001" customHeight="1">
      <c r="B507" s="1053" t="s">
        <v>13</v>
      </c>
      <c r="C507" s="1054"/>
      <c r="D507" s="1054"/>
      <c r="E507" s="1054"/>
      <c r="F507" s="1054"/>
      <c r="G507" s="1055"/>
      <c r="H507" s="498">
        <f>SUM(H505:L506)</f>
        <v>47027302</v>
      </c>
      <c r="I507" s="499"/>
      <c r="J507" s="499"/>
      <c r="K507" s="499"/>
      <c r="L507" s="500"/>
      <c r="M507" s="498">
        <f t="shared" ref="M507" si="13">SUM(M505:Q506)</f>
        <v>0</v>
      </c>
      <c r="N507" s="499"/>
      <c r="O507" s="499"/>
      <c r="P507" s="499"/>
      <c r="Q507" s="500"/>
      <c r="R507" s="498">
        <f t="shared" ref="R507" si="14">SUM(R505:V506)</f>
        <v>0</v>
      </c>
      <c r="S507" s="499"/>
      <c r="T507" s="499"/>
      <c r="U507" s="499"/>
      <c r="V507" s="500"/>
      <c r="W507" s="498">
        <f t="shared" ref="W507" si="15">SUM(W505:AA506)</f>
        <v>4726365</v>
      </c>
      <c r="X507" s="499"/>
      <c r="Y507" s="499"/>
      <c r="Z507" s="499"/>
      <c r="AA507" s="500"/>
      <c r="AB507" s="498">
        <f t="shared" ref="AB507" si="16">SUM(AB505:AF506)</f>
        <v>42300937</v>
      </c>
      <c r="AC507" s="499"/>
      <c r="AD507" s="499"/>
      <c r="AE507" s="499"/>
      <c r="AF507" s="500"/>
      <c r="AG507" s="1049"/>
      <c r="AH507" s="1049"/>
      <c r="AI507" s="1049"/>
      <c r="AJ507" s="1049"/>
      <c r="AK507" s="1049"/>
      <c r="AL507" s="1049"/>
      <c r="AM507" s="1049"/>
      <c r="AN507" s="1049"/>
      <c r="AO507" s="1049"/>
      <c r="AP507" s="1049"/>
      <c r="AQ507" s="1049"/>
      <c r="AR507" s="1049"/>
      <c r="AS507" s="1049"/>
      <c r="AT507" s="1049"/>
      <c r="AU507" s="1049"/>
    </row>
    <row r="508" spans="2:50" s="211" customFormat="1" ht="20.100000000000001" customHeight="1"/>
    <row r="509" spans="2:50" ht="18" customHeight="1">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row>
    <row r="510" spans="2:50" ht="18" customHeight="1">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row>
    <row r="511" spans="2:50" ht="18" customHeight="1">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row>
    <row r="512" spans="2:50" ht="18" customHeight="1">
      <c r="B512" s="763" t="s">
        <v>229</v>
      </c>
      <c r="C512" s="763"/>
      <c r="D512" s="763"/>
      <c r="E512" s="763"/>
      <c r="F512" s="763"/>
      <c r="G512" s="763"/>
      <c r="H512" s="763"/>
      <c r="I512" s="763"/>
      <c r="J512" s="763"/>
      <c r="K512" s="763"/>
      <c r="L512" s="763"/>
      <c r="M512" s="763"/>
      <c r="N512" s="763"/>
      <c r="O512" s="763"/>
      <c r="P512" s="763"/>
      <c r="Q512" s="763"/>
      <c r="R512" s="763"/>
      <c r="S512" s="763"/>
      <c r="T512" s="763"/>
      <c r="U512" s="763"/>
      <c r="V512" s="763"/>
      <c r="W512" s="763"/>
      <c r="X512" s="763"/>
      <c r="Y512" s="763"/>
      <c r="Z512" s="763"/>
      <c r="AA512" s="763"/>
      <c r="AB512" s="763"/>
      <c r="AC512" s="763"/>
      <c r="AD512" s="763"/>
      <c r="AE512" s="763"/>
      <c r="AF512" s="763"/>
      <c r="AG512" s="763"/>
      <c r="AH512" s="763"/>
      <c r="AI512" s="763"/>
      <c r="AJ512" s="763"/>
      <c r="AK512" s="763"/>
      <c r="AL512" s="763"/>
      <c r="AM512" s="763"/>
      <c r="AN512" s="763"/>
      <c r="AO512" s="763"/>
      <c r="AP512" s="763"/>
      <c r="AQ512" s="763"/>
      <c r="AR512" s="763"/>
      <c r="AS512" s="763"/>
      <c r="AT512" s="763"/>
      <c r="AU512" s="763"/>
    </row>
    <row r="513" spans="2:50" ht="18" customHeight="1">
      <c r="B513" s="763"/>
      <c r="C513" s="763"/>
      <c r="D513" s="763"/>
      <c r="E513" s="763"/>
      <c r="F513" s="763"/>
      <c r="G513" s="763"/>
      <c r="H513" s="763"/>
      <c r="I513" s="763"/>
      <c r="J513" s="763"/>
      <c r="K513" s="763"/>
      <c r="L513" s="763"/>
      <c r="M513" s="763"/>
      <c r="N513" s="763"/>
      <c r="O513" s="763"/>
      <c r="P513" s="763"/>
      <c r="Q513" s="763"/>
      <c r="R513" s="763"/>
      <c r="S513" s="763"/>
      <c r="T513" s="763"/>
      <c r="U513" s="763"/>
      <c r="V513" s="763"/>
      <c r="W513" s="763"/>
      <c r="X513" s="763"/>
      <c r="Y513" s="763"/>
      <c r="Z513" s="763"/>
      <c r="AA513" s="763"/>
      <c r="AB513" s="763"/>
      <c r="AC513" s="763"/>
      <c r="AD513" s="763"/>
      <c r="AE513" s="763"/>
      <c r="AF513" s="763"/>
      <c r="AG513" s="763"/>
      <c r="AH513" s="763"/>
      <c r="AI513" s="763"/>
      <c r="AJ513" s="763"/>
      <c r="AK513" s="763"/>
      <c r="AL513" s="763"/>
      <c r="AM513" s="763"/>
      <c r="AN513" s="763"/>
      <c r="AO513" s="763"/>
      <c r="AP513" s="763"/>
      <c r="AQ513" s="763"/>
      <c r="AR513" s="763"/>
      <c r="AS513" s="763"/>
      <c r="AT513" s="763"/>
      <c r="AU513" s="763"/>
    </row>
    <row r="514" spans="2:50" ht="18" customHeight="1">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478" t="s">
        <v>109</v>
      </c>
      <c r="AP514" s="478"/>
      <c r="AQ514" s="478"/>
      <c r="AR514" s="478"/>
      <c r="AS514" s="478"/>
      <c r="AT514" s="478"/>
      <c r="AU514" s="478"/>
    </row>
    <row r="515" spans="2:50" ht="18" customHeight="1">
      <c r="B515" s="1183" t="s">
        <v>244</v>
      </c>
      <c r="C515" s="1184"/>
      <c r="D515" s="1184"/>
      <c r="E515" s="1184"/>
      <c r="F515" s="1185"/>
      <c r="G515" s="1192" t="s">
        <v>126</v>
      </c>
      <c r="H515" s="1192"/>
      <c r="I515" s="1192"/>
      <c r="J515" s="1192"/>
      <c r="K515" s="1192"/>
      <c r="L515" s="1192"/>
      <c r="M515" s="1183" t="s">
        <v>127</v>
      </c>
      <c r="N515" s="1184"/>
      <c r="O515" s="1184"/>
      <c r="P515" s="1184"/>
      <c r="Q515" s="1185"/>
      <c r="R515" s="1189" t="s">
        <v>128</v>
      </c>
      <c r="S515" s="1190"/>
      <c r="T515" s="1190"/>
      <c r="U515" s="1190"/>
      <c r="V515" s="1190"/>
      <c r="W515" s="1190"/>
      <c r="X515" s="1190"/>
      <c r="Y515" s="1190"/>
      <c r="Z515" s="1190"/>
      <c r="AA515" s="1191"/>
      <c r="AB515" s="1183" t="s">
        <v>129</v>
      </c>
      <c r="AC515" s="1184"/>
      <c r="AD515" s="1184"/>
      <c r="AE515" s="1184"/>
      <c r="AF515" s="1185"/>
      <c r="AG515" s="1193" t="s">
        <v>282</v>
      </c>
      <c r="AH515" s="1194"/>
      <c r="AI515" s="1195"/>
      <c r="AJ515" s="1183" t="s">
        <v>130</v>
      </c>
      <c r="AK515" s="1184"/>
      <c r="AL515" s="1185"/>
      <c r="AM515" s="1193" t="s">
        <v>131</v>
      </c>
      <c r="AN515" s="1194"/>
      <c r="AO515" s="1194"/>
      <c r="AP515" s="1194"/>
      <c r="AQ515" s="1194"/>
      <c r="AR515" s="1195"/>
      <c r="AS515" s="1183" t="s">
        <v>241</v>
      </c>
      <c r="AT515" s="1184"/>
      <c r="AU515" s="1185"/>
    </row>
    <row r="516" spans="2:50" ht="18" customHeight="1">
      <c r="B516" s="1186"/>
      <c r="C516" s="1187"/>
      <c r="D516" s="1187"/>
      <c r="E516" s="1187"/>
      <c r="F516" s="1188"/>
      <c r="G516" s="1192"/>
      <c r="H516" s="1192"/>
      <c r="I516" s="1192"/>
      <c r="J516" s="1192"/>
      <c r="K516" s="1192"/>
      <c r="L516" s="1192"/>
      <c r="M516" s="1186"/>
      <c r="N516" s="1187"/>
      <c r="O516" s="1187"/>
      <c r="P516" s="1187"/>
      <c r="Q516" s="1188"/>
      <c r="R516" s="1189" t="s">
        <v>132</v>
      </c>
      <c r="S516" s="1190"/>
      <c r="T516" s="1190"/>
      <c r="U516" s="1190"/>
      <c r="V516" s="1191"/>
      <c r="W516" s="1189" t="s">
        <v>133</v>
      </c>
      <c r="X516" s="1190"/>
      <c r="Y516" s="1190"/>
      <c r="Z516" s="1190"/>
      <c r="AA516" s="1191"/>
      <c r="AB516" s="1186"/>
      <c r="AC516" s="1187"/>
      <c r="AD516" s="1187"/>
      <c r="AE516" s="1187"/>
      <c r="AF516" s="1188"/>
      <c r="AG516" s="1196"/>
      <c r="AH516" s="1197"/>
      <c r="AI516" s="1198"/>
      <c r="AJ516" s="1186"/>
      <c r="AK516" s="1187"/>
      <c r="AL516" s="1188"/>
      <c r="AM516" s="1196"/>
      <c r="AN516" s="1197"/>
      <c r="AO516" s="1197"/>
      <c r="AP516" s="1197"/>
      <c r="AQ516" s="1197"/>
      <c r="AR516" s="1198"/>
      <c r="AS516" s="1186"/>
      <c r="AT516" s="1187"/>
      <c r="AU516" s="1188"/>
      <c r="AX516" s="21" t="s">
        <v>240</v>
      </c>
    </row>
    <row r="517" spans="2:50" ht="18" customHeight="1">
      <c r="B517" s="929" t="s">
        <v>243</v>
      </c>
      <c r="C517" s="929"/>
      <c r="D517" s="929"/>
      <c r="E517" s="929"/>
      <c r="F517" s="929"/>
      <c r="G517" s="919">
        <v>35514</v>
      </c>
      <c r="H517" s="919"/>
      <c r="I517" s="919"/>
      <c r="J517" s="919"/>
      <c r="K517" s="919"/>
      <c r="L517" s="919"/>
      <c r="M517" s="498">
        <v>170000000</v>
      </c>
      <c r="N517" s="499"/>
      <c r="O517" s="499"/>
      <c r="P517" s="499"/>
      <c r="Q517" s="500"/>
      <c r="R517" s="498">
        <v>7659371</v>
      </c>
      <c r="S517" s="499"/>
      <c r="T517" s="499"/>
      <c r="U517" s="499"/>
      <c r="V517" s="500"/>
      <c r="W517" s="915">
        <f>M517-AB517</f>
        <v>109984126</v>
      </c>
      <c r="X517" s="757"/>
      <c r="Y517" s="757"/>
      <c r="Z517" s="757"/>
      <c r="AA517" s="916"/>
      <c r="AB517" s="498">
        <f>AX517-R517</f>
        <v>60015874</v>
      </c>
      <c r="AC517" s="499"/>
      <c r="AD517" s="499"/>
      <c r="AE517" s="499"/>
      <c r="AF517" s="500"/>
      <c r="AG517" s="719"/>
      <c r="AH517" s="720"/>
      <c r="AI517" s="914"/>
      <c r="AJ517" s="903">
        <v>2.8000000000000001E-2</v>
      </c>
      <c r="AK517" s="904"/>
      <c r="AL517" s="905"/>
      <c r="AM517" s="1199">
        <v>46447</v>
      </c>
      <c r="AN517" s="1200"/>
      <c r="AO517" s="1200"/>
      <c r="AP517" s="1200"/>
      <c r="AQ517" s="1200"/>
      <c r="AR517" s="1201"/>
      <c r="AS517" s="909"/>
      <c r="AT517" s="910"/>
      <c r="AU517" s="911"/>
      <c r="AX517" s="63">
        <v>67675245</v>
      </c>
    </row>
    <row r="518" spans="2:50" ht="18" customHeight="1">
      <c r="B518" s="929"/>
      <c r="C518" s="929"/>
      <c r="D518" s="929"/>
      <c r="E518" s="929"/>
      <c r="F518" s="929"/>
      <c r="G518" s="919">
        <v>35879</v>
      </c>
      <c r="H518" s="919"/>
      <c r="I518" s="919"/>
      <c r="J518" s="919"/>
      <c r="K518" s="919"/>
      <c r="L518" s="919"/>
      <c r="M518" s="498">
        <v>59700000</v>
      </c>
      <c r="N518" s="499"/>
      <c r="O518" s="499"/>
      <c r="P518" s="499"/>
      <c r="Q518" s="500"/>
      <c r="R518" s="498">
        <v>2566896</v>
      </c>
      <c r="S518" s="499"/>
      <c r="T518" s="499"/>
      <c r="U518" s="499"/>
      <c r="V518" s="500"/>
      <c r="W518" s="498">
        <f t="shared" ref="W518:W519" si="17">M518-AB518</f>
        <v>37114877</v>
      </c>
      <c r="X518" s="499"/>
      <c r="Y518" s="499"/>
      <c r="Z518" s="499"/>
      <c r="AA518" s="500"/>
      <c r="AB518" s="498">
        <f t="shared" ref="AB518:AB525" si="18">AX518-R518</f>
        <v>22585123</v>
      </c>
      <c r="AC518" s="499"/>
      <c r="AD518" s="499"/>
      <c r="AE518" s="499"/>
      <c r="AF518" s="500"/>
      <c r="AG518" s="719"/>
      <c r="AH518" s="720"/>
      <c r="AI518" s="914"/>
      <c r="AJ518" s="903">
        <v>2.1000000000000001E-2</v>
      </c>
      <c r="AK518" s="904"/>
      <c r="AL518" s="905"/>
      <c r="AM518" s="1199">
        <v>46813</v>
      </c>
      <c r="AN518" s="1200"/>
      <c r="AO518" s="1200"/>
      <c r="AP518" s="1200"/>
      <c r="AQ518" s="1200"/>
      <c r="AR518" s="1201"/>
      <c r="AS518" s="909"/>
      <c r="AT518" s="910"/>
      <c r="AU518" s="911"/>
      <c r="AX518" s="63">
        <v>25152019</v>
      </c>
    </row>
    <row r="519" spans="2:50" ht="18" customHeight="1">
      <c r="B519" s="929"/>
      <c r="C519" s="929"/>
      <c r="D519" s="929"/>
      <c r="E519" s="929"/>
      <c r="F519" s="929"/>
      <c r="G519" s="919">
        <v>36244</v>
      </c>
      <c r="H519" s="919"/>
      <c r="I519" s="919"/>
      <c r="J519" s="919"/>
      <c r="K519" s="919"/>
      <c r="L519" s="919"/>
      <c r="M519" s="498">
        <v>39000000</v>
      </c>
      <c r="N519" s="499"/>
      <c r="O519" s="499"/>
      <c r="P519" s="499"/>
      <c r="Q519" s="500"/>
      <c r="R519" s="498">
        <v>1642199</v>
      </c>
      <c r="S519" s="499"/>
      <c r="T519" s="499"/>
      <c r="U519" s="499"/>
      <c r="V519" s="500"/>
      <c r="W519" s="498">
        <f t="shared" si="17"/>
        <v>22569034</v>
      </c>
      <c r="X519" s="499"/>
      <c r="Y519" s="499"/>
      <c r="Z519" s="499"/>
      <c r="AA519" s="500"/>
      <c r="AB519" s="498">
        <f t="shared" si="18"/>
        <v>16430966</v>
      </c>
      <c r="AC519" s="499"/>
      <c r="AD519" s="499"/>
      <c r="AE519" s="499"/>
      <c r="AF519" s="500"/>
      <c r="AG519" s="719"/>
      <c r="AH519" s="720"/>
      <c r="AI519" s="914"/>
      <c r="AJ519" s="903">
        <v>2.1000000000000001E-2</v>
      </c>
      <c r="AK519" s="904"/>
      <c r="AL519" s="905"/>
      <c r="AM519" s="1199">
        <v>47178</v>
      </c>
      <c r="AN519" s="1200"/>
      <c r="AO519" s="1200"/>
      <c r="AP519" s="1200"/>
      <c r="AQ519" s="1200"/>
      <c r="AR519" s="1201"/>
      <c r="AS519" s="909"/>
      <c r="AT519" s="910"/>
      <c r="AU519" s="911"/>
      <c r="AX519" s="63">
        <v>18073165</v>
      </c>
    </row>
    <row r="520" spans="2:50" ht="18" customHeight="1">
      <c r="B520" s="929"/>
      <c r="C520" s="929"/>
      <c r="D520" s="929"/>
      <c r="E520" s="929"/>
      <c r="F520" s="929"/>
      <c r="G520" s="919">
        <v>38436</v>
      </c>
      <c r="H520" s="919"/>
      <c r="I520" s="919"/>
      <c r="J520" s="919"/>
      <c r="K520" s="919"/>
      <c r="L520" s="919"/>
      <c r="M520" s="498">
        <v>4800000</v>
      </c>
      <c r="N520" s="499"/>
      <c r="O520" s="499"/>
      <c r="P520" s="499"/>
      <c r="Q520" s="500"/>
      <c r="R520" s="498">
        <v>178307</v>
      </c>
      <c r="S520" s="499"/>
      <c r="T520" s="499"/>
      <c r="U520" s="499"/>
      <c r="V520" s="500"/>
      <c r="W520" s="498">
        <f>M520-AB520</f>
        <v>1626004</v>
      </c>
      <c r="X520" s="499"/>
      <c r="Y520" s="499"/>
      <c r="Z520" s="499"/>
      <c r="AA520" s="500"/>
      <c r="AB520" s="498">
        <f t="shared" si="18"/>
        <v>3173996</v>
      </c>
      <c r="AC520" s="499"/>
      <c r="AD520" s="499"/>
      <c r="AE520" s="499"/>
      <c r="AF520" s="500"/>
      <c r="AG520" s="719"/>
      <c r="AH520" s="720"/>
      <c r="AI520" s="914"/>
      <c r="AJ520" s="903">
        <v>2.1000000000000001E-2</v>
      </c>
      <c r="AK520" s="904"/>
      <c r="AL520" s="905"/>
      <c r="AM520" s="1199">
        <v>49369</v>
      </c>
      <c r="AN520" s="1200"/>
      <c r="AO520" s="1200"/>
      <c r="AP520" s="1200"/>
      <c r="AQ520" s="1200"/>
      <c r="AR520" s="1201"/>
      <c r="AS520" s="909"/>
      <c r="AT520" s="910"/>
      <c r="AU520" s="911"/>
      <c r="AX520" s="63">
        <v>3352303</v>
      </c>
    </row>
    <row r="521" spans="2:50" ht="18" customHeight="1">
      <c r="B521" s="929"/>
      <c r="C521" s="929"/>
      <c r="D521" s="929"/>
      <c r="E521" s="929"/>
      <c r="F521" s="929"/>
      <c r="G521" s="919">
        <v>38803</v>
      </c>
      <c r="H521" s="919"/>
      <c r="I521" s="919"/>
      <c r="J521" s="919"/>
      <c r="K521" s="919"/>
      <c r="L521" s="919"/>
      <c r="M521" s="498">
        <v>33700000</v>
      </c>
      <c r="N521" s="499"/>
      <c r="O521" s="499"/>
      <c r="P521" s="499"/>
      <c r="Q521" s="500"/>
      <c r="R521" s="498">
        <v>1225978</v>
      </c>
      <c r="S521" s="499"/>
      <c r="T521" s="499"/>
      <c r="U521" s="499"/>
      <c r="V521" s="500"/>
      <c r="W521" s="498">
        <f>M521-AB521</f>
        <v>10164036</v>
      </c>
      <c r="X521" s="499"/>
      <c r="Y521" s="499"/>
      <c r="Z521" s="499"/>
      <c r="AA521" s="500"/>
      <c r="AB521" s="498">
        <f t="shared" si="18"/>
        <v>23535964</v>
      </c>
      <c r="AC521" s="499"/>
      <c r="AD521" s="499"/>
      <c r="AE521" s="499"/>
      <c r="AF521" s="500"/>
      <c r="AG521" s="719"/>
      <c r="AH521" s="720"/>
      <c r="AI521" s="914"/>
      <c r="AJ521" s="903">
        <v>2.1000000000000001E-2</v>
      </c>
      <c r="AK521" s="904"/>
      <c r="AL521" s="905"/>
      <c r="AM521" s="1199">
        <v>49735</v>
      </c>
      <c r="AN521" s="1200"/>
      <c r="AO521" s="1200"/>
      <c r="AP521" s="1200"/>
      <c r="AQ521" s="1200"/>
      <c r="AR521" s="1201"/>
      <c r="AS521" s="909"/>
      <c r="AT521" s="910"/>
      <c r="AU521" s="911"/>
      <c r="AX521" s="63">
        <v>24761942</v>
      </c>
    </row>
    <row r="522" spans="2:50" ht="18" customHeight="1">
      <c r="B522" s="929"/>
      <c r="C522" s="929"/>
      <c r="D522" s="929"/>
      <c r="E522" s="929"/>
      <c r="F522" s="929"/>
      <c r="G522" s="919">
        <v>39167</v>
      </c>
      <c r="H522" s="919"/>
      <c r="I522" s="919"/>
      <c r="J522" s="919"/>
      <c r="K522" s="919"/>
      <c r="L522" s="919"/>
      <c r="M522" s="915">
        <v>53800000</v>
      </c>
      <c r="N522" s="757"/>
      <c r="O522" s="757"/>
      <c r="P522" s="757"/>
      <c r="Q522" s="916"/>
      <c r="R522" s="498">
        <v>1916736</v>
      </c>
      <c r="S522" s="499"/>
      <c r="T522" s="499"/>
      <c r="U522" s="499"/>
      <c r="V522" s="500"/>
      <c r="W522" s="498">
        <f>M522-AB522</f>
        <v>14269067</v>
      </c>
      <c r="X522" s="499"/>
      <c r="Y522" s="499"/>
      <c r="Z522" s="499"/>
      <c r="AA522" s="500"/>
      <c r="AB522" s="498">
        <f t="shared" si="18"/>
        <v>39530933</v>
      </c>
      <c r="AC522" s="499"/>
      <c r="AD522" s="499"/>
      <c r="AE522" s="499"/>
      <c r="AF522" s="500"/>
      <c r="AG522" s="719"/>
      <c r="AH522" s="720"/>
      <c r="AI522" s="914"/>
      <c r="AJ522" s="903">
        <v>2.1000000000000001E-2</v>
      </c>
      <c r="AK522" s="904"/>
      <c r="AL522" s="905"/>
      <c r="AM522" s="1199">
        <v>50100</v>
      </c>
      <c r="AN522" s="1200"/>
      <c r="AO522" s="1200"/>
      <c r="AP522" s="1200"/>
      <c r="AQ522" s="1200"/>
      <c r="AR522" s="1201"/>
      <c r="AS522" s="909"/>
      <c r="AT522" s="910"/>
      <c r="AU522" s="911"/>
      <c r="AX522" s="63">
        <v>41447669</v>
      </c>
    </row>
    <row r="523" spans="2:50" ht="18" customHeight="1">
      <c r="B523" s="929"/>
      <c r="C523" s="929"/>
      <c r="D523" s="929"/>
      <c r="E523" s="929"/>
      <c r="F523" s="929"/>
      <c r="G523" s="919">
        <v>42454</v>
      </c>
      <c r="H523" s="919"/>
      <c r="I523" s="919"/>
      <c r="J523" s="919"/>
      <c r="K523" s="919"/>
      <c r="L523" s="919"/>
      <c r="M523" s="915">
        <v>31800000</v>
      </c>
      <c r="N523" s="757"/>
      <c r="O523" s="757"/>
      <c r="P523" s="757"/>
      <c r="Q523" s="916"/>
      <c r="R523" s="915">
        <v>0</v>
      </c>
      <c r="S523" s="757"/>
      <c r="T523" s="757"/>
      <c r="U523" s="757"/>
      <c r="V523" s="916"/>
      <c r="W523" s="498">
        <f t="shared" ref="W523:W524" si="19">M523-AB523</f>
        <v>0</v>
      </c>
      <c r="X523" s="499"/>
      <c r="Y523" s="499"/>
      <c r="Z523" s="499"/>
      <c r="AA523" s="500"/>
      <c r="AB523" s="498">
        <f t="shared" si="18"/>
        <v>31800000</v>
      </c>
      <c r="AC523" s="499"/>
      <c r="AD523" s="499"/>
      <c r="AE523" s="499"/>
      <c r="AF523" s="500"/>
      <c r="AG523" s="719"/>
      <c r="AH523" s="720"/>
      <c r="AI523" s="914"/>
      <c r="AJ523" s="903">
        <v>2E-3</v>
      </c>
      <c r="AK523" s="904"/>
      <c r="AL523" s="905"/>
      <c r="AM523" s="1199">
        <v>49735</v>
      </c>
      <c r="AN523" s="1200"/>
      <c r="AO523" s="1200"/>
      <c r="AP523" s="1200"/>
      <c r="AQ523" s="1200"/>
      <c r="AR523" s="1201"/>
      <c r="AS523" s="909"/>
      <c r="AT523" s="910"/>
      <c r="AU523" s="911"/>
      <c r="AX523" s="63">
        <v>31800000</v>
      </c>
    </row>
    <row r="524" spans="2:50" ht="18" customHeight="1">
      <c r="B524" s="929"/>
      <c r="C524" s="929"/>
      <c r="D524" s="929"/>
      <c r="E524" s="929"/>
      <c r="F524" s="929"/>
      <c r="G524" s="919">
        <v>42821</v>
      </c>
      <c r="H524" s="919"/>
      <c r="I524" s="919"/>
      <c r="J524" s="919"/>
      <c r="K524" s="919"/>
      <c r="L524" s="919"/>
      <c r="M524" s="915">
        <v>39300000</v>
      </c>
      <c r="N524" s="757"/>
      <c r="O524" s="757"/>
      <c r="P524" s="757"/>
      <c r="Q524" s="916"/>
      <c r="R524" s="915">
        <v>0</v>
      </c>
      <c r="S524" s="757"/>
      <c r="T524" s="757"/>
      <c r="U524" s="757"/>
      <c r="V524" s="916"/>
      <c r="W524" s="498">
        <f t="shared" si="19"/>
        <v>0</v>
      </c>
      <c r="X524" s="499"/>
      <c r="Y524" s="499"/>
      <c r="Z524" s="499"/>
      <c r="AA524" s="500"/>
      <c r="AB524" s="498">
        <f t="shared" si="18"/>
        <v>39300000</v>
      </c>
      <c r="AC524" s="499"/>
      <c r="AD524" s="499"/>
      <c r="AE524" s="499"/>
      <c r="AF524" s="500"/>
      <c r="AG524" s="719"/>
      <c r="AH524" s="720"/>
      <c r="AI524" s="914"/>
      <c r="AJ524" s="903">
        <v>4.0000000000000001E-3</v>
      </c>
      <c r="AK524" s="904"/>
      <c r="AL524" s="905"/>
      <c r="AM524" s="1199">
        <v>50100</v>
      </c>
      <c r="AN524" s="1200"/>
      <c r="AO524" s="1200"/>
      <c r="AP524" s="1200"/>
      <c r="AQ524" s="1200"/>
      <c r="AR524" s="1201"/>
      <c r="AS524" s="909"/>
      <c r="AT524" s="910"/>
      <c r="AU524" s="911"/>
      <c r="AX524" s="63">
        <v>39300000</v>
      </c>
    </row>
    <row r="525" spans="2:50" ht="18" customHeight="1">
      <c r="B525" s="929"/>
      <c r="C525" s="929"/>
      <c r="D525" s="929"/>
      <c r="E525" s="929"/>
      <c r="F525" s="929"/>
      <c r="G525" s="919">
        <v>43185</v>
      </c>
      <c r="H525" s="919"/>
      <c r="I525" s="919"/>
      <c r="J525" s="919"/>
      <c r="K525" s="919"/>
      <c r="L525" s="919"/>
      <c r="M525" s="915">
        <v>29000000</v>
      </c>
      <c r="N525" s="757"/>
      <c r="O525" s="757"/>
      <c r="P525" s="757"/>
      <c r="Q525" s="916"/>
      <c r="R525" s="915">
        <v>0</v>
      </c>
      <c r="S525" s="757"/>
      <c r="T525" s="757"/>
      <c r="U525" s="757"/>
      <c r="V525" s="916"/>
      <c r="W525" s="498">
        <f>M525-AB525</f>
        <v>0</v>
      </c>
      <c r="X525" s="499"/>
      <c r="Y525" s="499"/>
      <c r="Z525" s="499"/>
      <c r="AA525" s="500"/>
      <c r="AB525" s="498">
        <f t="shared" si="18"/>
        <v>29000000</v>
      </c>
      <c r="AC525" s="499"/>
      <c r="AD525" s="499"/>
      <c r="AE525" s="499"/>
      <c r="AF525" s="500"/>
      <c r="AG525" s="719"/>
      <c r="AH525" s="720"/>
      <c r="AI525" s="914"/>
      <c r="AJ525" s="903">
        <v>3.0000000000000001E-3</v>
      </c>
      <c r="AK525" s="904"/>
      <c r="AL525" s="905"/>
      <c r="AM525" s="1199">
        <v>50465</v>
      </c>
      <c r="AN525" s="1200"/>
      <c r="AO525" s="1200"/>
      <c r="AP525" s="1200"/>
      <c r="AQ525" s="1200"/>
      <c r="AR525" s="1201"/>
      <c r="AS525" s="909"/>
      <c r="AT525" s="910"/>
      <c r="AU525" s="911"/>
      <c r="AX525" s="63">
        <v>29000000</v>
      </c>
    </row>
    <row r="526" spans="2:50" ht="18" customHeight="1">
      <c r="B526" s="929"/>
      <c r="C526" s="929"/>
      <c r="D526" s="929"/>
      <c r="E526" s="929"/>
      <c r="F526" s="929"/>
      <c r="G526" s="919">
        <v>43549</v>
      </c>
      <c r="H526" s="919"/>
      <c r="I526" s="919"/>
      <c r="J526" s="919"/>
      <c r="K526" s="919"/>
      <c r="L526" s="919"/>
      <c r="M526" s="915">
        <v>9900000</v>
      </c>
      <c r="N526" s="757"/>
      <c r="O526" s="757"/>
      <c r="P526" s="757"/>
      <c r="Q526" s="916"/>
      <c r="R526" s="915">
        <v>0</v>
      </c>
      <c r="S526" s="757"/>
      <c r="T526" s="757"/>
      <c r="U526" s="757"/>
      <c r="V526" s="916"/>
      <c r="W526" s="498">
        <f>M526-AB526</f>
        <v>0</v>
      </c>
      <c r="X526" s="499"/>
      <c r="Y526" s="499"/>
      <c r="Z526" s="499"/>
      <c r="AA526" s="500"/>
      <c r="AB526" s="498">
        <f>AX526-R526</f>
        <v>9900000</v>
      </c>
      <c r="AC526" s="499"/>
      <c r="AD526" s="499"/>
      <c r="AE526" s="499"/>
      <c r="AF526" s="500"/>
      <c r="AG526" s="719"/>
      <c r="AH526" s="720"/>
      <c r="AI526" s="914"/>
      <c r="AJ526" s="903">
        <v>2E-3</v>
      </c>
      <c r="AK526" s="904"/>
      <c r="AL526" s="905"/>
      <c r="AM526" s="1199">
        <v>50830</v>
      </c>
      <c r="AN526" s="1200"/>
      <c r="AO526" s="1200"/>
      <c r="AP526" s="1200"/>
      <c r="AQ526" s="1200"/>
      <c r="AR526" s="1201"/>
      <c r="AS526" s="909"/>
      <c r="AT526" s="910"/>
      <c r="AU526" s="911"/>
      <c r="AX526" s="63">
        <v>9900000</v>
      </c>
    </row>
    <row r="527" spans="2:50" ht="18" customHeight="1">
      <c r="B527" s="929"/>
      <c r="C527" s="929"/>
      <c r="D527" s="929"/>
      <c r="E527" s="929"/>
      <c r="F527" s="929"/>
      <c r="G527" s="919">
        <v>43915</v>
      </c>
      <c r="H527" s="919"/>
      <c r="I527" s="919"/>
      <c r="J527" s="919"/>
      <c r="K527" s="919"/>
      <c r="L527" s="919"/>
      <c r="M527" s="915">
        <v>11900000</v>
      </c>
      <c r="N527" s="757"/>
      <c r="O527" s="757"/>
      <c r="P527" s="757"/>
      <c r="Q527" s="916"/>
      <c r="R527" s="915">
        <v>0</v>
      </c>
      <c r="S527" s="757"/>
      <c r="T527" s="757"/>
      <c r="U527" s="757"/>
      <c r="V527" s="916"/>
      <c r="W527" s="498">
        <f>M527-AB527</f>
        <v>0</v>
      </c>
      <c r="X527" s="499"/>
      <c r="Y527" s="499"/>
      <c r="Z527" s="499"/>
      <c r="AA527" s="500"/>
      <c r="AB527" s="498">
        <f>AX527-R527</f>
        <v>11900000</v>
      </c>
      <c r="AC527" s="499"/>
      <c r="AD527" s="499"/>
      <c r="AE527" s="499"/>
      <c r="AF527" s="500"/>
      <c r="AG527" s="719"/>
      <c r="AH527" s="720"/>
      <c r="AI527" s="914"/>
      <c r="AJ527" s="903">
        <v>1E-3</v>
      </c>
      <c r="AK527" s="904"/>
      <c r="AL527" s="905"/>
      <c r="AM527" s="1199">
        <v>51196</v>
      </c>
      <c r="AN527" s="1200"/>
      <c r="AO527" s="1200"/>
      <c r="AP527" s="1200"/>
      <c r="AQ527" s="1200"/>
      <c r="AR527" s="1201"/>
      <c r="AS527" s="909"/>
      <c r="AT527" s="910"/>
      <c r="AU527" s="911"/>
      <c r="AX527" s="63">
        <v>11900000</v>
      </c>
    </row>
    <row r="528" spans="2:50" ht="18" customHeight="1">
      <c r="B528" s="909" t="s">
        <v>134</v>
      </c>
      <c r="C528" s="910"/>
      <c r="D528" s="910"/>
      <c r="E528" s="910"/>
      <c r="F528" s="910"/>
      <c r="G528" s="910"/>
      <c r="H528" s="910"/>
      <c r="I528" s="910"/>
      <c r="J528" s="910"/>
      <c r="K528" s="910"/>
      <c r="L528" s="911"/>
      <c r="M528" s="498">
        <f>SUM(M517:Q527)</f>
        <v>482900000</v>
      </c>
      <c r="N528" s="499"/>
      <c r="O528" s="499"/>
      <c r="P528" s="499"/>
      <c r="Q528" s="499"/>
      <c r="R528" s="498">
        <f t="shared" ref="R528" si="20">SUM(R517:V527)</f>
        <v>15189487</v>
      </c>
      <c r="S528" s="499"/>
      <c r="T528" s="499"/>
      <c r="U528" s="499"/>
      <c r="V528" s="499"/>
      <c r="W528" s="498">
        <f t="shared" ref="W528" si="21">SUM(W517:AA527)</f>
        <v>195727144</v>
      </c>
      <c r="X528" s="499"/>
      <c r="Y528" s="499"/>
      <c r="Z528" s="499"/>
      <c r="AA528" s="499"/>
      <c r="AB528" s="498">
        <f t="shared" ref="AB528" si="22">SUM(AB517:AF527)</f>
        <v>287172856</v>
      </c>
      <c r="AC528" s="499"/>
      <c r="AD528" s="499"/>
      <c r="AE528" s="499"/>
      <c r="AF528" s="499"/>
      <c r="AG528" s="909"/>
      <c r="AH528" s="910"/>
      <c r="AI528" s="910"/>
      <c r="AJ528" s="910"/>
      <c r="AK528" s="910"/>
      <c r="AL528" s="910"/>
      <c r="AM528" s="910"/>
      <c r="AN528" s="910"/>
      <c r="AO528" s="910"/>
      <c r="AP528" s="910"/>
      <c r="AQ528" s="910"/>
      <c r="AR528" s="910"/>
      <c r="AS528" s="910"/>
      <c r="AT528" s="910"/>
      <c r="AU528" s="911"/>
    </row>
    <row r="529" spans="2:50" ht="18" customHeight="1">
      <c r="B529" s="196"/>
      <c r="C529" s="196"/>
      <c r="D529" s="196"/>
      <c r="E529" s="196"/>
      <c r="F529" s="196"/>
      <c r="G529" s="196"/>
      <c r="H529" s="64"/>
      <c r="I529" s="64"/>
      <c r="J529" s="64"/>
      <c r="K529" s="64"/>
      <c r="L529" s="64"/>
      <c r="M529" s="64"/>
      <c r="N529" s="7"/>
      <c r="O529" s="7"/>
      <c r="P529" s="7"/>
      <c r="Q529" s="7"/>
      <c r="R529" s="7"/>
      <c r="S529" s="7"/>
      <c r="T529" s="7"/>
      <c r="U529" s="7"/>
      <c r="V529" s="7"/>
      <c r="W529" s="7"/>
      <c r="X529" s="7"/>
      <c r="Y529" s="7"/>
      <c r="Z529" s="7"/>
      <c r="AA529" s="7"/>
      <c r="AB529" s="7"/>
      <c r="AC529" s="7"/>
      <c r="AD529" s="7"/>
      <c r="AE529" s="7"/>
      <c r="AF529" s="7"/>
      <c r="AG529" s="7"/>
      <c r="AH529" s="7"/>
      <c r="AI529" s="7"/>
      <c r="AJ529" s="7"/>
      <c r="AK529" s="65"/>
      <c r="AL529" s="65"/>
      <c r="AM529" s="65"/>
      <c r="AN529" s="267"/>
      <c r="AO529" s="267"/>
      <c r="AP529" s="267"/>
      <c r="AQ529" s="267"/>
      <c r="AR529" s="268"/>
      <c r="AS529" s="268"/>
      <c r="AT529" s="268"/>
      <c r="AU529" s="268"/>
      <c r="AV529" s="268"/>
    </row>
    <row r="530" spans="2:50" ht="18" customHeight="1">
      <c r="B530" s="196"/>
      <c r="C530" s="196"/>
      <c r="D530" s="196"/>
      <c r="E530" s="196"/>
      <c r="F530" s="196"/>
      <c r="G530" s="196"/>
      <c r="H530" s="64"/>
      <c r="I530" s="64"/>
      <c r="J530" s="64"/>
      <c r="K530" s="64"/>
      <c r="L530" s="64"/>
      <c r="M530" s="64"/>
      <c r="N530" s="7"/>
      <c r="O530" s="7"/>
      <c r="P530" s="7"/>
      <c r="Q530" s="7"/>
      <c r="R530" s="7"/>
      <c r="S530" s="7"/>
      <c r="T530" s="7"/>
      <c r="U530" s="7"/>
      <c r="V530" s="7"/>
      <c r="W530" s="7"/>
      <c r="X530" s="7"/>
      <c r="Y530" s="7"/>
      <c r="Z530" s="7"/>
      <c r="AA530" s="7"/>
      <c r="AB530" s="7"/>
      <c r="AC530" s="7"/>
      <c r="AD530" s="7"/>
      <c r="AE530" s="7"/>
      <c r="AF530" s="7"/>
      <c r="AG530" s="7"/>
      <c r="AH530" s="7"/>
      <c r="AI530" s="7"/>
      <c r="AJ530" s="7"/>
      <c r="AK530" s="65"/>
      <c r="AL530" s="65"/>
      <c r="AM530" s="65"/>
      <c r="AN530" s="267"/>
      <c r="AO530" s="478" t="s">
        <v>109</v>
      </c>
      <c r="AP530" s="478"/>
      <c r="AQ530" s="478"/>
      <c r="AR530" s="478"/>
      <c r="AS530" s="478"/>
      <c r="AT530" s="478"/>
      <c r="AU530" s="478"/>
      <c r="AV530" s="2"/>
    </row>
    <row r="531" spans="2:50" ht="18" customHeight="1">
      <c r="B531" s="1183" t="s">
        <v>244</v>
      </c>
      <c r="C531" s="1184"/>
      <c r="D531" s="1184"/>
      <c r="E531" s="1184"/>
      <c r="F531" s="1185"/>
      <c r="G531" s="1183" t="s">
        <v>126</v>
      </c>
      <c r="H531" s="1184"/>
      <c r="I531" s="1184"/>
      <c r="J531" s="1184"/>
      <c r="K531" s="1184"/>
      <c r="L531" s="1185"/>
      <c r="M531" s="1183" t="s">
        <v>127</v>
      </c>
      <c r="N531" s="1184"/>
      <c r="O531" s="1184"/>
      <c r="P531" s="1184"/>
      <c r="Q531" s="1185"/>
      <c r="R531" s="1189" t="s">
        <v>128</v>
      </c>
      <c r="S531" s="1190"/>
      <c r="T531" s="1190"/>
      <c r="U531" s="1190"/>
      <c r="V531" s="1190"/>
      <c r="W531" s="1190"/>
      <c r="X531" s="1190"/>
      <c r="Y531" s="1190"/>
      <c r="Z531" s="1190"/>
      <c r="AA531" s="1191"/>
      <c r="AB531" s="1183" t="s">
        <v>129</v>
      </c>
      <c r="AC531" s="1184"/>
      <c r="AD531" s="1184"/>
      <c r="AE531" s="1184"/>
      <c r="AF531" s="1185"/>
      <c r="AG531" s="1193" t="s">
        <v>282</v>
      </c>
      <c r="AH531" s="1194"/>
      <c r="AI531" s="1195"/>
      <c r="AJ531" s="1183" t="s">
        <v>130</v>
      </c>
      <c r="AK531" s="1184"/>
      <c r="AL531" s="1185"/>
      <c r="AM531" s="1193" t="s">
        <v>131</v>
      </c>
      <c r="AN531" s="1194"/>
      <c r="AO531" s="1194"/>
      <c r="AP531" s="1194"/>
      <c r="AQ531" s="1194"/>
      <c r="AR531" s="1195"/>
      <c r="AS531" s="1183" t="s">
        <v>241</v>
      </c>
      <c r="AT531" s="1184"/>
      <c r="AU531" s="1185"/>
    </row>
    <row r="532" spans="2:50" ht="18" customHeight="1">
      <c r="B532" s="1186"/>
      <c r="C532" s="1187"/>
      <c r="D532" s="1187"/>
      <c r="E532" s="1187"/>
      <c r="F532" s="1188"/>
      <c r="G532" s="1186"/>
      <c r="H532" s="1187"/>
      <c r="I532" s="1187"/>
      <c r="J532" s="1187"/>
      <c r="K532" s="1187"/>
      <c r="L532" s="1188"/>
      <c r="M532" s="1186"/>
      <c r="N532" s="1187"/>
      <c r="O532" s="1187"/>
      <c r="P532" s="1187"/>
      <c r="Q532" s="1188"/>
      <c r="R532" s="1189" t="s">
        <v>132</v>
      </c>
      <c r="S532" s="1190"/>
      <c r="T532" s="1190"/>
      <c r="U532" s="1190"/>
      <c r="V532" s="1191"/>
      <c r="W532" s="1189" t="s">
        <v>133</v>
      </c>
      <c r="X532" s="1190"/>
      <c r="Y532" s="1190"/>
      <c r="Z532" s="1190"/>
      <c r="AA532" s="1191"/>
      <c r="AB532" s="1186"/>
      <c r="AC532" s="1187"/>
      <c r="AD532" s="1187"/>
      <c r="AE532" s="1187"/>
      <c r="AF532" s="1188"/>
      <c r="AG532" s="1196"/>
      <c r="AH532" s="1197"/>
      <c r="AI532" s="1198"/>
      <c r="AJ532" s="1186"/>
      <c r="AK532" s="1187"/>
      <c r="AL532" s="1188"/>
      <c r="AM532" s="1196"/>
      <c r="AN532" s="1197"/>
      <c r="AO532" s="1197"/>
      <c r="AP532" s="1197"/>
      <c r="AQ532" s="1197"/>
      <c r="AR532" s="1198"/>
      <c r="AS532" s="1186"/>
      <c r="AT532" s="1187"/>
      <c r="AU532" s="1188"/>
      <c r="AX532" s="21" t="s">
        <v>240</v>
      </c>
    </row>
    <row r="533" spans="2:50" ht="18" customHeight="1">
      <c r="B533" s="922" t="s">
        <v>242</v>
      </c>
      <c r="C533" s="923"/>
      <c r="D533" s="923"/>
      <c r="E533" s="923"/>
      <c r="F533" s="924"/>
      <c r="G533" s="920">
        <v>35879</v>
      </c>
      <c r="H533" s="921"/>
      <c r="I533" s="921"/>
      <c r="J533" s="921"/>
      <c r="K533" s="921"/>
      <c r="L533" s="918"/>
      <c r="M533" s="498">
        <v>30000000</v>
      </c>
      <c r="N533" s="499"/>
      <c r="O533" s="499"/>
      <c r="P533" s="499"/>
      <c r="Q533" s="500"/>
      <c r="R533" s="498">
        <v>1437045</v>
      </c>
      <c r="S533" s="499"/>
      <c r="T533" s="499"/>
      <c r="U533" s="499"/>
      <c r="V533" s="500"/>
      <c r="W533" s="498">
        <f t="shared" ref="W533:W539" si="23">M533-AB533</f>
        <v>20701407</v>
      </c>
      <c r="X533" s="499"/>
      <c r="Y533" s="499"/>
      <c r="Z533" s="499"/>
      <c r="AA533" s="500"/>
      <c r="AB533" s="498">
        <f>AX533-R533</f>
        <v>9298593</v>
      </c>
      <c r="AC533" s="499"/>
      <c r="AD533" s="499"/>
      <c r="AE533" s="499"/>
      <c r="AF533" s="500"/>
      <c r="AG533" s="719"/>
      <c r="AH533" s="720"/>
      <c r="AI533" s="914"/>
      <c r="AJ533" s="903">
        <v>2.1499999999999998E-2</v>
      </c>
      <c r="AK533" s="904"/>
      <c r="AL533" s="905"/>
      <c r="AM533" s="1199">
        <v>46101</v>
      </c>
      <c r="AN533" s="1200"/>
      <c r="AO533" s="1200"/>
      <c r="AP533" s="1200"/>
      <c r="AQ533" s="1200"/>
      <c r="AR533" s="1201"/>
      <c r="AS533" s="909"/>
      <c r="AT533" s="910"/>
      <c r="AU533" s="911"/>
      <c r="AX533" s="63">
        <v>10735638</v>
      </c>
    </row>
    <row r="534" spans="2:50" ht="18" customHeight="1">
      <c r="B534" s="925"/>
      <c r="C534" s="926"/>
      <c r="D534" s="926"/>
      <c r="E534" s="926"/>
      <c r="F534" s="927"/>
      <c r="G534" s="920">
        <v>35879</v>
      </c>
      <c r="H534" s="921"/>
      <c r="I534" s="921"/>
      <c r="J534" s="921"/>
      <c r="K534" s="921"/>
      <c r="L534" s="918"/>
      <c r="M534" s="498">
        <v>10300000</v>
      </c>
      <c r="N534" s="499"/>
      <c r="O534" s="499"/>
      <c r="P534" s="499"/>
      <c r="Q534" s="500"/>
      <c r="R534" s="498">
        <v>494375</v>
      </c>
      <c r="S534" s="499"/>
      <c r="T534" s="499"/>
      <c r="U534" s="499"/>
      <c r="V534" s="500"/>
      <c r="W534" s="498">
        <f t="shared" si="23"/>
        <v>7095435</v>
      </c>
      <c r="X534" s="499"/>
      <c r="Y534" s="499"/>
      <c r="Z534" s="499"/>
      <c r="AA534" s="500"/>
      <c r="AB534" s="498">
        <f t="shared" ref="AB534:AB540" si="24">AX534-R534</f>
        <v>3204565</v>
      </c>
      <c r="AC534" s="499"/>
      <c r="AD534" s="499"/>
      <c r="AE534" s="499"/>
      <c r="AF534" s="500"/>
      <c r="AG534" s="719"/>
      <c r="AH534" s="720"/>
      <c r="AI534" s="914"/>
      <c r="AJ534" s="903">
        <v>2.1999999999999999E-2</v>
      </c>
      <c r="AK534" s="904"/>
      <c r="AL534" s="905"/>
      <c r="AM534" s="1199">
        <v>46101</v>
      </c>
      <c r="AN534" s="1200"/>
      <c r="AO534" s="1200"/>
      <c r="AP534" s="1200"/>
      <c r="AQ534" s="1200"/>
      <c r="AR534" s="1201"/>
      <c r="AS534" s="909"/>
      <c r="AT534" s="910"/>
      <c r="AU534" s="911"/>
      <c r="AX534" s="63">
        <v>3698940</v>
      </c>
    </row>
    <row r="535" spans="2:50" ht="18" customHeight="1">
      <c r="B535" s="925"/>
      <c r="C535" s="926"/>
      <c r="D535" s="926"/>
      <c r="E535" s="926"/>
      <c r="F535" s="927"/>
      <c r="G535" s="920">
        <v>36243</v>
      </c>
      <c r="H535" s="921"/>
      <c r="I535" s="921"/>
      <c r="J535" s="921"/>
      <c r="K535" s="921"/>
      <c r="L535" s="918"/>
      <c r="M535" s="498">
        <v>26000000</v>
      </c>
      <c r="N535" s="499"/>
      <c r="O535" s="499"/>
      <c r="P535" s="499"/>
      <c r="Q535" s="500"/>
      <c r="R535" s="498">
        <v>1217235</v>
      </c>
      <c r="S535" s="499"/>
      <c r="T535" s="499"/>
      <c r="U535" s="499"/>
      <c r="V535" s="500"/>
      <c r="W535" s="498">
        <f t="shared" si="23"/>
        <v>16728674</v>
      </c>
      <c r="X535" s="499"/>
      <c r="Y535" s="499"/>
      <c r="Z535" s="499"/>
      <c r="AA535" s="500"/>
      <c r="AB535" s="498">
        <f t="shared" si="24"/>
        <v>9271326</v>
      </c>
      <c r="AC535" s="499"/>
      <c r="AD535" s="499"/>
      <c r="AE535" s="499"/>
      <c r="AF535" s="500"/>
      <c r="AG535" s="719"/>
      <c r="AH535" s="720"/>
      <c r="AI535" s="914"/>
      <c r="AJ535" s="903">
        <v>2.1000000000000001E-2</v>
      </c>
      <c r="AK535" s="904"/>
      <c r="AL535" s="905"/>
      <c r="AM535" s="1199">
        <v>46466</v>
      </c>
      <c r="AN535" s="1200"/>
      <c r="AO535" s="1200"/>
      <c r="AP535" s="1200"/>
      <c r="AQ535" s="1200"/>
      <c r="AR535" s="1201"/>
      <c r="AS535" s="909"/>
      <c r="AT535" s="910"/>
      <c r="AU535" s="911"/>
      <c r="AX535" s="63">
        <v>10488561</v>
      </c>
    </row>
    <row r="536" spans="2:50" ht="18" customHeight="1">
      <c r="B536" s="925"/>
      <c r="C536" s="926"/>
      <c r="D536" s="926"/>
      <c r="E536" s="926"/>
      <c r="F536" s="927"/>
      <c r="G536" s="920">
        <v>38441</v>
      </c>
      <c r="H536" s="921"/>
      <c r="I536" s="921"/>
      <c r="J536" s="921"/>
      <c r="K536" s="921"/>
      <c r="L536" s="918"/>
      <c r="M536" s="498">
        <v>27600000</v>
      </c>
      <c r="N536" s="499"/>
      <c r="O536" s="499"/>
      <c r="P536" s="499"/>
      <c r="Q536" s="500"/>
      <c r="R536" s="498">
        <v>1139920</v>
      </c>
      <c r="S536" s="499"/>
      <c r="T536" s="499"/>
      <c r="U536" s="499"/>
      <c r="V536" s="500"/>
      <c r="W536" s="498">
        <f t="shared" si="23"/>
        <v>10395107</v>
      </c>
      <c r="X536" s="499"/>
      <c r="Y536" s="499"/>
      <c r="Z536" s="499"/>
      <c r="AA536" s="500"/>
      <c r="AB536" s="498">
        <f t="shared" si="24"/>
        <v>17204893</v>
      </c>
      <c r="AC536" s="499"/>
      <c r="AD536" s="499"/>
      <c r="AE536" s="499"/>
      <c r="AF536" s="500"/>
      <c r="AG536" s="719"/>
      <c r="AH536" s="720"/>
      <c r="AI536" s="914"/>
      <c r="AJ536" s="903">
        <v>2.1000000000000001E-2</v>
      </c>
      <c r="AK536" s="904"/>
      <c r="AL536" s="905"/>
      <c r="AM536" s="1199">
        <v>48658</v>
      </c>
      <c r="AN536" s="1200"/>
      <c r="AO536" s="1200"/>
      <c r="AP536" s="1200"/>
      <c r="AQ536" s="1200"/>
      <c r="AR536" s="1201"/>
      <c r="AS536" s="909"/>
      <c r="AT536" s="910"/>
      <c r="AU536" s="911"/>
      <c r="AX536" s="63">
        <v>18344813</v>
      </c>
    </row>
    <row r="537" spans="2:50" ht="18" customHeight="1">
      <c r="B537" s="925"/>
      <c r="C537" s="926"/>
      <c r="D537" s="926"/>
      <c r="E537" s="926"/>
      <c r="F537" s="927"/>
      <c r="G537" s="920">
        <v>38806</v>
      </c>
      <c r="H537" s="921"/>
      <c r="I537" s="921"/>
      <c r="J537" s="921"/>
      <c r="K537" s="921"/>
      <c r="L537" s="918"/>
      <c r="M537" s="498">
        <v>89800000</v>
      </c>
      <c r="N537" s="499"/>
      <c r="O537" s="499"/>
      <c r="P537" s="499"/>
      <c r="Q537" s="500"/>
      <c r="R537" s="498">
        <v>3646221</v>
      </c>
      <c r="S537" s="499"/>
      <c r="T537" s="499"/>
      <c r="U537" s="499"/>
      <c r="V537" s="500"/>
      <c r="W537" s="498">
        <f t="shared" si="23"/>
        <v>30345034</v>
      </c>
      <c r="X537" s="499"/>
      <c r="Y537" s="499"/>
      <c r="Z537" s="499"/>
      <c r="AA537" s="500"/>
      <c r="AB537" s="498">
        <f t="shared" si="24"/>
        <v>59454966</v>
      </c>
      <c r="AC537" s="499"/>
      <c r="AD537" s="499"/>
      <c r="AE537" s="499"/>
      <c r="AF537" s="500"/>
      <c r="AG537" s="719"/>
      <c r="AH537" s="720"/>
      <c r="AI537" s="914"/>
      <c r="AJ537" s="903">
        <v>0.02</v>
      </c>
      <c r="AK537" s="904"/>
      <c r="AL537" s="905"/>
      <c r="AM537" s="1199">
        <v>49023</v>
      </c>
      <c r="AN537" s="1200"/>
      <c r="AO537" s="1200"/>
      <c r="AP537" s="1200"/>
      <c r="AQ537" s="1200"/>
      <c r="AR537" s="1201"/>
      <c r="AS537" s="909"/>
      <c r="AT537" s="910"/>
      <c r="AU537" s="911"/>
      <c r="AX537" s="63">
        <v>63101187</v>
      </c>
    </row>
    <row r="538" spans="2:50" ht="18" customHeight="1">
      <c r="B538" s="925"/>
      <c r="C538" s="926"/>
      <c r="D538" s="926"/>
      <c r="E538" s="926"/>
      <c r="F538" s="927"/>
      <c r="G538" s="920">
        <v>38806</v>
      </c>
      <c r="H538" s="921"/>
      <c r="I538" s="921"/>
      <c r="J538" s="921"/>
      <c r="K538" s="921"/>
      <c r="L538" s="918"/>
      <c r="M538" s="498">
        <v>4700000</v>
      </c>
      <c r="N538" s="499"/>
      <c r="O538" s="499"/>
      <c r="P538" s="499"/>
      <c r="Q538" s="500"/>
      <c r="R538" s="498">
        <v>190838</v>
      </c>
      <c r="S538" s="499"/>
      <c r="T538" s="499"/>
      <c r="U538" s="499"/>
      <c r="V538" s="500"/>
      <c r="W538" s="498">
        <f>M538-AB538</f>
        <v>1588214</v>
      </c>
      <c r="X538" s="499"/>
      <c r="Y538" s="499"/>
      <c r="Z538" s="499"/>
      <c r="AA538" s="500"/>
      <c r="AB538" s="498">
        <f t="shared" si="24"/>
        <v>3111786</v>
      </c>
      <c r="AC538" s="499"/>
      <c r="AD538" s="499"/>
      <c r="AE538" s="499"/>
      <c r="AF538" s="500"/>
      <c r="AG538" s="719"/>
      <c r="AH538" s="720"/>
      <c r="AI538" s="914"/>
      <c r="AJ538" s="903">
        <v>0.02</v>
      </c>
      <c r="AK538" s="904"/>
      <c r="AL538" s="905"/>
      <c r="AM538" s="1199">
        <v>49023</v>
      </c>
      <c r="AN538" s="1200"/>
      <c r="AO538" s="1200"/>
      <c r="AP538" s="1200"/>
      <c r="AQ538" s="1200"/>
      <c r="AR538" s="1201"/>
      <c r="AS538" s="909"/>
      <c r="AT538" s="910"/>
      <c r="AU538" s="911"/>
      <c r="AX538" s="63">
        <v>3302624</v>
      </c>
    </row>
    <row r="539" spans="2:50" ht="18" customHeight="1">
      <c r="B539" s="925"/>
      <c r="C539" s="926"/>
      <c r="D539" s="926"/>
      <c r="E539" s="926"/>
      <c r="F539" s="927"/>
      <c r="G539" s="920">
        <v>39170</v>
      </c>
      <c r="H539" s="921"/>
      <c r="I539" s="921"/>
      <c r="J539" s="921"/>
      <c r="K539" s="921"/>
      <c r="L539" s="918"/>
      <c r="M539" s="498">
        <v>18000000</v>
      </c>
      <c r="N539" s="499"/>
      <c r="O539" s="499"/>
      <c r="P539" s="499"/>
      <c r="Q539" s="500"/>
      <c r="R539" s="498">
        <v>711269</v>
      </c>
      <c r="S539" s="499"/>
      <c r="T539" s="499"/>
      <c r="U539" s="499"/>
      <c r="V539" s="500"/>
      <c r="W539" s="498">
        <f t="shared" si="23"/>
        <v>5286142</v>
      </c>
      <c r="X539" s="499"/>
      <c r="Y539" s="499"/>
      <c r="Z539" s="499"/>
      <c r="AA539" s="500"/>
      <c r="AB539" s="498">
        <f t="shared" si="24"/>
        <v>12713858</v>
      </c>
      <c r="AC539" s="499"/>
      <c r="AD539" s="499"/>
      <c r="AE539" s="499"/>
      <c r="AF539" s="500"/>
      <c r="AG539" s="719"/>
      <c r="AH539" s="720"/>
      <c r="AI539" s="914"/>
      <c r="AJ539" s="903">
        <v>2.1499999999999998E-2</v>
      </c>
      <c r="AK539" s="904"/>
      <c r="AL539" s="905"/>
      <c r="AM539" s="1199">
        <v>49388</v>
      </c>
      <c r="AN539" s="1200"/>
      <c r="AO539" s="1200"/>
      <c r="AP539" s="1200"/>
      <c r="AQ539" s="1200"/>
      <c r="AR539" s="1201"/>
      <c r="AS539" s="909"/>
      <c r="AT539" s="910"/>
      <c r="AU539" s="911"/>
      <c r="AX539" s="63">
        <v>13425127</v>
      </c>
    </row>
    <row r="540" spans="2:50" ht="18" customHeight="1">
      <c r="B540" s="925"/>
      <c r="C540" s="926"/>
      <c r="D540" s="926"/>
      <c r="E540" s="926"/>
      <c r="F540" s="927"/>
      <c r="G540" s="920">
        <v>39170</v>
      </c>
      <c r="H540" s="921"/>
      <c r="I540" s="921"/>
      <c r="J540" s="921"/>
      <c r="K540" s="921"/>
      <c r="L540" s="918"/>
      <c r="M540" s="498">
        <v>59200000</v>
      </c>
      <c r="N540" s="499"/>
      <c r="O540" s="499"/>
      <c r="P540" s="499"/>
      <c r="Q540" s="500"/>
      <c r="R540" s="498">
        <v>2344993</v>
      </c>
      <c r="S540" s="499"/>
      <c r="T540" s="499"/>
      <c r="U540" s="499"/>
      <c r="V540" s="500"/>
      <c r="W540" s="498">
        <f>M540-AB540</f>
        <v>17457209</v>
      </c>
      <c r="X540" s="499"/>
      <c r="Y540" s="499"/>
      <c r="Z540" s="499"/>
      <c r="AA540" s="500"/>
      <c r="AB540" s="498">
        <f t="shared" si="24"/>
        <v>41742791</v>
      </c>
      <c r="AC540" s="499"/>
      <c r="AD540" s="499"/>
      <c r="AE540" s="499"/>
      <c r="AF540" s="500"/>
      <c r="AG540" s="719"/>
      <c r="AH540" s="720"/>
      <c r="AI540" s="914"/>
      <c r="AJ540" s="903">
        <v>2.1000000000000001E-2</v>
      </c>
      <c r="AK540" s="904"/>
      <c r="AL540" s="905"/>
      <c r="AM540" s="1199">
        <v>49388</v>
      </c>
      <c r="AN540" s="1200"/>
      <c r="AO540" s="1200"/>
      <c r="AP540" s="1200"/>
      <c r="AQ540" s="1200"/>
      <c r="AR540" s="1201"/>
      <c r="AS540" s="909"/>
      <c r="AT540" s="910"/>
      <c r="AU540" s="911"/>
      <c r="AX540" s="63">
        <v>44087784</v>
      </c>
    </row>
    <row r="541" spans="2:50" ht="18" customHeight="1">
      <c r="B541" s="909" t="s">
        <v>134</v>
      </c>
      <c r="C541" s="910"/>
      <c r="D541" s="910"/>
      <c r="E541" s="910"/>
      <c r="F541" s="910"/>
      <c r="G541" s="910"/>
      <c r="H541" s="910"/>
      <c r="I541" s="910"/>
      <c r="J541" s="910"/>
      <c r="K541" s="910"/>
      <c r="L541" s="911"/>
      <c r="M541" s="498">
        <f>SUM(M533:Q540)</f>
        <v>265600000</v>
      </c>
      <c r="N541" s="499"/>
      <c r="O541" s="499"/>
      <c r="P541" s="499"/>
      <c r="Q541" s="499"/>
      <c r="R541" s="498">
        <f>SUM(R533:V540)</f>
        <v>11181896</v>
      </c>
      <c r="S541" s="499"/>
      <c r="T541" s="499"/>
      <c r="U541" s="499"/>
      <c r="V541" s="499"/>
      <c r="W541" s="498">
        <f>SUM(W533:AA540)</f>
        <v>109597222</v>
      </c>
      <c r="X541" s="499"/>
      <c r="Y541" s="499"/>
      <c r="Z541" s="499"/>
      <c r="AA541" s="499"/>
      <c r="AB541" s="498">
        <f>SUM(AB533:AF540)</f>
        <v>156002778</v>
      </c>
      <c r="AC541" s="499"/>
      <c r="AD541" s="499"/>
      <c r="AE541" s="499"/>
      <c r="AF541" s="499"/>
      <c r="AG541" s="929"/>
      <c r="AH541" s="929"/>
      <c r="AI541" s="929"/>
      <c r="AJ541" s="929"/>
      <c r="AK541" s="929"/>
      <c r="AL541" s="929"/>
      <c r="AM541" s="929"/>
      <c r="AN541" s="929"/>
      <c r="AO541" s="929"/>
      <c r="AP541" s="929"/>
      <c r="AQ541" s="929"/>
      <c r="AR541" s="929"/>
      <c r="AS541" s="929"/>
      <c r="AT541" s="929"/>
      <c r="AU541" s="929"/>
    </row>
    <row r="542" spans="2:50" ht="18" customHeight="1"/>
    <row r="543" spans="2:50" ht="18" customHeight="1">
      <c r="AO543" s="478" t="s">
        <v>109</v>
      </c>
      <c r="AP543" s="478"/>
      <c r="AQ543" s="478"/>
      <c r="AR543" s="478"/>
      <c r="AS543" s="478"/>
      <c r="AT543" s="478"/>
      <c r="AU543" s="478"/>
    </row>
    <row r="544" spans="2:50" ht="18" customHeight="1">
      <c r="B544" s="479" t="s">
        <v>135</v>
      </c>
      <c r="C544" s="480"/>
      <c r="D544" s="480"/>
      <c r="E544" s="480"/>
      <c r="F544" s="480"/>
      <c r="G544" s="480"/>
      <c r="H544" s="480"/>
      <c r="I544" s="480"/>
      <c r="J544" s="480"/>
      <c r="K544" s="480"/>
      <c r="L544" s="481"/>
      <c r="M544" s="1183" t="s">
        <v>127</v>
      </c>
      <c r="N544" s="1184"/>
      <c r="O544" s="1184"/>
      <c r="P544" s="1184"/>
      <c r="Q544" s="1185"/>
      <c r="R544" s="1189" t="s">
        <v>128</v>
      </c>
      <c r="S544" s="1190"/>
      <c r="T544" s="1190"/>
      <c r="U544" s="1190"/>
      <c r="V544" s="1190"/>
      <c r="W544" s="1190"/>
      <c r="X544" s="1190"/>
      <c r="Y544" s="1190"/>
      <c r="Z544" s="1190"/>
      <c r="AA544" s="1191"/>
      <c r="AB544" s="1183" t="s">
        <v>129</v>
      </c>
      <c r="AC544" s="1184"/>
      <c r="AD544" s="1184"/>
      <c r="AE544" s="1184"/>
      <c r="AF544" s="1185"/>
      <c r="AG544" s="1202"/>
      <c r="AH544" s="1202"/>
      <c r="AI544" s="1202"/>
      <c r="AJ544" s="1202"/>
      <c r="AK544" s="1202"/>
      <c r="AL544" s="1202"/>
      <c r="AM544" s="1202"/>
      <c r="AN544" s="1202"/>
      <c r="AO544" s="1202"/>
      <c r="AP544" s="1202"/>
      <c r="AQ544" s="1202"/>
      <c r="AR544" s="1202"/>
      <c r="AS544" s="1202"/>
      <c r="AT544" s="1202"/>
      <c r="AU544" s="1202"/>
    </row>
    <row r="545" spans="2:52" ht="18" customHeight="1">
      <c r="B545" s="482"/>
      <c r="C545" s="483"/>
      <c r="D545" s="483"/>
      <c r="E545" s="483"/>
      <c r="F545" s="483"/>
      <c r="G545" s="483"/>
      <c r="H545" s="483"/>
      <c r="I545" s="483"/>
      <c r="J545" s="483"/>
      <c r="K545" s="483"/>
      <c r="L545" s="484"/>
      <c r="M545" s="1186"/>
      <c r="N545" s="1187"/>
      <c r="O545" s="1187"/>
      <c r="P545" s="1187"/>
      <c r="Q545" s="1188"/>
      <c r="R545" s="1189" t="s">
        <v>132</v>
      </c>
      <c r="S545" s="1190"/>
      <c r="T545" s="1190"/>
      <c r="U545" s="1190"/>
      <c r="V545" s="1191"/>
      <c r="W545" s="1189" t="s">
        <v>133</v>
      </c>
      <c r="X545" s="1190"/>
      <c r="Y545" s="1190"/>
      <c r="Z545" s="1190"/>
      <c r="AA545" s="1191"/>
      <c r="AB545" s="1186"/>
      <c r="AC545" s="1187"/>
      <c r="AD545" s="1187"/>
      <c r="AE545" s="1187"/>
      <c r="AF545" s="1188"/>
      <c r="AG545" s="1202"/>
      <c r="AH545" s="1202"/>
      <c r="AI545" s="1202"/>
      <c r="AJ545" s="1202"/>
      <c r="AK545" s="1202"/>
      <c r="AL545" s="1202"/>
      <c r="AM545" s="1202"/>
      <c r="AN545" s="1202"/>
      <c r="AO545" s="1202"/>
      <c r="AP545" s="1202"/>
      <c r="AQ545" s="1202"/>
      <c r="AR545" s="1202"/>
      <c r="AS545" s="1202"/>
      <c r="AT545" s="1202"/>
      <c r="AU545" s="1202"/>
      <c r="AZ545" s="21"/>
    </row>
    <row r="546" spans="2:52" ht="18" customHeight="1">
      <c r="B546" s="485"/>
      <c r="C546" s="486"/>
      <c r="D546" s="486"/>
      <c r="E546" s="486"/>
      <c r="F546" s="486"/>
      <c r="G546" s="486"/>
      <c r="H546" s="486"/>
      <c r="I546" s="486"/>
      <c r="J546" s="486"/>
      <c r="K546" s="486"/>
      <c r="L546" s="487"/>
      <c r="M546" s="498">
        <f>M528+M541</f>
        <v>748500000</v>
      </c>
      <c r="N546" s="499"/>
      <c r="O546" s="499"/>
      <c r="P546" s="499"/>
      <c r="Q546" s="500"/>
      <c r="R546" s="498">
        <f>R528+R541</f>
        <v>26371383</v>
      </c>
      <c r="S546" s="499"/>
      <c r="T546" s="499"/>
      <c r="U546" s="499"/>
      <c r="V546" s="500"/>
      <c r="W546" s="498">
        <f>W528+W541</f>
        <v>305324366</v>
      </c>
      <c r="X546" s="499"/>
      <c r="Y546" s="499"/>
      <c r="Z546" s="499"/>
      <c r="AA546" s="500"/>
      <c r="AB546" s="498">
        <f>AB528+AB541</f>
        <v>443175634</v>
      </c>
      <c r="AC546" s="499"/>
      <c r="AD546" s="499"/>
      <c r="AE546" s="499"/>
      <c r="AF546" s="500"/>
      <c r="AG546" s="1202"/>
      <c r="AH546" s="1202"/>
      <c r="AI546" s="1202"/>
      <c r="AJ546" s="1202"/>
      <c r="AK546" s="1202"/>
      <c r="AL546" s="1202"/>
      <c r="AM546" s="1202"/>
      <c r="AN546" s="1202"/>
      <c r="AO546" s="1202"/>
      <c r="AP546" s="1202"/>
      <c r="AQ546" s="1202"/>
      <c r="AR546" s="1202"/>
      <c r="AS546" s="1202"/>
      <c r="AT546" s="1202"/>
      <c r="AU546" s="1202"/>
    </row>
    <row r="547" spans="2:52" ht="18" customHeight="1"/>
    <row r="548" spans="2:52" ht="20.100000000000001" customHeight="1">
      <c r="B548" s="13"/>
      <c r="C548" s="13"/>
      <c r="D548" s="13"/>
      <c r="E548" s="13"/>
      <c r="F548" s="13"/>
      <c r="G548" s="13"/>
      <c r="H548" s="13"/>
      <c r="I548" s="13"/>
      <c r="J548" s="13"/>
      <c r="K548" s="13"/>
      <c r="L548" s="13"/>
      <c r="M548" s="13"/>
      <c r="N548" s="13"/>
      <c r="O548" s="13"/>
      <c r="P548" s="13"/>
      <c r="Q548" s="13"/>
    </row>
    <row r="549" spans="2:52" ht="20.100000000000001" customHeight="1">
      <c r="B549" s="13"/>
      <c r="C549" s="13"/>
      <c r="D549" s="13"/>
      <c r="E549" s="13"/>
      <c r="F549" s="13"/>
      <c r="G549" s="13"/>
      <c r="H549" s="13"/>
      <c r="I549" s="13"/>
      <c r="J549" s="13"/>
      <c r="K549" s="13"/>
      <c r="L549" s="13"/>
      <c r="M549" s="13"/>
      <c r="N549" s="13"/>
      <c r="O549" s="13"/>
      <c r="P549" s="13"/>
      <c r="Q549" s="13"/>
    </row>
    <row r="550" spans="2:52" ht="20.100000000000001" customHeight="1">
      <c r="B550" s="13"/>
      <c r="C550" s="13"/>
      <c r="D550" s="13"/>
      <c r="E550" s="13"/>
      <c r="F550" s="13"/>
      <c r="G550" s="13"/>
      <c r="H550" s="13"/>
      <c r="I550" s="13"/>
      <c r="J550" s="13"/>
      <c r="K550" s="13"/>
      <c r="L550" s="13"/>
      <c r="M550" s="13"/>
      <c r="N550" s="13"/>
      <c r="O550" s="13"/>
      <c r="P550" s="13"/>
      <c r="Q550" s="13"/>
    </row>
    <row r="551" spans="2:52" ht="20.100000000000001" customHeight="1">
      <c r="B551" s="13"/>
      <c r="C551" s="13"/>
      <c r="D551" s="13"/>
      <c r="E551" s="13"/>
      <c r="F551" s="13"/>
      <c r="G551" s="13"/>
      <c r="H551" s="13"/>
      <c r="I551" s="13"/>
      <c r="J551" s="13"/>
      <c r="K551" s="13"/>
      <c r="L551" s="13"/>
      <c r="M551" s="13"/>
      <c r="N551" s="13"/>
      <c r="O551" s="13"/>
      <c r="P551" s="13"/>
      <c r="Q551" s="13"/>
    </row>
    <row r="552" spans="2:52" ht="20.100000000000001" customHeight="1">
      <c r="B552" s="13"/>
      <c r="C552" s="13"/>
      <c r="D552" s="13"/>
      <c r="E552" s="13"/>
      <c r="F552" s="13"/>
      <c r="G552" s="13"/>
      <c r="H552" s="13"/>
      <c r="I552" s="13"/>
      <c r="J552" s="13"/>
      <c r="K552" s="13"/>
      <c r="L552" s="13"/>
      <c r="M552" s="13"/>
      <c r="N552" s="13"/>
      <c r="O552" s="13"/>
      <c r="P552" s="13"/>
      <c r="Q552" s="13"/>
    </row>
    <row r="553" spans="2:52" ht="20.100000000000001" customHeight="1">
      <c r="B553" s="13"/>
      <c r="C553" s="13"/>
      <c r="D553" s="13"/>
      <c r="E553" s="13"/>
      <c r="F553" s="13"/>
      <c r="G553" s="13"/>
      <c r="H553" s="13"/>
      <c r="I553" s="13"/>
      <c r="J553" s="13"/>
      <c r="K553" s="13"/>
      <c r="L553" s="13"/>
      <c r="M553" s="13"/>
      <c r="N553" s="13"/>
      <c r="O553" s="13"/>
      <c r="P553" s="13"/>
      <c r="Q553" s="13"/>
    </row>
    <row r="554" spans="2:52" ht="20.100000000000001" customHeight="1">
      <c r="B554" s="13"/>
      <c r="C554" s="13"/>
      <c r="D554" s="13"/>
      <c r="E554" s="13"/>
      <c r="F554" s="13"/>
      <c r="G554" s="13"/>
      <c r="H554" s="13"/>
      <c r="I554" s="13"/>
      <c r="J554" s="13"/>
      <c r="K554" s="13"/>
      <c r="L554" s="13"/>
      <c r="M554" s="13"/>
      <c r="N554" s="13"/>
      <c r="O554" s="13"/>
      <c r="P554" s="13"/>
      <c r="Q554" s="13"/>
    </row>
    <row r="555" spans="2:52" ht="20.100000000000001" customHeight="1">
      <c r="B555" s="13"/>
      <c r="C555" s="13"/>
      <c r="D555" s="13"/>
      <c r="E555" s="13"/>
      <c r="F555" s="13"/>
      <c r="G555" s="13"/>
      <c r="H555" s="13"/>
      <c r="I555" s="13"/>
      <c r="J555" s="13"/>
      <c r="K555" s="13"/>
      <c r="L555" s="13"/>
      <c r="M555" s="13"/>
      <c r="N555" s="13"/>
      <c r="O555" s="13"/>
      <c r="P555" s="13"/>
      <c r="Q555" s="13"/>
    </row>
    <row r="556" spans="2:52" ht="20.100000000000001" customHeight="1">
      <c r="B556" s="13"/>
      <c r="C556" s="13"/>
      <c r="D556" s="13"/>
      <c r="E556" s="13"/>
      <c r="F556" s="13"/>
      <c r="G556" s="13"/>
      <c r="H556" s="13"/>
      <c r="I556" s="13"/>
      <c r="J556" s="13"/>
      <c r="K556" s="13"/>
      <c r="L556" s="13"/>
      <c r="M556" s="13"/>
      <c r="N556" s="13"/>
      <c r="O556" s="13"/>
      <c r="P556" s="13"/>
      <c r="Q556" s="13"/>
    </row>
    <row r="557" spans="2:52" ht="20.100000000000001" customHeight="1"/>
    <row r="558" spans="2:52" ht="20.100000000000001" customHeight="1"/>
    <row r="559" spans="2:52" ht="20.100000000000001" customHeight="1"/>
    <row r="560" spans="2:52" ht="20.100000000000001" customHeight="1"/>
    <row r="561" ht="20.100000000000001" customHeight="1"/>
    <row r="562" ht="20.100000000000001" customHeight="1"/>
    <row r="563" ht="20.100000000000001" customHeight="1"/>
    <row r="564" ht="20.100000000000001" customHeight="1"/>
    <row r="565" ht="20.100000000000001" customHeight="1"/>
    <row r="566" ht="20.100000000000001" customHeight="1"/>
    <row r="567" ht="20.100000000000001" customHeight="1"/>
    <row r="568" ht="20.100000000000001" customHeight="1"/>
    <row r="569" ht="20.100000000000001" customHeight="1"/>
    <row r="570" ht="20.100000000000001" customHeight="1"/>
    <row r="571" ht="20.100000000000001" customHeight="1"/>
    <row r="572" ht="20.100000000000001"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ht="18" customHeight="1"/>
    <row r="1202" ht="18" customHeight="1"/>
    <row r="1203" ht="18" customHeight="1"/>
    <row r="1204" ht="18" customHeight="1"/>
    <row r="1205" ht="18" customHeight="1"/>
    <row r="1206" ht="18" customHeight="1"/>
    <row r="1207" ht="18" customHeight="1"/>
    <row r="1208" ht="18" customHeight="1"/>
    <row r="1209" ht="18" customHeight="1"/>
    <row r="1210" ht="18" customHeight="1"/>
    <row r="1211" ht="18" customHeight="1"/>
    <row r="1212" ht="18" customHeight="1"/>
    <row r="1213" ht="18" customHeight="1"/>
    <row r="1214" ht="18" customHeight="1"/>
    <row r="1215" ht="18" customHeight="1"/>
    <row r="1216" ht="18" customHeight="1"/>
    <row r="1217" ht="18" customHeight="1"/>
    <row r="1218" ht="18" customHeight="1"/>
    <row r="1219" ht="18" customHeight="1"/>
    <row r="1220" ht="18" customHeight="1"/>
    <row r="1221" ht="18" customHeight="1"/>
    <row r="1222" ht="18" customHeight="1"/>
    <row r="1223" ht="18" customHeight="1"/>
    <row r="1224" ht="18" customHeight="1"/>
    <row r="1225" ht="18" customHeight="1"/>
    <row r="1226" ht="18" customHeight="1"/>
    <row r="1227" ht="18" customHeight="1"/>
  </sheetData>
  <mergeCells count="1623">
    <mergeCell ref="AJ537:AL537"/>
    <mergeCell ref="AM537:AR537"/>
    <mergeCell ref="W546:AA546"/>
    <mergeCell ref="AB546:AF546"/>
    <mergeCell ref="AO543:AU543"/>
    <mergeCell ref="B544:L546"/>
    <mergeCell ref="M544:Q545"/>
    <mergeCell ref="R544:AA544"/>
    <mergeCell ref="AB544:AF545"/>
    <mergeCell ref="AG544:AU546"/>
    <mergeCell ref="R545:V545"/>
    <mergeCell ref="W545:AA545"/>
    <mergeCell ref="M546:Q546"/>
    <mergeCell ref="R546:V546"/>
    <mergeCell ref="AJ540:AL540"/>
    <mergeCell ref="AM540:AR540"/>
    <mergeCell ref="AS540:AU540"/>
    <mergeCell ref="B541:L541"/>
    <mergeCell ref="M541:Q541"/>
    <mergeCell ref="R541:V541"/>
    <mergeCell ref="W541:AA541"/>
    <mergeCell ref="AB541:AF541"/>
    <mergeCell ref="AG541:AU541"/>
    <mergeCell ref="G540:L540"/>
    <mergeCell ref="M540:Q540"/>
    <mergeCell ref="R540:V540"/>
    <mergeCell ref="W540:AA540"/>
    <mergeCell ref="AB540:AF540"/>
    <mergeCell ref="AG540:AI540"/>
    <mergeCell ref="AM534:AR534"/>
    <mergeCell ref="AS534:AU534"/>
    <mergeCell ref="G535:L535"/>
    <mergeCell ref="M535:Q535"/>
    <mergeCell ref="R535:V535"/>
    <mergeCell ref="W535:AA535"/>
    <mergeCell ref="AB535:AF535"/>
    <mergeCell ref="AG535:AI535"/>
    <mergeCell ref="W539:AA539"/>
    <mergeCell ref="AB539:AF539"/>
    <mergeCell ref="AG539:AI539"/>
    <mergeCell ref="AJ539:AL539"/>
    <mergeCell ref="AM539:AR539"/>
    <mergeCell ref="AS539:AU539"/>
    <mergeCell ref="AS537:AU537"/>
    <mergeCell ref="G538:L538"/>
    <mergeCell ref="M538:Q538"/>
    <mergeCell ref="R538:V538"/>
    <mergeCell ref="W538:AA538"/>
    <mergeCell ref="AB538:AF538"/>
    <mergeCell ref="AG538:AI538"/>
    <mergeCell ref="AJ538:AL538"/>
    <mergeCell ref="AM538:AR538"/>
    <mergeCell ref="AS538:AU538"/>
    <mergeCell ref="AM536:AR536"/>
    <mergeCell ref="AS536:AU536"/>
    <mergeCell ref="G537:L537"/>
    <mergeCell ref="M537:Q537"/>
    <mergeCell ref="R537:V537"/>
    <mergeCell ref="W537:AA537"/>
    <mergeCell ref="AB537:AF537"/>
    <mergeCell ref="AG537:AI537"/>
    <mergeCell ref="AB533:AF533"/>
    <mergeCell ref="AG533:AI533"/>
    <mergeCell ref="AJ533:AL533"/>
    <mergeCell ref="AM533:AR533"/>
    <mergeCell ref="AS533:AU533"/>
    <mergeCell ref="G534:L534"/>
    <mergeCell ref="M534:Q534"/>
    <mergeCell ref="R534:V534"/>
    <mergeCell ref="W534:AA534"/>
    <mergeCell ref="AB534:AF534"/>
    <mergeCell ref="R532:V532"/>
    <mergeCell ref="W532:AA532"/>
    <mergeCell ref="B533:F540"/>
    <mergeCell ref="G533:L533"/>
    <mergeCell ref="M533:Q533"/>
    <mergeCell ref="R533:V533"/>
    <mergeCell ref="W533:AA533"/>
    <mergeCell ref="G539:L539"/>
    <mergeCell ref="M539:Q539"/>
    <mergeCell ref="R539:V539"/>
    <mergeCell ref="AJ535:AL535"/>
    <mergeCell ref="AM535:AR535"/>
    <mergeCell ref="AS535:AU535"/>
    <mergeCell ref="G536:L536"/>
    <mergeCell ref="M536:Q536"/>
    <mergeCell ref="R536:V536"/>
    <mergeCell ref="W536:AA536"/>
    <mergeCell ref="AB536:AF536"/>
    <mergeCell ref="AG536:AI536"/>
    <mergeCell ref="AJ536:AL536"/>
    <mergeCell ref="AG534:AI534"/>
    <mergeCell ref="AJ534:AL534"/>
    <mergeCell ref="AO530:AU530"/>
    <mergeCell ref="B531:F532"/>
    <mergeCell ref="G531:L532"/>
    <mergeCell ref="M531:Q532"/>
    <mergeCell ref="R531:AA531"/>
    <mergeCell ref="AB531:AF532"/>
    <mergeCell ref="AG531:AI532"/>
    <mergeCell ref="AJ531:AL532"/>
    <mergeCell ref="AM531:AR532"/>
    <mergeCell ref="AS531:AU532"/>
    <mergeCell ref="AS527:AU527"/>
    <mergeCell ref="B528:L528"/>
    <mergeCell ref="M528:Q528"/>
    <mergeCell ref="R528:V528"/>
    <mergeCell ref="W528:AA528"/>
    <mergeCell ref="AB528:AF528"/>
    <mergeCell ref="AG528:AU528"/>
    <mergeCell ref="AM526:AR526"/>
    <mergeCell ref="AS526:AU526"/>
    <mergeCell ref="G527:L527"/>
    <mergeCell ref="M527:Q527"/>
    <mergeCell ref="R527:V527"/>
    <mergeCell ref="W527:AA527"/>
    <mergeCell ref="AB527:AF527"/>
    <mergeCell ref="AG527:AI527"/>
    <mergeCell ref="AJ527:AL527"/>
    <mergeCell ref="AM527:AR527"/>
    <mergeCell ref="AJ525:AL525"/>
    <mergeCell ref="AM525:AR525"/>
    <mergeCell ref="AS525:AU525"/>
    <mergeCell ref="G526:L526"/>
    <mergeCell ref="M526:Q526"/>
    <mergeCell ref="R526:V526"/>
    <mergeCell ref="W526:AA526"/>
    <mergeCell ref="AB526:AF526"/>
    <mergeCell ref="AG526:AI526"/>
    <mergeCell ref="AJ526:AL526"/>
    <mergeCell ref="G525:L525"/>
    <mergeCell ref="M525:Q525"/>
    <mergeCell ref="R525:V525"/>
    <mergeCell ref="W525:AA525"/>
    <mergeCell ref="AB525:AF525"/>
    <mergeCell ref="AG525:AI525"/>
    <mergeCell ref="AM520:AR520"/>
    <mergeCell ref="AS520:AU520"/>
    <mergeCell ref="AS523:AU523"/>
    <mergeCell ref="G524:L524"/>
    <mergeCell ref="M524:Q524"/>
    <mergeCell ref="R524:V524"/>
    <mergeCell ref="W524:AA524"/>
    <mergeCell ref="AB524:AF524"/>
    <mergeCell ref="AG524:AI524"/>
    <mergeCell ref="AJ524:AL524"/>
    <mergeCell ref="AM524:AR524"/>
    <mergeCell ref="AS524:AU524"/>
    <mergeCell ref="AM522:AR522"/>
    <mergeCell ref="AS522:AU522"/>
    <mergeCell ref="G523:L523"/>
    <mergeCell ref="M523:Q523"/>
    <mergeCell ref="R523:V523"/>
    <mergeCell ref="W523:AA523"/>
    <mergeCell ref="AB523:AF523"/>
    <mergeCell ref="AG523:AI523"/>
    <mergeCell ref="AJ523:AL523"/>
    <mergeCell ref="AM523:AR523"/>
    <mergeCell ref="AS517:AU517"/>
    <mergeCell ref="G518:L518"/>
    <mergeCell ref="M518:Q518"/>
    <mergeCell ref="R518:V518"/>
    <mergeCell ref="W518:AA518"/>
    <mergeCell ref="AB518:AF518"/>
    <mergeCell ref="AG518:AI518"/>
    <mergeCell ref="AJ518:AL518"/>
    <mergeCell ref="AJ521:AL521"/>
    <mergeCell ref="AM521:AR521"/>
    <mergeCell ref="AS521:AU521"/>
    <mergeCell ref="G522:L522"/>
    <mergeCell ref="M522:Q522"/>
    <mergeCell ref="R522:V522"/>
    <mergeCell ref="W522:AA522"/>
    <mergeCell ref="AB522:AF522"/>
    <mergeCell ref="AG522:AI522"/>
    <mergeCell ref="AJ522:AL522"/>
    <mergeCell ref="G521:L521"/>
    <mergeCell ref="M521:Q521"/>
    <mergeCell ref="R521:V521"/>
    <mergeCell ref="W521:AA521"/>
    <mergeCell ref="AB521:AF521"/>
    <mergeCell ref="AG521:AI521"/>
    <mergeCell ref="AS519:AU519"/>
    <mergeCell ref="G520:L520"/>
    <mergeCell ref="M520:Q520"/>
    <mergeCell ref="R520:V520"/>
    <mergeCell ref="W520:AA520"/>
    <mergeCell ref="AB520:AF520"/>
    <mergeCell ref="AG520:AI520"/>
    <mergeCell ref="AJ520:AL520"/>
    <mergeCell ref="AS515:AU516"/>
    <mergeCell ref="R516:V516"/>
    <mergeCell ref="W516:AA516"/>
    <mergeCell ref="B517:F527"/>
    <mergeCell ref="G517:L517"/>
    <mergeCell ref="M517:Q517"/>
    <mergeCell ref="R517:V517"/>
    <mergeCell ref="W517:AA517"/>
    <mergeCell ref="AB517:AF517"/>
    <mergeCell ref="AG517:AI517"/>
    <mergeCell ref="B512:AU513"/>
    <mergeCell ref="AO514:AU514"/>
    <mergeCell ref="B515:F516"/>
    <mergeCell ref="G515:L516"/>
    <mergeCell ref="M515:Q516"/>
    <mergeCell ref="R515:AA515"/>
    <mergeCell ref="AB515:AF516"/>
    <mergeCell ref="AG515:AI516"/>
    <mergeCell ref="AJ515:AL516"/>
    <mergeCell ref="AM515:AR516"/>
    <mergeCell ref="AM518:AR518"/>
    <mergeCell ref="AS518:AU518"/>
    <mergeCell ref="G519:L519"/>
    <mergeCell ref="M519:Q519"/>
    <mergeCell ref="R519:V519"/>
    <mergeCell ref="W519:AA519"/>
    <mergeCell ref="AB519:AF519"/>
    <mergeCell ref="AG519:AI519"/>
    <mergeCell ref="AJ519:AL519"/>
    <mergeCell ref="AM519:AR519"/>
    <mergeCell ref="AJ517:AL517"/>
    <mergeCell ref="AM517:AR517"/>
    <mergeCell ref="AG506:AU506"/>
    <mergeCell ref="B507:G507"/>
    <mergeCell ref="H507:L507"/>
    <mergeCell ref="M507:Q507"/>
    <mergeCell ref="R507:V507"/>
    <mergeCell ref="W507:AA507"/>
    <mergeCell ref="AB507:AF507"/>
    <mergeCell ref="AG507:AU507"/>
    <mergeCell ref="B506:G506"/>
    <mergeCell ref="H506:L506"/>
    <mergeCell ref="M506:Q506"/>
    <mergeCell ref="R506:V506"/>
    <mergeCell ref="W506:AA506"/>
    <mergeCell ref="AB506:AF506"/>
    <mergeCell ref="AG502:AU504"/>
    <mergeCell ref="B505:G505"/>
    <mergeCell ref="H505:L505"/>
    <mergeCell ref="M505:Q505"/>
    <mergeCell ref="R505:V505"/>
    <mergeCell ref="W505:AA505"/>
    <mergeCell ref="AB505:AF505"/>
    <mergeCell ref="AG505:AU505"/>
    <mergeCell ref="AJ499:AN499"/>
    <mergeCell ref="AO499:AS499"/>
    <mergeCell ref="AT499:AU499"/>
    <mergeCell ref="AO501:AU501"/>
    <mergeCell ref="B502:G504"/>
    <mergeCell ref="H502:L504"/>
    <mergeCell ref="M502:Q504"/>
    <mergeCell ref="R502:V504"/>
    <mergeCell ref="W502:AA504"/>
    <mergeCell ref="AB502:AF504"/>
    <mergeCell ref="AJ498:AN498"/>
    <mergeCell ref="AO498:AS498"/>
    <mergeCell ref="AT498:AU498"/>
    <mergeCell ref="B499:G499"/>
    <mergeCell ref="H499:L499"/>
    <mergeCell ref="M499:Q499"/>
    <mergeCell ref="R499:V499"/>
    <mergeCell ref="W499:AA499"/>
    <mergeCell ref="AB499:AE499"/>
    <mergeCell ref="AF499:AI499"/>
    <mergeCell ref="AJ497:AN497"/>
    <mergeCell ref="AO497:AS497"/>
    <mergeCell ref="AT497:AU497"/>
    <mergeCell ref="B498:G498"/>
    <mergeCell ref="H498:L498"/>
    <mergeCell ref="M498:Q498"/>
    <mergeCell ref="R498:V498"/>
    <mergeCell ref="W498:AA498"/>
    <mergeCell ref="AB498:AE498"/>
    <mergeCell ref="AF498:AI498"/>
    <mergeCell ref="AJ496:AN496"/>
    <mergeCell ref="AO496:AS496"/>
    <mergeCell ref="AT496:AU496"/>
    <mergeCell ref="B497:G497"/>
    <mergeCell ref="H497:L497"/>
    <mergeCell ref="M497:Q497"/>
    <mergeCell ref="R497:V497"/>
    <mergeCell ref="W497:AA497"/>
    <mergeCell ref="AB497:AE497"/>
    <mergeCell ref="AF497:AI497"/>
    <mergeCell ref="AJ495:AN495"/>
    <mergeCell ref="AO495:AS495"/>
    <mergeCell ref="AT495:AU495"/>
    <mergeCell ref="B496:G496"/>
    <mergeCell ref="H496:L496"/>
    <mergeCell ref="M496:Q496"/>
    <mergeCell ref="R496:V496"/>
    <mergeCell ref="W496:AA496"/>
    <mergeCell ref="AB496:AE496"/>
    <mergeCell ref="AF496:AI496"/>
    <mergeCell ref="AJ494:AN494"/>
    <mergeCell ref="AO494:AS494"/>
    <mergeCell ref="AT494:AU494"/>
    <mergeCell ref="B495:G495"/>
    <mergeCell ref="H495:L495"/>
    <mergeCell ref="M495:Q495"/>
    <mergeCell ref="R495:V495"/>
    <mergeCell ref="W495:AA495"/>
    <mergeCell ref="AB495:AE495"/>
    <mergeCell ref="AF495:AI495"/>
    <mergeCell ref="AJ493:AN493"/>
    <mergeCell ref="AO493:AS493"/>
    <mergeCell ref="AT493:AU493"/>
    <mergeCell ref="B494:G494"/>
    <mergeCell ref="H494:L494"/>
    <mergeCell ref="M494:Q494"/>
    <mergeCell ref="R494:V494"/>
    <mergeCell ref="W494:AA494"/>
    <mergeCell ref="AB494:AE494"/>
    <mergeCell ref="AF494:AI494"/>
    <mergeCell ref="AJ492:AN492"/>
    <mergeCell ref="AO492:AS492"/>
    <mergeCell ref="AT492:AU492"/>
    <mergeCell ref="B493:G493"/>
    <mergeCell ref="H493:L493"/>
    <mergeCell ref="M493:Q493"/>
    <mergeCell ref="R493:V493"/>
    <mergeCell ref="W493:AA493"/>
    <mergeCell ref="AB493:AE493"/>
    <mergeCell ref="AF493:AI493"/>
    <mergeCell ref="AB490:AE491"/>
    <mergeCell ref="AF490:AI491"/>
    <mergeCell ref="AJ490:AN491"/>
    <mergeCell ref="B492:G492"/>
    <mergeCell ref="H492:L492"/>
    <mergeCell ref="M492:Q492"/>
    <mergeCell ref="R492:V492"/>
    <mergeCell ref="W492:AA492"/>
    <mergeCell ref="AB492:AE492"/>
    <mergeCell ref="AF492:AI492"/>
    <mergeCell ref="B486:AU487"/>
    <mergeCell ref="AO488:AU488"/>
    <mergeCell ref="B489:G491"/>
    <mergeCell ref="H489:L491"/>
    <mergeCell ref="M489:Q491"/>
    <mergeCell ref="R489:V491"/>
    <mergeCell ref="W489:AA491"/>
    <mergeCell ref="AB489:AN489"/>
    <mergeCell ref="AO489:AS491"/>
    <mergeCell ref="AT489:AU491"/>
    <mergeCell ref="B481:I481"/>
    <mergeCell ref="J481:Q481"/>
    <mergeCell ref="R481:Y481"/>
    <mergeCell ref="Z481:AG481"/>
    <mergeCell ref="AH481:AM481"/>
    <mergeCell ref="AN481:AU481"/>
    <mergeCell ref="B480:I480"/>
    <mergeCell ref="J480:Q480"/>
    <mergeCell ref="R480:Y480"/>
    <mergeCell ref="Z480:AG480"/>
    <mergeCell ref="AH480:AM480"/>
    <mergeCell ref="AN480:AU480"/>
    <mergeCell ref="B479:I479"/>
    <mergeCell ref="J479:Q479"/>
    <mergeCell ref="R479:Y479"/>
    <mergeCell ref="Z479:AG479"/>
    <mergeCell ref="AH479:AM479"/>
    <mergeCell ref="AN479:AU479"/>
    <mergeCell ref="B478:I478"/>
    <mergeCell ref="J478:Q478"/>
    <mergeCell ref="R478:Y478"/>
    <mergeCell ref="Z478:AG478"/>
    <mergeCell ref="AH478:AM478"/>
    <mergeCell ref="AN478:AU478"/>
    <mergeCell ref="B477:I477"/>
    <mergeCell ref="J477:Q477"/>
    <mergeCell ref="R477:Y477"/>
    <mergeCell ref="Z477:AG477"/>
    <mergeCell ref="AH477:AM477"/>
    <mergeCell ref="AN477:AU477"/>
    <mergeCell ref="B476:I476"/>
    <mergeCell ref="J476:Q476"/>
    <mergeCell ref="R476:Y476"/>
    <mergeCell ref="Z476:AG476"/>
    <mergeCell ref="AH476:AM476"/>
    <mergeCell ref="AN476:AU476"/>
    <mergeCell ref="B475:I475"/>
    <mergeCell ref="J475:Q475"/>
    <mergeCell ref="R475:Y475"/>
    <mergeCell ref="Z475:AG475"/>
    <mergeCell ref="AH475:AM475"/>
    <mergeCell ref="AN475:AU475"/>
    <mergeCell ref="AN473:AU473"/>
    <mergeCell ref="B474:I474"/>
    <mergeCell ref="J474:Q474"/>
    <mergeCell ref="R474:Y474"/>
    <mergeCell ref="Z474:AG474"/>
    <mergeCell ref="AH474:AM474"/>
    <mergeCell ref="AN474:AU474"/>
    <mergeCell ref="B472:I472"/>
    <mergeCell ref="J472:Q472"/>
    <mergeCell ref="Z472:AG472"/>
    <mergeCell ref="AH472:AM472"/>
    <mergeCell ref="AN472:AU472"/>
    <mergeCell ref="B473:I473"/>
    <mergeCell ref="J473:Q473"/>
    <mergeCell ref="R473:Y473"/>
    <mergeCell ref="Z473:AG473"/>
    <mergeCell ref="AH473:AM473"/>
    <mergeCell ref="AN470:AU470"/>
    <mergeCell ref="B471:I471"/>
    <mergeCell ref="J471:Q471"/>
    <mergeCell ref="R471:Y471"/>
    <mergeCell ref="Z471:AG471"/>
    <mergeCell ref="AH471:AM471"/>
    <mergeCell ref="AN471:AU471"/>
    <mergeCell ref="B469:I469"/>
    <mergeCell ref="J469:Q469"/>
    <mergeCell ref="R469:Y470"/>
    <mergeCell ref="Z469:AG469"/>
    <mergeCell ref="AH469:AM469"/>
    <mergeCell ref="AN469:AU469"/>
    <mergeCell ref="B470:I470"/>
    <mergeCell ref="J470:Q470"/>
    <mergeCell ref="Z470:AG470"/>
    <mergeCell ref="AH470:AM470"/>
    <mergeCell ref="B468:I468"/>
    <mergeCell ref="J468:Q468"/>
    <mergeCell ref="R468:Y468"/>
    <mergeCell ref="Z468:AG468"/>
    <mergeCell ref="AH468:AM468"/>
    <mergeCell ref="AN468:AU468"/>
    <mergeCell ref="B467:I467"/>
    <mergeCell ref="J467:Q467"/>
    <mergeCell ref="R467:Y467"/>
    <mergeCell ref="Z467:AG467"/>
    <mergeCell ref="AH467:AM467"/>
    <mergeCell ref="AN467:AU467"/>
    <mergeCell ref="B466:I466"/>
    <mergeCell ref="J466:Q466"/>
    <mergeCell ref="R466:Y466"/>
    <mergeCell ref="Z466:AG466"/>
    <mergeCell ref="AH466:AM466"/>
    <mergeCell ref="AN466:AU466"/>
    <mergeCell ref="B465:I465"/>
    <mergeCell ref="J465:Q465"/>
    <mergeCell ref="R465:Y465"/>
    <mergeCell ref="Z465:AG465"/>
    <mergeCell ref="AH465:AM465"/>
    <mergeCell ref="AN465:AU465"/>
    <mergeCell ref="B464:I464"/>
    <mergeCell ref="J464:Q464"/>
    <mergeCell ref="R464:Y464"/>
    <mergeCell ref="Z464:AG464"/>
    <mergeCell ref="AH464:AM464"/>
    <mergeCell ref="AN464:AU464"/>
    <mergeCell ref="AO461:AU461"/>
    <mergeCell ref="B462:I463"/>
    <mergeCell ref="J462:Q463"/>
    <mergeCell ref="R462:Y463"/>
    <mergeCell ref="Z462:AG463"/>
    <mergeCell ref="AH462:AM463"/>
    <mergeCell ref="AN462:AU463"/>
    <mergeCell ref="B457:I457"/>
    <mergeCell ref="J457:Q457"/>
    <mergeCell ref="R457:Y457"/>
    <mergeCell ref="Z457:AG457"/>
    <mergeCell ref="AH457:AM457"/>
    <mergeCell ref="AN457:AU457"/>
    <mergeCell ref="B456:I456"/>
    <mergeCell ref="J456:Q456"/>
    <mergeCell ref="R456:Y456"/>
    <mergeCell ref="Z456:AG456"/>
    <mergeCell ref="AH456:AM456"/>
    <mergeCell ref="AN456:AU456"/>
    <mergeCell ref="B455:I455"/>
    <mergeCell ref="J455:Q455"/>
    <mergeCell ref="R455:Y455"/>
    <mergeCell ref="Z455:AG455"/>
    <mergeCell ref="AH455:AM455"/>
    <mergeCell ref="AN455:AU455"/>
    <mergeCell ref="B454:I454"/>
    <mergeCell ref="J454:Q454"/>
    <mergeCell ref="R454:Y454"/>
    <mergeCell ref="Z454:AG454"/>
    <mergeCell ref="AH454:AM454"/>
    <mergeCell ref="AN454:AU454"/>
    <mergeCell ref="B453:I453"/>
    <mergeCell ref="J453:Q453"/>
    <mergeCell ref="R453:Y453"/>
    <mergeCell ref="Z453:AG453"/>
    <mergeCell ref="AH453:AM453"/>
    <mergeCell ref="AN453:AU453"/>
    <mergeCell ref="AH451:AM451"/>
    <mergeCell ref="AN451:AU451"/>
    <mergeCell ref="B452:I452"/>
    <mergeCell ref="J452:Q452"/>
    <mergeCell ref="R452:Y452"/>
    <mergeCell ref="Z452:AG452"/>
    <mergeCell ref="AH452:AM452"/>
    <mergeCell ref="AN452:AU452"/>
    <mergeCell ref="AN449:AU449"/>
    <mergeCell ref="B450:I450"/>
    <mergeCell ref="J450:Q450"/>
    <mergeCell ref="R450:Y451"/>
    <mergeCell ref="Z450:AG450"/>
    <mergeCell ref="AH450:AM450"/>
    <mergeCell ref="AN450:AU450"/>
    <mergeCell ref="B451:I451"/>
    <mergeCell ref="J451:Q451"/>
    <mergeCell ref="Z451:AG451"/>
    <mergeCell ref="B448:I448"/>
    <mergeCell ref="J448:Q448"/>
    <mergeCell ref="R448:Y449"/>
    <mergeCell ref="Z448:AG448"/>
    <mergeCell ref="AH448:AM448"/>
    <mergeCell ref="AN448:AU448"/>
    <mergeCell ref="B449:I449"/>
    <mergeCell ref="J449:Q449"/>
    <mergeCell ref="Z449:AG449"/>
    <mergeCell ref="AH449:AM449"/>
    <mergeCell ref="B447:I447"/>
    <mergeCell ref="J447:Q447"/>
    <mergeCell ref="R447:Y447"/>
    <mergeCell ref="Z447:AG447"/>
    <mergeCell ref="AH447:AM447"/>
    <mergeCell ref="AN447:AU447"/>
    <mergeCell ref="B446:I446"/>
    <mergeCell ref="J446:Q446"/>
    <mergeCell ref="R446:Y446"/>
    <mergeCell ref="Z446:AG446"/>
    <mergeCell ref="AH446:AM446"/>
    <mergeCell ref="AN446:AU446"/>
    <mergeCell ref="AO443:AU443"/>
    <mergeCell ref="B444:I445"/>
    <mergeCell ref="J444:Q445"/>
    <mergeCell ref="R444:Y445"/>
    <mergeCell ref="Z444:AG445"/>
    <mergeCell ref="AH444:AM445"/>
    <mergeCell ref="AN444:AU445"/>
    <mergeCell ref="B441:I441"/>
    <mergeCell ref="J441:Q441"/>
    <mergeCell ref="R441:Y441"/>
    <mergeCell ref="Z441:AG441"/>
    <mergeCell ref="AH441:AM441"/>
    <mergeCell ref="AN441:AU441"/>
    <mergeCell ref="B440:I440"/>
    <mergeCell ref="J440:Q440"/>
    <mergeCell ref="R440:Y440"/>
    <mergeCell ref="Z440:AG440"/>
    <mergeCell ref="AH440:AM440"/>
    <mergeCell ref="AN440:AU440"/>
    <mergeCell ref="B439:I439"/>
    <mergeCell ref="J439:Q439"/>
    <mergeCell ref="R439:Y439"/>
    <mergeCell ref="Z439:AG439"/>
    <mergeCell ref="AH439:AM439"/>
    <mergeCell ref="AN439:AU439"/>
    <mergeCell ref="B438:I438"/>
    <mergeCell ref="J438:Q438"/>
    <mergeCell ref="R438:Y438"/>
    <mergeCell ref="Z438:AG438"/>
    <mergeCell ref="AH438:AM438"/>
    <mergeCell ref="AN438:AU438"/>
    <mergeCell ref="AN436:AU436"/>
    <mergeCell ref="B437:I437"/>
    <mergeCell ref="J437:Q437"/>
    <mergeCell ref="R437:Y437"/>
    <mergeCell ref="Z437:AG437"/>
    <mergeCell ref="AH437:AM437"/>
    <mergeCell ref="AN437:AU437"/>
    <mergeCell ref="B435:I435"/>
    <mergeCell ref="J435:Q435"/>
    <mergeCell ref="R435:Y436"/>
    <mergeCell ref="Z435:AG435"/>
    <mergeCell ref="AH435:AM435"/>
    <mergeCell ref="AN435:AU435"/>
    <mergeCell ref="B436:I436"/>
    <mergeCell ref="J436:Q436"/>
    <mergeCell ref="Z436:AG436"/>
    <mergeCell ref="AH436:AM436"/>
    <mergeCell ref="AN433:AU433"/>
    <mergeCell ref="B434:I434"/>
    <mergeCell ref="J434:Q434"/>
    <mergeCell ref="R434:Y434"/>
    <mergeCell ref="Z434:AG434"/>
    <mergeCell ref="AH434:AM434"/>
    <mergeCell ref="AN434:AU434"/>
    <mergeCell ref="B432:I432"/>
    <mergeCell ref="J432:Q432"/>
    <mergeCell ref="R432:Y433"/>
    <mergeCell ref="Z432:AG432"/>
    <mergeCell ref="AH432:AM432"/>
    <mergeCell ref="AN432:AU432"/>
    <mergeCell ref="B433:I433"/>
    <mergeCell ref="J433:Q433"/>
    <mergeCell ref="Z433:AG433"/>
    <mergeCell ref="AH433:AM433"/>
    <mergeCell ref="B431:I431"/>
    <mergeCell ref="J431:Q431"/>
    <mergeCell ref="R431:Y431"/>
    <mergeCell ref="Z431:AG431"/>
    <mergeCell ref="AH431:AM431"/>
    <mergeCell ref="AN431:AU431"/>
    <mergeCell ref="B430:I430"/>
    <mergeCell ref="J430:Q430"/>
    <mergeCell ref="R430:Y430"/>
    <mergeCell ref="Z430:AG430"/>
    <mergeCell ref="AH430:AM430"/>
    <mergeCell ref="AN430:AU430"/>
    <mergeCell ref="B429:I429"/>
    <mergeCell ref="J429:Q429"/>
    <mergeCell ref="R429:Y429"/>
    <mergeCell ref="Z429:AG429"/>
    <mergeCell ref="AH429:AM429"/>
    <mergeCell ref="AN429:AU429"/>
    <mergeCell ref="B428:I428"/>
    <mergeCell ref="J428:Q428"/>
    <mergeCell ref="R428:Y428"/>
    <mergeCell ref="Z428:AG428"/>
    <mergeCell ref="AH428:AM428"/>
    <mergeCell ref="AN428:AU428"/>
    <mergeCell ref="AO425:AU425"/>
    <mergeCell ref="B426:I427"/>
    <mergeCell ref="J426:Q427"/>
    <mergeCell ref="R426:Y427"/>
    <mergeCell ref="Z426:AG427"/>
    <mergeCell ref="AH426:AM427"/>
    <mergeCell ref="AN426:AU427"/>
    <mergeCell ref="B422:I422"/>
    <mergeCell ref="J422:Q422"/>
    <mergeCell ref="R422:Y422"/>
    <mergeCell ref="Z422:AG422"/>
    <mergeCell ref="AH422:AM422"/>
    <mergeCell ref="AN422:AU422"/>
    <mergeCell ref="B421:I421"/>
    <mergeCell ref="J421:Q421"/>
    <mergeCell ref="R421:Y421"/>
    <mergeCell ref="Z421:AG421"/>
    <mergeCell ref="AH421:AM421"/>
    <mergeCell ref="AN421:AU421"/>
    <mergeCell ref="B420:I420"/>
    <mergeCell ref="J420:Q420"/>
    <mergeCell ref="R420:Y420"/>
    <mergeCell ref="Z420:AG420"/>
    <mergeCell ref="AH420:AM420"/>
    <mergeCell ref="AN420:AU420"/>
    <mergeCell ref="B419:I419"/>
    <mergeCell ref="J419:Q419"/>
    <mergeCell ref="R419:Y419"/>
    <mergeCell ref="Z419:AG419"/>
    <mergeCell ref="AH419:AM419"/>
    <mergeCell ref="AN419:AU419"/>
    <mergeCell ref="B418:I418"/>
    <mergeCell ref="J418:Q418"/>
    <mergeCell ref="R418:Y418"/>
    <mergeCell ref="Z418:AG418"/>
    <mergeCell ref="AH418:AM418"/>
    <mergeCell ref="AN418:AU418"/>
    <mergeCell ref="B417:I417"/>
    <mergeCell ref="J417:Q417"/>
    <mergeCell ref="R417:Y417"/>
    <mergeCell ref="Z417:AG417"/>
    <mergeCell ref="AH417:AM417"/>
    <mergeCell ref="AN417:AU417"/>
    <mergeCell ref="B416:I416"/>
    <mergeCell ref="J416:Q416"/>
    <mergeCell ref="R416:Y416"/>
    <mergeCell ref="Z416:AG416"/>
    <mergeCell ref="AH416:AM416"/>
    <mergeCell ref="AN416:AU416"/>
    <mergeCell ref="B415:I415"/>
    <mergeCell ref="J415:Q415"/>
    <mergeCell ref="R415:Y415"/>
    <mergeCell ref="Z415:AG415"/>
    <mergeCell ref="AH415:AM415"/>
    <mergeCell ref="AN415:AU415"/>
    <mergeCell ref="B414:I414"/>
    <mergeCell ref="J414:Q414"/>
    <mergeCell ref="R414:Y414"/>
    <mergeCell ref="Z414:AG414"/>
    <mergeCell ref="AH414:AM414"/>
    <mergeCell ref="AN414:AU414"/>
    <mergeCell ref="B413:I413"/>
    <mergeCell ref="J413:Q413"/>
    <mergeCell ref="R413:Y413"/>
    <mergeCell ref="Z413:AG413"/>
    <mergeCell ref="AH413:AM413"/>
    <mergeCell ref="AN413:AU413"/>
    <mergeCell ref="B412:I412"/>
    <mergeCell ref="J412:Q412"/>
    <mergeCell ref="R412:Y412"/>
    <mergeCell ref="Z412:AG412"/>
    <mergeCell ref="AH412:AM412"/>
    <mergeCell ref="AN412:AU412"/>
    <mergeCell ref="B411:I411"/>
    <mergeCell ref="J411:Q411"/>
    <mergeCell ref="R411:Y411"/>
    <mergeCell ref="Z411:AG411"/>
    <mergeCell ref="AH411:AM411"/>
    <mergeCell ref="AN411:AU411"/>
    <mergeCell ref="B410:I410"/>
    <mergeCell ref="J410:Q410"/>
    <mergeCell ref="R410:Y410"/>
    <mergeCell ref="Z410:AG410"/>
    <mergeCell ref="AH410:AM410"/>
    <mergeCell ref="AN410:AU410"/>
    <mergeCell ref="B409:I409"/>
    <mergeCell ref="J409:Q409"/>
    <mergeCell ref="R409:Y409"/>
    <mergeCell ref="Z409:AG409"/>
    <mergeCell ref="AH409:AM409"/>
    <mergeCell ref="AN409:AU409"/>
    <mergeCell ref="B408:I408"/>
    <mergeCell ref="J408:Q408"/>
    <mergeCell ref="R408:Y408"/>
    <mergeCell ref="Z408:AG408"/>
    <mergeCell ref="AH408:AM408"/>
    <mergeCell ref="AN408:AU408"/>
    <mergeCell ref="B407:I407"/>
    <mergeCell ref="J407:Q407"/>
    <mergeCell ref="R407:Y407"/>
    <mergeCell ref="Z407:AG407"/>
    <mergeCell ref="AH407:AM407"/>
    <mergeCell ref="AN407:AU407"/>
    <mergeCell ref="B406:I406"/>
    <mergeCell ref="J406:Q406"/>
    <mergeCell ref="R406:Y406"/>
    <mergeCell ref="Z406:AG406"/>
    <mergeCell ref="AH406:AM406"/>
    <mergeCell ref="AN406:AU406"/>
    <mergeCell ref="B405:I405"/>
    <mergeCell ref="J405:Q405"/>
    <mergeCell ref="R405:Y405"/>
    <mergeCell ref="Z405:AG405"/>
    <mergeCell ref="AH405:AM405"/>
    <mergeCell ref="AN405:AU405"/>
    <mergeCell ref="B404:I404"/>
    <mergeCell ref="J404:Q404"/>
    <mergeCell ref="R404:Y404"/>
    <mergeCell ref="Z404:AG404"/>
    <mergeCell ref="AH404:AM404"/>
    <mergeCell ref="AN404:AU404"/>
    <mergeCell ref="B403:I403"/>
    <mergeCell ref="J403:Q403"/>
    <mergeCell ref="R403:Y403"/>
    <mergeCell ref="Z403:AG403"/>
    <mergeCell ref="AH403:AM403"/>
    <mergeCell ref="AN403:AU403"/>
    <mergeCell ref="B402:I402"/>
    <mergeCell ref="J402:Q402"/>
    <mergeCell ref="R402:Y402"/>
    <mergeCell ref="Z402:AG402"/>
    <mergeCell ref="AH402:AM402"/>
    <mergeCell ref="AN402:AU402"/>
    <mergeCell ref="B401:I401"/>
    <mergeCell ref="J401:Q401"/>
    <mergeCell ref="R401:Y401"/>
    <mergeCell ref="Z401:AG401"/>
    <mergeCell ref="AH401:AM401"/>
    <mergeCell ref="AN401:AU401"/>
    <mergeCell ref="B400:I400"/>
    <mergeCell ref="J400:Q400"/>
    <mergeCell ref="R400:Y400"/>
    <mergeCell ref="Z400:AG400"/>
    <mergeCell ref="AH400:AM400"/>
    <mergeCell ref="AN400:AU400"/>
    <mergeCell ref="B399:I399"/>
    <mergeCell ref="J399:Q399"/>
    <mergeCell ref="R399:Y399"/>
    <mergeCell ref="Z399:AG399"/>
    <mergeCell ref="AH399:AM399"/>
    <mergeCell ref="AN399:AU399"/>
    <mergeCell ref="B398:I398"/>
    <mergeCell ref="J398:Q398"/>
    <mergeCell ref="R398:Y398"/>
    <mergeCell ref="Z398:AG398"/>
    <mergeCell ref="AH398:AM398"/>
    <mergeCell ref="AN398:AU398"/>
    <mergeCell ref="B397:I397"/>
    <mergeCell ref="J397:Q397"/>
    <mergeCell ref="R397:Y397"/>
    <mergeCell ref="Z397:AG397"/>
    <mergeCell ref="AH397:AM397"/>
    <mergeCell ref="AN397:AU397"/>
    <mergeCell ref="B396:I396"/>
    <mergeCell ref="J396:Q396"/>
    <mergeCell ref="R396:Y396"/>
    <mergeCell ref="Z396:AG396"/>
    <mergeCell ref="AH396:AM396"/>
    <mergeCell ref="AN396:AU396"/>
    <mergeCell ref="B395:I395"/>
    <mergeCell ref="J395:Q395"/>
    <mergeCell ref="R395:Y395"/>
    <mergeCell ref="Z395:AG395"/>
    <mergeCell ref="AH395:AM395"/>
    <mergeCell ref="AN395:AU395"/>
    <mergeCell ref="B394:I394"/>
    <mergeCell ref="J394:Q394"/>
    <mergeCell ref="R394:Y394"/>
    <mergeCell ref="Z394:AG394"/>
    <mergeCell ref="AH394:AM394"/>
    <mergeCell ref="AN394:AU394"/>
    <mergeCell ref="B393:I393"/>
    <mergeCell ref="J393:Q393"/>
    <mergeCell ref="R393:Y393"/>
    <mergeCell ref="Z393:AG393"/>
    <mergeCell ref="AH393:AM393"/>
    <mergeCell ref="AN393:AU393"/>
    <mergeCell ref="B392:I392"/>
    <mergeCell ref="J392:Q392"/>
    <mergeCell ref="R392:Y392"/>
    <mergeCell ref="Z392:AG392"/>
    <mergeCell ref="AH392:AM392"/>
    <mergeCell ref="AN392:AU392"/>
    <mergeCell ref="AO387:AT387"/>
    <mergeCell ref="AO389:AU389"/>
    <mergeCell ref="B390:I391"/>
    <mergeCell ref="J390:Q391"/>
    <mergeCell ref="R390:Y391"/>
    <mergeCell ref="Z390:AG391"/>
    <mergeCell ref="AH390:AM391"/>
    <mergeCell ref="AN390:AU391"/>
    <mergeCell ref="B386:I386"/>
    <mergeCell ref="J386:Q386"/>
    <mergeCell ref="R386:Y386"/>
    <mergeCell ref="Z386:AG386"/>
    <mergeCell ref="AH386:AM386"/>
    <mergeCell ref="AN386:AU386"/>
    <mergeCell ref="B385:I385"/>
    <mergeCell ref="J385:Q385"/>
    <mergeCell ref="R385:Y385"/>
    <mergeCell ref="Z385:AG385"/>
    <mergeCell ref="AH385:AM385"/>
    <mergeCell ref="AN385:AU385"/>
    <mergeCell ref="B384:I384"/>
    <mergeCell ref="J384:Q384"/>
    <mergeCell ref="R384:Y384"/>
    <mergeCell ref="Z384:AG384"/>
    <mergeCell ref="AH384:AM384"/>
    <mergeCell ref="AN384:AU384"/>
    <mergeCell ref="B383:I383"/>
    <mergeCell ref="J383:Q383"/>
    <mergeCell ref="R383:Y383"/>
    <mergeCell ref="Z383:AG383"/>
    <mergeCell ref="AH383:AM383"/>
    <mergeCell ref="AN383:AU383"/>
    <mergeCell ref="B382:I382"/>
    <mergeCell ref="J382:Q382"/>
    <mergeCell ref="R382:Y382"/>
    <mergeCell ref="Z382:AG382"/>
    <mergeCell ref="AH382:AM382"/>
    <mergeCell ref="AN382:AU382"/>
    <mergeCell ref="B381:I381"/>
    <mergeCell ref="J381:Q381"/>
    <mergeCell ref="R381:Y381"/>
    <mergeCell ref="Z381:AG381"/>
    <mergeCell ref="AH381:AM381"/>
    <mergeCell ref="AN381:AU381"/>
    <mergeCell ref="B380:I380"/>
    <mergeCell ref="J380:Q380"/>
    <mergeCell ref="R380:Y380"/>
    <mergeCell ref="Z380:AG380"/>
    <mergeCell ref="AH380:AM380"/>
    <mergeCell ref="AN380:AU380"/>
    <mergeCell ref="B379:I379"/>
    <mergeCell ref="J379:Q379"/>
    <mergeCell ref="R379:Y379"/>
    <mergeCell ref="Z379:AG379"/>
    <mergeCell ref="AH379:AM379"/>
    <mergeCell ref="AN379:AU379"/>
    <mergeCell ref="B378:I378"/>
    <mergeCell ref="J378:Q378"/>
    <mergeCell ref="R378:Y378"/>
    <mergeCell ref="Z378:AG378"/>
    <mergeCell ref="AH378:AM378"/>
    <mergeCell ref="AN378:AU378"/>
    <mergeCell ref="AO375:AU375"/>
    <mergeCell ref="B376:I377"/>
    <mergeCell ref="J376:Q377"/>
    <mergeCell ref="R376:Y377"/>
    <mergeCell ref="Z376:AG377"/>
    <mergeCell ref="AH376:AM377"/>
    <mergeCell ref="AN376:AU377"/>
    <mergeCell ref="B373:I373"/>
    <mergeCell ref="J373:Q373"/>
    <mergeCell ref="R373:Y373"/>
    <mergeCell ref="Z373:AG373"/>
    <mergeCell ref="AH373:AM373"/>
    <mergeCell ref="AN373:AU373"/>
    <mergeCell ref="B372:I372"/>
    <mergeCell ref="J372:Q372"/>
    <mergeCell ref="R372:Y372"/>
    <mergeCell ref="Z372:AG372"/>
    <mergeCell ref="AH372:AM372"/>
    <mergeCell ref="AN372:AU372"/>
    <mergeCell ref="B371:I371"/>
    <mergeCell ref="J371:Q371"/>
    <mergeCell ref="R371:Y371"/>
    <mergeCell ref="Z371:AG371"/>
    <mergeCell ref="AH371:AM371"/>
    <mergeCell ref="AN371:AU371"/>
    <mergeCell ref="B370:I370"/>
    <mergeCell ref="J370:Q370"/>
    <mergeCell ref="R370:Y370"/>
    <mergeCell ref="Z370:AG370"/>
    <mergeCell ref="AH370:AM370"/>
    <mergeCell ref="AN370:AU370"/>
    <mergeCell ref="B369:I369"/>
    <mergeCell ref="J369:Q369"/>
    <mergeCell ref="R369:Y369"/>
    <mergeCell ref="Z369:AG369"/>
    <mergeCell ref="AH369:AM369"/>
    <mergeCell ref="AN369:AU369"/>
    <mergeCell ref="B368:I368"/>
    <mergeCell ref="J368:Q368"/>
    <mergeCell ref="R368:Y368"/>
    <mergeCell ref="Z368:AG368"/>
    <mergeCell ref="AH368:AM368"/>
    <mergeCell ref="AN368:AU368"/>
    <mergeCell ref="B367:I367"/>
    <mergeCell ref="J367:Q367"/>
    <mergeCell ref="R367:Y367"/>
    <mergeCell ref="Z367:AG367"/>
    <mergeCell ref="AH367:AM367"/>
    <mergeCell ref="AN367:AU367"/>
    <mergeCell ref="B366:I366"/>
    <mergeCell ref="J366:Q366"/>
    <mergeCell ref="R366:Y366"/>
    <mergeCell ref="Z366:AG366"/>
    <mergeCell ref="AH366:AM366"/>
    <mergeCell ref="AN366:AU366"/>
    <mergeCell ref="B365:I365"/>
    <mergeCell ref="J365:Q365"/>
    <mergeCell ref="R365:Y365"/>
    <mergeCell ref="Z365:AG365"/>
    <mergeCell ref="AH365:AM365"/>
    <mergeCell ref="AN365:AU365"/>
    <mergeCell ref="B364:I364"/>
    <mergeCell ref="J364:Q364"/>
    <mergeCell ref="R364:Y364"/>
    <mergeCell ref="Z364:AG364"/>
    <mergeCell ref="AH364:AM364"/>
    <mergeCell ref="AN364:AU364"/>
    <mergeCell ref="B363:I363"/>
    <mergeCell ref="J363:Q363"/>
    <mergeCell ref="R363:Y363"/>
    <mergeCell ref="Z363:AG363"/>
    <mergeCell ref="AH363:AM363"/>
    <mergeCell ref="AN363:AU363"/>
    <mergeCell ref="B362:I362"/>
    <mergeCell ref="J362:Q362"/>
    <mergeCell ref="R362:Y362"/>
    <mergeCell ref="Z362:AG362"/>
    <mergeCell ref="AH362:AM362"/>
    <mergeCell ref="AN362:AU362"/>
    <mergeCell ref="B361:I361"/>
    <mergeCell ref="J361:Q361"/>
    <mergeCell ref="R361:Y361"/>
    <mergeCell ref="Z361:AG361"/>
    <mergeCell ref="AH361:AM361"/>
    <mergeCell ref="AN361:AU361"/>
    <mergeCell ref="B360:I360"/>
    <mergeCell ref="J360:Q360"/>
    <mergeCell ref="R360:Y360"/>
    <mergeCell ref="Z360:AG360"/>
    <mergeCell ref="AH360:AM360"/>
    <mergeCell ref="AN360:AU360"/>
    <mergeCell ref="B359:I359"/>
    <mergeCell ref="J359:Q359"/>
    <mergeCell ref="R359:Y359"/>
    <mergeCell ref="Z359:AG359"/>
    <mergeCell ref="AH359:AM359"/>
    <mergeCell ref="AN359:AU359"/>
    <mergeCell ref="B358:I358"/>
    <mergeCell ref="J358:Q358"/>
    <mergeCell ref="R358:Y358"/>
    <mergeCell ref="Z358:AG358"/>
    <mergeCell ref="AH358:AM358"/>
    <mergeCell ref="AN358:AU358"/>
    <mergeCell ref="B357:I357"/>
    <mergeCell ref="J357:Q357"/>
    <mergeCell ref="R357:Y357"/>
    <mergeCell ref="Z357:AG357"/>
    <mergeCell ref="AH357:AM357"/>
    <mergeCell ref="AN357:AU357"/>
    <mergeCell ref="B356:I356"/>
    <mergeCell ref="J356:Q356"/>
    <mergeCell ref="R356:Y356"/>
    <mergeCell ref="Z356:AG356"/>
    <mergeCell ref="AH356:AM356"/>
    <mergeCell ref="AN356:AU356"/>
    <mergeCell ref="D346:AV346"/>
    <mergeCell ref="B351:AU352"/>
    <mergeCell ref="AO353:AU353"/>
    <mergeCell ref="B354:I355"/>
    <mergeCell ref="J354:Q355"/>
    <mergeCell ref="R354:Y355"/>
    <mergeCell ref="Z354:AG355"/>
    <mergeCell ref="AH354:AM355"/>
    <mergeCell ref="AN354:AU355"/>
    <mergeCell ref="B337:H337"/>
    <mergeCell ref="I337:O337"/>
    <mergeCell ref="P337:V337"/>
    <mergeCell ref="W337:AC337"/>
    <mergeCell ref="D342:AV342"/>
    <mergeCell ref="D343:AV343"/>
    <mergeCell ref="B332:H332"/>
    <mergeCell ref="I332:O332"/>
    <mergeCell ref="P332:V332"/>
    <mergeCell ref="W332:AC332"/>
    <mergeCell ref="Z334:AC334"/>
    <mergeCell ref="B335:H336"/>
    <mergeCell ref="I335:O336"/>
    <mergeCell ref="P335:V336"/>
    <mergeCell ref="W335:AC336"/>
    <mergeCell ref="B329:H329"/>
    <mergeCell ref="Z329:AC329"/>
    <mergeCell ref="B330:H331"/>
    <mergeCell ref="I330:O331"/>
    <mergeCell ref="P330:V331"/>
    <mergeCell ref="W330:AC331"/>
    <mergeCell ref="B326:G326"/>
    <mergeCell ref="H326:L326"/>
    <mergeCell ref="M326:AI326"/>
    <mergeCell ref="AJ326:AU326"/>
    <mergeCell ref="B327:G327"/>
    <mergeCell ref="H327:L327"/>
    <mergeCell ref="M327:AI327"/>
    <mergeCell ref="AJ327:AU327"/>
    <mergeCell ref="B324:G324"/>
    <mergeCell ref="H324:L324"/>
    <mergeCell ref="M324:AI324"/>
    <mergeCell ref="AJ324:AU324"/>
    <mergeCell ref="B325:G325"/>
    <mergeCell ref="H325:L325"/>
    <mergeCell ref="M325:AI325"/>
    <mergeCell ref="AJ325:AU325"/>
    <mergeCell ref="B322:G322"/>
    <mergeCell ref="H322:L322"/>
    <mergeCell ref="M322:AI322"/>
    <mergeCell ref="AJ322:AU322"/>
    <mergeCell ref="B323:G323"/>
    <mergeCell ref="H323:L323"/>
    <mergeCell ref="M323:AI323"/>
    <mergeCell ref="AJ323:AU323"/>
    <mergeCell ref="AO318:AU318"/>
    <mergeCell ref="B319:G320"/>
    <mergeCell ref="H319:L320"/>
    <mergeCell ref="M319:AI320"/>
    <mergeCell ref="AJ319:AU320"/>
    <mergeCell ref="B321:G321"/>
    <mergeCell ref="H321:L321"/>
    <mergeCell ref="M321:AI321"/>
    <mergeCell ref="AJ321:AU321"/>
    <mergeCell ref="B311:G311"/>
    <mergeCell ref="H311:L311"/>
    <mergeCell ref="M311:AI311"/>
    <mergeCell ref="AJ311:AU311"/>
    <mergeCell ref="B312:G312"/>
    <mergeCell ref="H312:L312"/>
    <mergeCell ref="M312:AI312"/>
    <mergeCell ref="AJ312:AU312"/>
    <mergeCell ref="B309:G309"/>
    <mergeCell ref="H309:L309"/>
    <mergeCell ref="M309:AI309"/>
    <mergeCell ref="AJ309:AU309"/>
    <mergeCell ref="B310:G310"/>
    <mergeCell ref="H310:L310"/>
    <mergeCell ref="M310:AI310"/>
    <mergeCell ref="AJ310:AU310"/>
    <mergeCell ref="B307:G307"/>
    <mergeCell ref="H307:L307"/>
    <mergeCell ref="M307:AI307"/>
    <mergeCell ref="AJ307:AU307"/>
    <mergeCell ref="B308:G308"/>
    <mergeCell ref="H308:L308"/>
    <mergeCell ref="M308:AI308"/>
    <mergeCell ref="AJ308:AU308"/>
    <mergeCell ref="B305:G305"/>
    <mergeCell ref="H305:L305"/>
    <mergeCell ref="M305:AI305"/>
    <mergeCell ref="AJ305:AU305"/>
    <mergeCell ref="B306:G306"/>
    <mergeCell ref="H306:L306"/>
    <mergeCell ref="M306:AI306"/>
    <mergeCell ref="AJ306:AU306"/>
    <mergeCell ref="P297:S297"/>
    <mergeCell ref="P298:S298"/>
    <mergeCell ref="P299:S299"/>
    <mergeCell ref="AO302:AU302"/>
    <mergeCell ref="B303:G304"/>
    <mergeCell ref="H303:L304"/>
    <mergeCell ref="M303:AI304"/>
    <mergeCell ref="AJ303:AU304"/>
    <mergeCell ref="B293:K293"/>
    <mergeCell ref="L293:R293"/>
    <mergeCell ref="T293:Z293"/>
    <mergeCell ref="AB293:AF293"/>
    <mergeCell ref="AH293:AK293"/>
    <mergeCell ref="AL293:AU293"/>
    <mergeCell ref="B292:K292"/>
    <mergeCell ref="L292:R292"/>
    <mergeCell ref="T292:Z292"/>
    <mergeCell ref="AB292:AF292"/>
    <mergeCell ref="AH292:AK292"/>
    <mergeCell ref="AL292:AU292"/>
    <mergeCell ref="B291:K291"/>
    <mergeCell ref="L291:R291"/>
    <mergeCell ref="T291:Z291"/>
    <mergeCell ref="AB291:AF291"/>
    <mergeCell ref="AH291:AK291"/>
    <mergeCell ref="AL291:AU291"/>
    <mergeCell ref="AO288:AU288"/>
    <mergeCell ref="B289:K290"/>
    <mergeCell ref="L289:S290"/>
    <mergeCell ref="T289:AA290"/>
    <mergeCell ref="AB289:AK289"/>
    <mergeCell ref="AL289:AU290"/>
    <mergeCell ref="AB290:AG290"/>
    <mergeCell ref="AH290:AK290"/>
    <mergeCell ref="B286:K286"/>
    <mergeCell ref="L286:R286"/>
    <mergeCell ref="T286:Z286"/>
    <mergeCell ref="AB286:AF286"/>
    <mergeCell ref="AH286:AK286"/>
    <mergeCell ref="AL286:AU286"/>
    <mergeCell ref="B285:K285"/>
    <mergeCell ref="L285:R285"/>
    <mergeCell ref="T285:Z285"/>
    <mergeCell ref="AB285:AF285"/>
    <mergeCell ref="AH285:AK285"/>
    <mergeCell ref="AL285:AU285"/>
    <mergeCell ref="B284:K284"/>
    <mergeCell ref="L284:R284"/>
    <mergeCell ref="T284:Z284"/>
    <mergeCell ref="AB284:AF284"/>
    <mergeCell ref="AH284:AK284"/>
    <mergeCell ref="AL284:AU284"/>
    <mergeCell ref="B283:K283"/>
    <mergeCell ref="L283:R283"/>
    <mergeCell ref="T283:Z283"/>
    <mergeCell ref="AB283:AF283"/>
    <mergeCell ref="AH283:AK283"/>
    <mergeCell ref="AL283:AU283"/>
    <mergeCell ref="AO280:AU280"/>
    <mergeCell ref="B281:K282"/>
    <mergeCell ref="L281:S282"/>
    <mergeCell ref="T281:AA282"/>
    <mergeCell ref="AB281:AK281"/>
    <mergeCell ref="AL281:AU282"/>
    <mergeCell ref="AB282:AG282"/>
    <mergeCell ref="AH282:AK282"/>
    <mergeCell ref="B274:K274"/>
    <mergeCell ref="L274:R274"/>
    <mergeCell ref="T274:Z274"/>
    <mergeCell ref="AB274:AF274"/>
    <mergeCell ref="AH274:AK274"/>
    <mergeCell ref="AL274:AU274"/>
    <mergeCell ref="B273:K273"/>
    <mergeCell ref="L273:R273"/>
    <mergeCell ref="T273:Z273"/>
    <mergeCell ref="AB273:AF273"/>
    <mergeCell ref="AH273:AJ273"/>
    <mergeCell ref="AL273:AU273"/>
    <mergeCell ref="B272:K272"/>
    <mergeCell ref="L272:R272"/>
    <mergeCell ref="T272:Z272"/>
    <mergeCell ref="AB272:AF272"/>
    <mergeCell ref="AH272:AK272"/>
    <mergeCell ref="AL272:AU272"/>
    <mergeCell ref="B271:K271"/>
    <mergeCell ref="L271:R271"/>
    <mergeCell ref="T271:Z271"/>
    <mergeCell ref="AB271:AF271"/>
    <mergeCell ref="AH271:AK271"/>
    <mergeCell ref="AL271:AU271"/>
    <mergeCell ref="B270:K270"/>
    <mergeCell ref="L270:R270"/>
    <mergeCell ref="T270:Z270"/>
    <mergeCell ref="AB270:AF270"/>
    <mergeCell ref="AH270:AK270"/>
    <mergeCell ref="AL270:AU270"/>
    <mergeCell ref="B269:K269"/>
    <mergeCell ref="L269:R269"/>
    <mergeCell ref="T269:Z269"/>
    <mergeCell ref="AB269:AF269"/>
    <mergeCell ref="AH269:AJ269"/>
    <mergeCell ref="AL269:AU269"/>
    <mergeCell ref="B268:K268"/>
    <mergeCell ref="L268:R268"/>
    <mergeCell ref="T268:Z268"/>
    <mergeCell ref="AB268:AF268"/>
    <mergeCell ref="AH268:AK268"/>
    <mergeCell ref="AL268:AU268"/>
    <mergeCell ref="B267:K267"/>
    <mergeCell ref="L267:R267"/>
    <mergeCell ref="T267:Z267"/>
    <mergeCell ref="AB267:AF267"/>
    <mergeCell ref="AH267:AK267"/>
    <mergeCell ref="AL267:AU267"/>
    <mergeCell ref="B266:K266"/>
    <mergeCell ref="L266:R266"/>
    <mergeCell ref="T266:Z266"/>
    <mergeCell ref="AB266:AF266"/>
    <mergeCell ref="AH266:AK266"/>
    <mergeCell ref="AL266:AU266"/>
    <mergeCell ref="B265:K265"/>
    <mergeCell ref="L265:R265"/>
    <mergeCell ref="T265:Z265"/>
    <mergeCell ref="AB265:AF265"/>
    <mergeCell ref="AH265:AK265"/>
    <mergeCell ref="AL265:AU265"/>
    <mergeCell ref="B264:K264"/>
    <mergeCell ref="L264:R264"/>
    <mergeCell ref="T264:Z264"/>
    <mergeCell ref="AB264:AF264"/>
    <mergeCell ref="AH264:AK264"/>
    <mergeCell ref="AL264:AU264"/>
    <mergeCell ref="AO261:AU261"/>
    <mergeCell ref="B262:K263"/>
    <mergeCell ref="L262:S263"/>
    <mergeCell ref="T262:AA263"/>
    <mergeCell ref="AB262:AK262"/>
    <mergeCell ref="AL262:AU263"/>
    <mergeCell ref="AB263:AG263"/>
    <mergeCell ref="AH263:AK263"/>
    <mergeCell ref="B259:K259"/>
    <mergeCell ref="L259:R259"/>
    <mergeCell ref="T259:Z259"/>
    <mergeCell ref="AB259:AF259"/>
    <mergeCell ref="AH259:AK259"/>
    <mergeCell ref="AL259:AU259"/>
    <mergeCell ref="B258:K258"/>
    <mergeCell ref="L258:R258"/>
    <mergeCell ref="T258:Z258"/>
    <mergeCell ref="AB258:AF258"/>
    <mergeCell ref="AH258:AJ258"/>
    <mergeCell ref="AL258:AU258"/>
    <mergeCell ref="B257:K257"/>
    <mergeCell ref="L257:R257"/>
    <mergeCell ref="T257:Z257"/>
    <mergeCell ref="AB257:AF257"/>
    <mergeCell ref="AH257:AJ257"/>
    <mergeCell ref="AL257:AU257"/>
    <mergeCell ref="B256:K256"/>
    <mergeCell ref="L256:R256"/>
    <mergeCell ref="T256:Z256"/>
    <mergeCell ref="AB256:AF256"/>
    <mergeCell ref="AH256:AK256"/>
    <mergeCell ref="AL256:AU256"/>
    <mergeCell ref="B255:K255"/>
    <mergeCell ref="L255:R255"/>
    <mergeCell ref="T255:Z255"/>
    <mergeCell ref="AB255:AF255"/>
    <mergeCell ref="AH255:AK255"/>
    <mergeCell ref="AL255:AU255"/>
    <mergeCell ref="B254:K254"/>
    <mergeCell ref="L254:R254"/>
    <mergeCell ref="T254:Z254"/>
    <mergeCell ref="AB254:AF254"/>
    <mergeCell ref="AH254:AK254"/>
    <mergeCell ref="AL254:AU254"/>
    <mergeCell ref="B253:K253"/>
    <mergeCell ref="L253:R253"/>
    <mergeCell ref="T253:Z253"/>
    <mergeCell ref="AB253:AF253"/>
    <mergeCell ref="AH253:AK253"/>
    <mergeCell ref="AL253:AU253"/>
    <mergeCell ref="B252:K252"/>
    <mergeCell ref="L252:R252"/>
    <mergeCell ref="T252:Z252"/>
    <mergeCell ref="AB252:AF252"/>
    <mergeCell ref="AH252:AK252"/>
    <mergeCell ref="AL252:AU252"/>
    <mergeCell ref="B251:K251"/>
    <mergeCell ref="L251:R251"/>
    <mergeCell ref="T251:Z251"/>
    <mergeCell ref="AB251:AF251"/>
    <mergeCell ref="AH251:AK251"/>
    <mergeCell ref="AL251:AU251"/>
    <mergeCell ref="B250:K250"/>
    <mergeCell ref="L250:R250"/>
    <mergeCell ref="T250:Z250"/>
    <mergeCell ref="AB250:AF250"/>
    <mergeCell ref="AH250:AK250"/>
    <mergeCell ref="AL250:AU250"/>
    <mergeCell ref="B249:K249"/>
    <mergeCell ref="L249:R249"/>
    <mergeCell ref="T249:Z249"/>
    <mergeCell ref="AB249:AF249"/>
    <mergeCell ref="AH249:AK249"/>
    <mergeCell ref="AL249:AU249"/>
    <mergeCell ref="B247:K248"/>
    <mergeCell ref="L247:S248"/>
    <mergeCell ref="T247:AA248"/>
    <mergeCell ref="AB247:AK247"/>
    <mergeCell ref="AL247:AU248"/>
    <mergeCell ref="AB248:AG248"/>
    <mergeCell ref="AH248:AK248"/>
    <mergeCell ref="AO237:AP238"/>
    <mergeCell ref="E239:I239"/>
    <mergeCell ref="L239:R239"/>
    <mergeCell ref="AA239:AE239"/>
    <mergeCell ref="AH239:AN239"/>
    <mergeCell ref="AO246:AU246"/>
    <mergeCell ref="AL230:AU230"/>
    <mergeCell ref="E236:I236"/>
    <mergeCell ref="L236:R236"/>
    <mergeCell ref="U236:X239"/>
    <mergeCell ref="AA236:AE236"/>
    <mergeCell ref="AH236:AN236"/>
    <mergeCell ref="AQ236:AT239"/>
    <mergeCell ref="J237:K238"/>
    <mergeCell ref="S237:T238"/>
    <mergeCell ref="AF237:AG238"/>
    <mergeCell ref="C230:L230"/>
    <mergeCell ref="N230:O230"/>
    <mergeCell ref="P230:T230"/>
    <mergeCell ref="V230:Z230"/>
    <mergeCell ref="AB230:AF230"/>
    <mergeCell ref="AH230:AJ230"/>
    <mergeCell ref="C229:L229"/>
    <mergeCell ref="N229:O229"/>
    <mergeCell ref="P229:T229"/>
    <mergeCell ref="V229:Z229"/>
    <mergeCell ref="AB229:AF229"/>
    <mergeCell ref="AH229:AJ229"/>
    <mergeCell ref="AL229:AU229"/>
    <mergeCell ref="F228:K228"/>
    <mergeCell ref="N228:O228"/>
    <mergeCell ref="P228:T228"/>
    <mergeCell ref="V228:Z228"/>
    <mergeCell ref="AB228:AF228"/>
    <mergeCell ref="AH228:AJ228"/>
    <mergeCell ref="AL226:AU226"/>
    <mergeCell ref="F227:K227"/>
    <mergeCell ref="N227:O227"/>
    <mergeCell ref="P227:T227"/>
    <mergeCell ref="V227:Z227"/>
    <mergeCell ref="AB227:AF227"/>
    <mergeCell ref="AH227:AJ227"/>
    <mergeCell ref="AL227:AU227"/>
    <mergeCell ref="AB225:AF225"/>
    <mergeCell ref="AH225:AJ225"/>
    <mergeCell ref="AL225:AU225"/>
    <mergeCell ref="B226:C228"/>
    <mergeCell ref="F226:K226"/>
    <mergeCell ref="N226:O226"/>
    <mergeCell ref="P226:T226"/>
    <mergeCell ref="V226:Z226"/>
    <mergeCell ref="AB226:AF226"/>
    <mergeCell ref="AH226:AJ226"/>
    <mergeCell ref="AH223:AJ223"/>
    <mergeCell ref="AL223:AU223"/>
    <mergeCell ref="F224:K224"/>
    <mergeCell ref="N224:O224"/>
    <mergeCell ref="P224:T224"/>
    <mergeCell ref="V224:Z224"/>
    <mergeCell ref="AB224:AF224"/>
    <mergeCell ref="AH224:AJ224"/>
    <mergeCell ref="AL224:AU224"/>
    <mergeCell ref="B223:C225"/>
    <mergeCell ref="F223:K223"/>
    <mergeCell ref="N223:O223"/>
    <mergeCell ref="P223:T223"/>
    <mergeCell ref="V223:Z223"/>
    <mergeCell ref="AB223:AF223"/>
    <mergeCell ref="F225:K225"/>
    <mergeCell ref="N225:O225"/>
    <mergeCell ref="P225:T225"/>
    <mergeCell ref="V225:Z225"/>
    <mergeCell ref="AL228:AU228"/>
    <mergeCell ref="AL221:AU221"/>
    <mergeCell ref="C222:L222"/>
    <mergeCell ref="N222:O222"/>
    <mergeCell ref="P222:T222"/>
    <mergeCell ref="V222:Z222"/>
    <mergeCell ref="AB222:AF222"/>
    <mergeCell ref="AH222:AJ222"/>
    <mergeCell ref="AL222:AU222"/>
    <mergeCell ref="C221:L221"/>
    <mergeCell ref="N221:O221"/>
    <mergeCell ref="P221:T221"/>
    <mergeCell ref="V221:Z221"/>
    <mergeCell ref="AB221:AF221"/>
    <mergeCell ref="AH221:AJ221"/>
    <mergeCell ref="AL219:AU219"/>
    <mergeCell ref="C220:L220"/>
    <mergeCell ref="N220:O220"/>
    <mergeCell ref="P220:T220"/>
    <mergeCell ref="V220:Z220"/>
    <mergeCell ref="AB220:AF220"/>
    <mergeCell ref="AH220:AJ220"/>
    <mergeCell ref="AL220:AU220"/>
    <mergeCell ref="C219:L219"/>
    <mergeCell ref="N219:O219"/>
    <mergeCell ref="P219:T219"/>
    <mergeCell ref="V219:Z219"/>
    <mergeCell ref="AB219:AF219"/>
    <mergeCell ref="AH219:AJ219"/>
    <mergeCell ref="B217:M218"/>
    <mergeCell ref="N217:O218"/>
    <mergeCell ref="P217:U218"/>
    <mergeCell ref="V217:AA218"/>
    <mergeCell ref="AB217:AK217"/>
    <mergeCell ref="AL217:AU218"/>
    <mergeCell ref="AB218:AG218"/>
    <mergeCell ref="AH218:AK218"/>
    <mergeCell ref="B209:K209"/>
    <mergeCell ref="L209:Z209"/>
    <mergeCell ref="AA209:AE209"/>
    <mergeCell ref="AF209:AK209"/>
    <mergeCell ref="AL209:AQ209"/>
    <mergeCell ref="AR209:AU209"/>
    <mergeCell ref="B208:K208"/>
    <mergeCell ref="L208:Z208"/>
    <mergeCell ref="AA208:AE208"/>
    <mergeCell ref="AF208:AK208"/>
    <mergeCell ref="AL208:AQ208"/>
    <mergeCell ref="AR208:AU208"/>
    <mergeCell ref="B207:K207"/>
    <mergeCell ref="L207:Z207"/>
    <mergeCell ref="AA207:AE207"/>
    <mergeCell ref="AF207:AK207"/>
    <mergeCell ref="AL207:AQ207"/>
    <mergeCell ref="AR207:AU207"/>
    <mergeCell ref="B206:K206"/>
    <mergeCell ref="L206:Z206"/>
    <mergeCell ref="AA206:AE206"/>
    <mergeCell ref="AF206:AK206"/>
    <mergeCell ref="AL206:AQ206"/>
    <mergeCell ref="AR206:AU206"/>
    <mergeCell ref="B205:K205"/>
    <mergeCell ref="L205:Z205"/>
    <mergeCell ref="AA205:AE205"/>
    <mergeCell ref="AF205:AK205"/>
    <mergeCell ref="AL205:AQ205"/>
    <mergeCell ref="AR205:AU205"/>
    <mergeCell ref="B204:K204"/>
    <mergeCell ref="L204:Z204"/>
    <mergeCell ref="AA204:AE204"/>
    <mergeCell ref="AF204:AK204"/>
    <mergeCell ref="AL204:AQ204"/>
    <mergeCell ref="AR204:AU204"/>
    <mergeCell ref="AO201:AU201"/>
    <mergeCell ref="B202:K203"/>
    <mergeCell ref="L202:Z203"/>
    <mergeCell ref="AA202:AE203"/>
    <mergeCell ref="AF202:AK203"/>
    <mergeCell ref="AL202:AQ203"/>
    <mergeCell ref="AR202:AU203"/>
    <mergeCell ref="B196:K196"/>
    <mergeCell ref="L196:Z196"/>
    <mergeCell ref="AA196:AE196"/>
    <mergeCell ref="AF196:AK196"/>
    <mergeCell ref="AL196:AQ196"/>
    <mergeCell ref="AR196:AU196"/>
    <mergeCell ref="B195:K195"/>
    <mergeCell ref="L195:Z195"/>
    <mergeCell ref="AA195:AE195"/>
    <mergeCell ref="AF195:AK195"/>
    <mergeCell ref="AL195:AQ195"/>
    <mergeCell ref="AR195:AU195"/>
    <mergeCell ref="B194:K194"/>
    <mergeCell ref="L194:Z194"/>
    <mergeCell ref="AA194:AE194"/>
    <mergeCell ref="AF194:AK194"/>
    <mergeCell ref="AL194:AQ194"/>
    <mergeCell ref="AR194:AU194"/>
    <mergeCell ref="AX192:BL192"/>
    <mergeCell ref="B193:K193"/>
    <mergeCell ref="L193:Z193"/>
    <mergeCell ref="AA193:AE193"/>
    <mergeCell ref="AF193:AK193"/>
    <mergeCell ref="AL193:AQ193"/>
    <mergeCell ref="AR193:AU193"/>
    <mergeCell ref="B192:K192"/>
    <mergeCell ref="L192:Z192"/>
    <mergeCell ref="AA192:AE192"/>
    <mergeCell ref="AF192:AK192"/>
    <mergeCell ref="AL192:AQ192"/>
    <mergeCell ref="AR192:AU192"/>
    <mergeCell ref="T180:W180"/>
    <mergeCell ref="F181:I181"/>
    <mergeCell ref="J181:L181"/>
    <mergeCell ref="O181:R181"/>
    <mergeCell ref="T181:W181"/>
    <mergeCell ref="T185:X186"/>
    <mergeCell ref="AO189:AU189"/>
    <mergeCell ref="B190:K191"/>
    <mergeCell ref="L190:Z191"/>
    <mergeCell ref="AA190:AE191"/>
    <mergeCell ref="AF190:AK191"/>
    <mergeCell ref="AL190:AQ191"/>
    <mergeCell ref="AR190:AU191"/>
    <mergeCell ref="B184:E184"/>
    <mergeCell ref="F184:I184"/>
    <mergeCell ref="J184:N184"/>
    <mergeCell ref="O184:R184"/>
    <mergeCell ref="T184:W184"/>
    <mergeCell ref="B185:E186"/>
    <mergeCell ref="F185:I186"/>
    <mergeCell ref="J185:N186"/>
    <mergeCell ref="O185:R186"/>
    <mergeCell ref="S185:S186"/>
    <mergeCell ref="O177:S177"/>
    <mergeCell ref="T177:X177"/>
    <mergeCell ref="B178:E183"/>
    <mergeCell ref="F178:I178"/>
    <mergeCell ref="J178:L178"/>
    <mergeCell ref="O178:R178"/>
    <mergeCell ref="T178:W178"/>
    <mergeCell ref="F179:I179"/>
    <mergeCell ref="J179:L179"/>
    <mergeCell ref="O179:R179"/>
    <mergeCell ref="B168:F168"/>
    <mergeCell ref="G168:O168"/>
    <mergeCell ref="P168:X168"/>
    <mergeCell ref="S174:X174"/>
    <mergeCell ref="B175:E177"/>
    <mergeCell ref="F175:I177"/>
    <mergeCell ref="J175:S175"/>
    <mergeCell ref="T175:X176"/>
    <mergeCell ref="J176:S176"/>
    <mergeCell ref="J177:N177"/>
    <mergeCell ref="F182:I182"/>
    <mergeCell ref="J182:L182"/>
    <mergeCell ref="O182:R182"/>
    <mergeCell ref="T182:W182"/>
    <mergeCell ref="F183:I183"/>
    <mergeCell ref="J183:L183"/>
    <mergeCell ref="O183:R183"/>
    <mergeCell ref="T183:W183"/>
    <mergeCell ref="T179:W179"/>
    <mergeCell ref="F180:I180"/>
    <mergeCell ref="J180:L180"/>
    <mergeCell ref="O180:R180"/>
    <mergeCell ref="B165:F166"/>
    <mergeCell ref="G165:O166"/>
    <mergeCell ref="P165:X166"/>
    <mergeCell ref="B167:F167"/>
    <mergeCell ref="G167:O167"/>
    <mergeCell ref="P167:X167"/>
    <mergeCell ref="B159:D159"/>
    <mergeCell ref="E159:U159"/>
    <mergeCell ref="V159:AA159"/>
    <mergeCell ref="AB159:AG159"/>
    <mergeCell ref="B160:D160"/>
    <mergeCell ref="E160:U160"/>
    <mergeCell ref="V160:AA160"/>
    <mergeCell ref="AB160:AG160"/>
    <mergeCell ref="B157:D157"/>
    <mergeCell ref="E157:U157"/>
    <mergeCell ref="V157:AA157"/>
    <mergeCell ref="AB157:AG157"/>
    <mergeCell ref="B158:D158"/>
    <mergeCell ref="E158:U158"/>
    <mergeCell ref="V158:AA158"/>
    <mergeCell ref="AB158:AG158"/>
    <mergeCell ref="C151:AH151"/>
    <mergeCell ref="D152:AL152"/>
    <mergeCell ref="B155:D156"/>
    <mergeCell ref="E155:U156"/>
    <mergeCell ref="V155:AA156"/>
    <mergeCell ref="AB155:AG156"/>
    <mergeCell ref="D145:AV145"/>
    <mergeCell ref="C146:L146"/>
    <mergeCell ref="D147:AV147"/>
    <mergeCell ref="C148:AV148"/>
    <mergeCell ref="C149:AV149"/>
    <mergeCell ref="D150:AV150"/>
    <mergeCell ref="C139:AV139"/>
    <mergeCell ref="D140:AK140"/>
    <mergeCell ref="D141:AV141"/>
    <mergeCell ref="C142:AL142"/>
    <mergeCell ref="D143:AT143"/>
    <mergeCell ref="D144:AJ144"/>
    <mergeCell ref="P74:W74"/>
    <mergeCell ref="X74:AE74"/>
    <mergeCell ref="AF74:AM74"/>
    <mergeCell ref="AN74:AU74"/>
    <mergeCell ref="A98:AV100"/>
    <mergeCell ref="D138:AV138"/>
    <mergeCell ref="D72:O72"/>
    <mergeCell ref="P72:W72"/>
    <mergeCell ref="X72:AE72"/>
    <mergeCell ref="AF72:AM72"/>
    <mergeCell ref="AN72:AU72"/>
    <mergeCell ref="B73:O74"/>
    <mergeCell ref="P73:W73"/>
    <mergeCell ref="X73:AE73"/>
    <mergeCell ref="AF73:AM73"/>
    <mergeCell ref="AN73:AU73"/>
    <mergeCell ref="AN70:AU70"/>
    <mergeCell ref="D71:O71"/>
    <mergeCell ref="P71:W71"/>
    <mergeCell ref="X71:AE71"/>
    <mergeCell ref="AF71:AM71"/>
    <mergeCell ref="AN71:AU71"/>
    <mergeCell ref="B69:C72"/>
    <mergeCell ref="D69:O69"/>
    <mergeCell ref="P69:W69"/>
    <mergeCell ref="X69:AE69"/>
    <mergeCell ref="AF69:AM69"/>
    <mergeCell ref="AN69:AU69"/>
    <mergeCell ref="D70:O70"/>
    <mergeCell ref="P70:W70"/>
    <mergeCell ref="X70:AE70"/>
    <mergeCell ref="AF70:AM70"/>
    <mergeCell ref="B67:O67"/>
    <mergeCell ref="P67:W67"/>
    <mergeCell ref="X67:AE67"/>
    <mergeCell ref="AF67:AM67"/>
    <mergeCell ref="AN67:AU67"/>
    <mergeCell ref="B68:O68"/>
    <mergeCell ref="P68:W68"/>
    <mergeCell ref="X68:AE68"/>
    <mergeCell ref="AF68:AM68"/>
    <mergeCell ref="AN68:AU68"/>
    <mergeCell ref="A23:AV25"/>
    <mergeCell ref="B61:AU62"/>
    <mergeCell ref="AO64:AU64"/>
    <mergeCell ref="B65:O66"/>
    <mergeCell ref="P65:AE65"/>
    <mergeCell ref="AF65:AM66"/>
    <mergeCell ref="AN65:AU66"/>
    <mergeCell ref="P66:W66"/>
    <mergeCell ref="X66:AE66"/>
  </mergeCells>
  <phoneticPr fontId="1"/>
  <printOptions horizontalCentered="1"/>
  <pageMargins left="0.55118110236220474" right="0.47244094488188981" top="0.47244094488188981" bottom="0.15748031496062992" header="0.59055118110236227" footer="0.23622047244094491"/>
  <pageSetup paperSize="9" scale="85" fitToHeight="0" orientation="landscape" blackAndWhite="1" r:id="rId1"/>
  <headerFooter alignWithMargins="0"/>
  <rowBreaks count="15" manualBreakCount="15">
    <brk id="75" max="47" man="1"/>
    <brk id="132" max="47" man="1"/>
    <brk id="169" max="47" man="1"/>
    <brk id="197" max="47" man="1"/>
    <brk id="210" max="47" man="1"/>
    <brk id="240" max="47" man="1"/>
    <brk id="275" max="47" man="1"/>
    <brk id="314" max="47" man="1"/>
    <brk id="348" max="47" man="1"/>
    <brk id="387" max="47" man="1"/>
    <brk id="423" max="47" man="1"/>
    <brk id="458" max="47" man="1"/>
    <brk id="482" max="47" man="1"/>
    <brk id="508" max="47" man="1"/>
    <brk id="57" max="47" man="1"/>
  </rowBreaks>
  <legacyDrawing r:id="rId2"/>
  <extLst>
    <ext xmlns:x14="http://schemas.microsoft.com/office/spreadsheetml/2009/9/main" uri="{CCE6A557-97BC-4b89-ADB6-D9C93CAAB3DF}">
      <x14:dataValidations xmlns:xm="http://schemas.microsoft.com/office/excel/2006/main" count="1">
        <x14:dataValidation imeMode="on" allowBlank="1" showInputMessage="1" showErrorMessage="1" xr:uid="{00000000-0002-0000-0500-000000000000}">
          <xm:sqref>B65768:E65768 HR65768:HU65768 RN65768:RQ65768 ABJ65768:ABM65768 ALF65768:ALI65768 AVB65768:AVE65768 BEX65768:BFA65768 BOT65768:BOW65768 BYP65768:BYS65768 CIL65768:CIO65768 CSH65768:CSK65768 DCD65768:DCG65768 DLZ65768:DMC65768 DVV65768:DVY65768 EFR65768:EFU65768 EPN65768:EPQ65768 EZJ65768:EZM65768 FJF65768:FJI65768 FTB65768:FTE65768 GCX65768:GDA65768 GMT65768:GMW65768 GWP65768:GWS65768 HGL65768:HGO65768 HQH65768:HQK65768 IAD65768:IAG65768 IJZ65768:IKC65768 ITV65768:ITY65768 JDR65768:JDU65768 JNN65768:JNQ65768 JXJ65768:JXM65768 KHF65768:KHI65768 KRB65768:KRE65768 LAX65768:LBA65768 LKT65768:LKW65768 LUP65768:LUS65768 MEL65768:MEO65768 MOH65768:MOK65768 MYD65768:MYG65768 NHZ65768:NIC65768 NRV65768:NRY65768 OBR65768:OBU65768 OLN65768:OLQ65768 OVJ65768:OVM65768 PFF65768:PFI65768 PPB65768:PPE65768 PYX65768:PZA65768 QIT65768:QIW65768 QSP65768:QSS65768 RCL65768:RCO65768 RMH65768:RMK65768 RWD65768:RWG65768 SFZ65768:SGC65768 SPV65768:SPY65768 SZR65768:SZU65768 TJN65768:TJQ65768 TTJ65768:TTM65768 UDF65768:UDI65768 UNB65768:UNE65768 UWX65768:UXA65768 VGT65768:VGW65768 VQP65768:VQS65768 WAL65768:WAO65768 WKH65768:WKK65768 WUD65768:WUG65768 B131304:E131304 HR131304:HU131304 RN131304:RQ131304 ABJ131304:ABM131304 ALF131304:ALI131304 AVB131304:AVE131304 BEX131304:BFA131304 BOT131304:BOW131304 BYP131304:BYS131304 CIL131304:CIO131304 CSH131304:CSK131304 DCD131304:DCG131304 DLZ131304:DMC131304 DVV131304:DVY131304 EFR131304:EFU131304 EPN131304:EPQ131304 EZJ131304:EZM131304 FJF131304:FJI131304 FTB131304:FTE131304 GCX131304:GDA131304 GMT131304:GMW131304 GWP131304:GWS131304 HGL131304:HGO131304 HQH131304:HQK131304 IAD131304:IAG131304 IJZ131304:IKC131304 ITV131304:ITY131304 JDR131304:JDU131304 JNN131304:JNQ131304 JXJ131304:JXM131304 KHF131304:KHI131304 KRB131304:KRE131304 LAX131304:LBA131304 LKT131304:LKW131304 LUP131304:LUS131304 MEL131304:MEO131304 MOH131304:MOK131304 MYD131304:MYG131304 NHZ131304:NIC131304 NRV131304:NRY131304 OBR131304:OBU131304 OLN131304:OLQ131304 OVJ131304:OVM131304 PFF131304:PFI131304 PPB131304:PPE131304 PYX131304:PZA131304 QIT131304:QIW131304 QSP131304:QSS131304 RCL131304:RCO131304 RMH131304:RMK131304 RWD131304:RWG131304 SFZ131304:SGC131304 SPV131304:SPY131304 SZR131304:SZU131304 TJN131304:TJQ131304 TTJ131304:TTM131304 UDF131304:UDI131304 UNB131304:UNE131304 UWX131304:UXA131304 VGT131304:VGW131304 VQP131304:VQS131304 WAL131304:WAO131304 WKH131304:WKK131304 WUD131304:WUG131304 B196840:E196840 HR196840:HU196840 RN196840:RQ196840 ABJ196840:ABM196840 ALF196840:ALI196840 AVB196840:AVE196840 BEX196840:BFA196840 BOT196840:BOW196840 BYP196840:BYS196840 CIL196840:CIO196840 CSH196840:CSK196840 DCD196840:DCG196840 DLZ196840:DMC196840 DVV196840:DVY196840 EFR196840:EFU196840 EPN196840:EPQ196840 EZJ196840:EZM196840 FJF196840:FJI196840 FTB196840:FTE196840 GCX196840:GDA196840 GMT196840:GMW196840 GWP196840:GWS196840 HGL196840:HGO196840 HQH196840:HQK196840 IAD196840:IAG196840 IJZ196840:IKC196840 ITV196840:ITY196840 JDR196840:JDU196840 JNN196840:JNQ196840 JXJ196840:JXM196840 KHF196840:KHI196840 KRB196840:KRE196840 LAX196840:LBA196840 LKT196840:LKW196840 LUP196840:LUS196840 MEL196840:MEO196840 MOH196840:MOK196840 MYD196840:MYG196840 NHZ196840:NIC196840 NRV196840:NRY196840 OBR196840:OBU196840 OLN196840:OLQ196840 OVJ196840:OVM196840 PFF196840:PFI196840 PPB196840:PPE196840 PYX196840:PZA196840 QIT196840:QIW196840 QSP196840:QSS196840 RCL196840:RCO196840 RMH196840:RMK196840 RWD196840:RWG196840 SFZ196840:SGC196840 SPV196840:SPY196840 SZR196840:SZU196840 TJN196840:TJQ196840 TTJ196840:TTM196840 UDF196840:UDI196840 UNB196840:UNE196840 UWX196840:UXA196840 VGT196840:VGW196840 VQP196840:VQS196840 WAL196840:WAO196840 WKH196840:WKK196840 WUD196840:WUG196840 B262376:E262376 HR262376:HU262376 RN262376:RQ262376 ABJ262376:ABM262376 ALF262376:ALI262376 AVB262376:AVE262376 BEX262376:BFA262376 BOT262376:BOW262376 BYP262376:BYS262376 CIL262376:CIO262376 CSH262376:CSK262376 DCD262376:DCG262376 DLZ262376:DMC262376 DVV262376:DVY262376 EFR262376:EFU262376 EPN262376:EPQ262376 EZJ262376:EZM262376 FJF262376:FJI262376 FTB262376:FTE262376 GCX262376:GDA262376 GMT262376:GMW262376 GWP262376:GWS262376 HGL262376:HGO262376 HQH262376:HQK262376 IAD262376:IAG262376 IJZ262376:IKC262376 ITV262376:ITY262376 JDR262376:JDU262376 JNN262376:JNQ262376 JXJ262376:JXM262376 KHF262376:KHI262376 KRB262376:KRE262376 LAX262376:LBA262376 LKT262376:LKW262376 LUP262376:LUS262376 MEL262376:MEO262376 MOH262376:MOK262376 MYD262376:MYG262376 NHZ262376:NIC262376 NRV262376:NRY262376 OBR262376:OBU262376 OLN262376:OLQ262376 OVJ262376:OVM262376 PFF262376:PFI262376 PPB262376:PPE262376 PYX262376:PZA262376 QIT262376:QIW262376 QSP262376:QSS262376 RCL262376:RCO262376 RMH262376:RMK262376 RWD262376:RWG262376 SFZ262376:SGC262376 SPV262376:SPY262376 SZR262376:SZU262376 TJN262376:TJQ262376 TTJ262376:TTM262376 UDF262376:UDI262376 UNB262376:UNE262376 UWX262376:UXA262376 VGT262376:VGW262376 VQP262376:VQS262376 WAL262376:WAO262376 WKH262376:WKK262376 WUD262376:WUG262376 B327912:E327912 HR327912:HU327912 RN327912:RQ327912 ABJ327912:ABM327912 ALF327912:ALI327912 AVB327912:AVE327912 BEX327912:BFA327912 BOT327912:BOW327912 BYP327912:BYS327912 CIL327912:CIO327912 CSH327912:CSK327912 DCD327912:DCG327912 DLZ327912:DMC327912 DVV327912:DVY327912 EFR327912:EFU327912 EPN327912:EPQ327912 EZJ327912:EZM327912 FJF327912:FJI327912 FTB327912:FTE327912 GCX327912:GDA327912 GMT327912:GMW327912 GWP327912:GWS327912 HGL327912:HGO327912 HQH327912:HQK327912 IAD327912:IAG327912 IJZ327912:IKC327912 ITV327912:ITY327912 JDR327912:JDU327912 JNN327912:JNQ327912 JXJ327912:JXM327912 KHF327912:KHI327912 KRB327912:KRE327912 LAX327912:LBA327912 LKT327912:LKW327912 LUP327912:LUS327912 MEL327912:MEO327912 MOH327912:MOK327912 MYD327912:MYG327912 NHZ327912:NIC327912 NRV327912:NRY327912 OBR327912:OBU327912 OLN327912:OLQ327912 OVJ327912:OVM327912 PFF327912:PFI327912 PPB327912:PPE327912 PYX327912:PZA327912 QIT327912:QIW327912 QSP327912:QSS327912 RCL327912:RCO327912 RMH327912:RMK327912 RWD327912:RWG327912 SFZ327912:SGC327912 SPV327912:SPY327912 SZR327912:SZU327912 TJN327912:TJQ327912 TTJ327912:TTM327912 UDF327912:UDI327912 UNB327912:UNE327912 UWX327912:UXA327912 VGT327912:VGW327912 VQP327912:VQS327912 WAL327912:WAO327912 WKH327912:WKK327912 WUD327912:WUG327912 B393448:E393448 HR393448:HU393448 RN393448:RQ393448 ABJ393448:ABM393448 ALF393448:ALI393448 AVB393448:AVE393448 BEX393448:BFA393448 BOT393448:BOW393448 BYP393448:BYS393448 CIL393448:CIO393448 CSH393448:CSK393448 DCD393448:DCG393448 DLZ393448:DMC393448 DVV393448:DVY393448 EFR393448:EFU393448 EPN393448:EPQ393448 EZJ393448:EZM393448 FJF393448:FJI393448 FTB393448:FTE393448 GCX393448:GDA393448 GMT393448:GMW393448 GWP393448:GWS393448 HGL393448:HGO393448 HQH393448:HQK393448 IAD393448:IAG393448 IJZ393448:IKC393448 ITV393448:ITY393448 JDR393448:JDU393448 JNN393448:JNQ393448 JXJ393448:JXM393448 KHF393448:KHI393448 KRB393448:KRE393448 LAX393448:LBA393448 LKT393448:LKW393448 LUP393448:LUS393448 MEL393448:MEO393448 MOH393448:MOK393448 MYD393448:MYG393448 NHZ393448:NIC393448 NRV393448:NRY393448 OBR393448:OBU393448 OLN393448:OLQ393448 OVJ393448:OVM393448 PFF393448:PFI393448 PPB393448:PPE393448 PYX393448:PZA393448 QIT393448:QIW393448 QSP393448:QSS393448 RCL393448:RCO393448 RMH393448:RMK393448 RWD393448:RWG393448 SFZ393448:SGC393448 SPV393448:SPY393448 SZR393448:SZU393448 TJN393448:TJQ393448 TTJ393448:TTM393448 UDF393448:UDI393448 UNB393448:UNE393448 UWX393448:UXA393448 VGT393448:VGW393448 VQP393448:VQS393448 WAL393448:WAO393448 WKH393448:WKK393448 WUD393448:WUG393448 B458984:E458984 HR458984:HU458984 RN458984:RQ458984 ABJ458984:ABM458984 ALF458984:ALI458984 AVB458984:AVE458984 BEX458984:BFA458984 BOT458984:BOW458984 BYP458984:BYS458984 CIL458984:CIO458984 CSH458984:CSK458984 DCD458984:DCG458984 DLZ458984:DMC458984 DVV458984:DVY458984 EFR458984:EFU458984 EPN458984:EPQ458984 EZJ458984:EZM458984 FJF458984:FJI458984 FTB458984:FTE458984 GCX458984:GDA458984 GMT458984:GMW458984 GWP458984:GWS458984 HGL458984:HGO458984 HQH458984:HQK458984 IAD458984:IAG458984 IJZ458984:IKC458984 ITV458984:ITY458984 JDR458984:JDU458984 JNN458984:JNQ458984 JXJ458984:JXM458984 KHF458984:KHI458984 KRB458984:KRE458984 LAX458984:LBA458984 LKT458984:LKW458984 LUP458984:LUS458984 MEL458984:MEO458984 MOH458984:MOK458984 MYD458984:MYG458984 NHZ458984:NIC458984 NRV458984:NRY458984 OBR458984:OBU458984 OLN458984:OLQ458984 OVJ458984:OVM458984 PFF458984:PFI458984 PPB458984:PPE458984 PYX458984:PZA458984 QIT458984:QIW458984 QSP458984:QSS458984 RCL458984:RCO458984 RMH458984:RMK458984 RWD458984:RWG458984 SFZ458984:SGC458984 SPV458984:SPY458984 SZR458984:SZU458984 TJN458984:TJQ458984 TTJ458984:TTM458984 UDF458984:UDI458984 UNB458984:UNE458984 UWX458984:UXA458984 VGT458984:VGW458984 VQP458984:VQS458984 WAL458984:WAO458984 WKH458984:WKK458984 WUD458984:WUG458984 B524520:E524520 HR524520:HU524520 RN524520:RQ524520 ABJ524520:ABM524520 ALF524520:ALI524520 AVB524520:AVE524520 BEX524520:BFA524520 BOT524520:BOW524520 BYP524520:BYS524520 CIL524520:CIO524520 CSH524520:CSK524520 DCD524520:DCG524520 DLZ524520:DMC524520 DVV524520:DVY524520 EFR524520:EFU524520 EPN524520:EPQ524520 EZJ524520:EZM524520 FJF524520:FJI524520 FTB524520:FTE524520 GCX524520:GDA524520 GMT524520:GMW524520 GWP524520:GWS524520 HGL524520:HGO524520 HQH524520:HQK524520 IAD524520:IAG524520 IJZ524520:IKC524520 ITV524520:ITY524520 JDR524520:JDU524520 JNN524520:JNQ524520 JXJ524520:JXM524520 KHF524520:KHI524520 KRB524520:KRE524520 LAX524520:LBA524520 LKT524520:LKW524520 LUP524520:LUS524520 MEL524520:MEO524520 MOH524520:MOK524520 MYD524520:MYG524520 NHZ524520:NIC524520 NRV524520:NRY524520 OBR524520:OBU524520 OLN524520:OLQ524520 OVJ524520:OVM524520 PFF524520:PFI524520 PPB524520:PPE524520 PYX524520:PZA524520 QIT524520:QIW524520 QSP524520:QSS524520 RCL524520:RCO524520 RMH524520:RMK524520 RWD524520:RWG524520 SFZ524520:SGC524520 SPV524520:SPY524520 SZR524520:SZU524520 TJN524520:TJQ524520 TTJ524520:TTM524520 UDF524520:UDI524520 UNB524520:UNE524520 UWX524520:UXA524520 VGT524520:VGW524520 VQP524520:VQS524520 WAL524520:WAO524520 WKH524520:WKK524520 WUD524520:WUG524520 B590056:E590056 HR590056:HU590056 RN590056:RQ590056 ABJ590056:ABM590056 ALF590056:ALI590056 AVB590056:AVE590056 BEX590056:BFA590056 BOT590056:BOW590056 BYP590056:BYS590056 CIL590056:CIO590056 CSH590056:CSK590056 DCD590056:DCG590056 DLZ590056:DMC590056 DVV590056:DVY590056 EFR590056:EFU590056 EPN590056:EPQ590056 EZJ590056:EZM590056 FJF590056:FJI590056 FTB590056:FTE590056 GCX590056:GDA590056 GMT590056:GMW590056 GWP590056:GWS590056 HGL590056:HGO590056 HQH590056:HQK590056 IAD590056:IAG590056 IJZ590056:IKC590056 ITV590056:ITY590056 JDR590056:JDU590056 JNN590056:JNQ590056 JXJ590056:JXM590056 KHF590056:KHI590056 KRB590056:KRE590056 LAX590056:LBA590056 LKT590056:LKW590056 LUP590056:LUS590056 MEL590056:MEO590056 MOH590056:MOK590056 MYD590056:MYG590056 NHZ590056:NIC590056 NRV590056:NRY590056 OBR590056:OBU590056 OLN590056:OLQ590056 OVJ590056:OVM590056 PFF590056:PFI590056 PPB590056:PPE590056 PYX590056:PZA590056 QIT590056:QIW590056 QSP590056:QSS590056 RCL590056:RCO590056 RMH590056:RMK590056 RWD590056:RWG590056 SFZ590056:SGC590056 SPV590056:SPY590056 SZR590056:SZU590056 TJN590056:TJQ590056 TTJ590056:TTM590056 UDF590056:UDI590056 UNB590056:UNE590056 UWX590056:UXA590056 VGT590056:VGW590056 VQP590056:VQS590056 WAL590056:WAO590056 WKH590056:WKK590056 WUD590056:WUG590056 B655592:E655592 HR655592:HU655592 RN655592:RQ655592 ABJ655592:ABM655592 ALF655592:ALI655592 AVB655592:AVE655592 BEX655592:BFA655592 BOT655592:BOW655592 BYP655592:BYS655592 CIL655592:CIO655592 CSH655592:CSK655592 DCD655592:DCG655592 DLZ655592:DMC655592 DVV655592:DVY655592 EFR655592:EFU655592 EPN655592:EPQ655592 EZJ655592:EZM655592 FJF655592:FJI655592 FTB655592:FTE655592 GCX655592:GDA655592 GMT655592:GMW655592 GWP655592:GWS655592 HGL655592:HGO655592 HQH655592:HQK655592 IAD655592:IAG655592 IJZ655592:IKC655592 ITV655592:ITY655592 JDR655592:JDU655592 JNN655592:JNQ655592 JXJ655592:JXM655592 KHF655592:KHI655592 KRB655592:KRE655592 LAX655592:LBA655592 LKT655592:LKW655592 LUP655592:LUS655592 MEL655592:MEO655592 MOH655592:MOK655592 MYD655592:MYG655592 NHZ655592:NIC655592 NRV655592:NRY655592 OBR655592:OBU655592 OLN655592:OLQ655592 OVJ655592:OVM655592 PFF655592:PFI655592 PPB655592:PPE655592 PYX655592:PZA655592 QIT655592:QIW655592 QSP655592:QSS655592 RCL655592:RCO655592 RMH655592:RMK655592 RWD655592:RWG655592 SFZ655592:SGC655592 SPV655592:SPY655592 SZR655592:SZU655592 TJN655592:TJQ655592 TTJ655592:TTM655592 UDF655592:UDI655592 UNB655592:UNE655592 UWX655592:UXA655592 VGT655592:VGW655592 VQP655592:VQS655592 WAL655592:WAO655592 WKH655592:WKK655592 WUD655592:WUG655592 B721128:E721128 HR721128:HU721128 RN721128:RQ721128 ABJ721128:ABM721128 ALF721128:ALI721128 AVB721128:AVE721128 BEX721128:BFA721128 BOT721128:BOW721128 BYP721128:BYS721128 CIL721128:CIO721128 CSH721128:CSK721128 DCD721128:DCG721128 DLZ721128:DMC721128 DVV721128:DVY721128 EFR721128:EFU721128 EPN721128:EPQ721128 EZJ721128:EZM721128 FJF721128:FJI721128 FTB721128:FTE721128 GCX721128:GDA721128 GMT721128:GMW721128 GWP721128:GWS721128 HGL721128:HGO721128 HQH721128:HQK721128 IAD721128:IAG721128 IJZ721128:IKC721128 ITV721128:ITY721128 JDR721128:JDU721128 JNN721128:JNQ721128 JXJ721128:JXM721128 KHF721128:KHI721128 KRB721128:KRE721128 LAX721128:LBA721128 LKT721128:LKW721128 LUP721128:LUS721128 MEL721128:MEO721128 MOH721128:MOK721128 MYD721128:MYG721128 NHZ721128:NIC721128 NRV721128:NRY721128 OBR721128:OBU721128 OLN721128:OLQ721128 OVJ721128:OVM721128 PFF721128:PFI721128 PPB721128:PPE721128 PYX721128:PZA721128 QIT721128:QIW721128 QSP721128:QSS721128 RCL721128:RCO721128 RMH721128:RMK721128 RWD721128:RWG721128 SFZ721128:SGC721128 SPV721128:SPY721128 SZR721128:SZU721128 TJN721128:TJQ721128 TTJ721128:TTM721128 UDF721128:UDI721128 UNB721128:UNE721128 UWX721128:UXA721128 VGT721128:VGW721128 VQP721128:VQS721128 WAL721128:WAO721128 WKH721128:WKK721128 WUD721128:WUG721128 B786664:E786664 HR786664:HU786664 RN786664:RQ786664 ABJ786664:ABM786664 ALF786664:ALI786664 AVB786664:AVE786664 BEX786664:BFA786664 BOT786664:BOW786664 BYP786664:BYS786664 CIL786664:CIO786664 CSH786664:CSK786664 DCD786664:DCG786664 DLZ786664:DMC786664 DVV786664:DVY786664 EFR786664:EFU786664 EPN786664:EPQ786664 EZJ786664:EZM786664 FJF786664:FJI786664 FTB786664:FTE786664 GCX786664:GDA786664 GMT786664:GMW786664 GWP786664:GWS786664 HGL786664:HGO786664 HQH786664:HQK786664 IAD786664:IAG786664 IJZ786664:IKC786664 ITV786664:ITY786664 JDR786664:JDU786664 JNN786664:JNQ786664 JXJ786664:JXM786664 KHF786664:KHI786664 KRB786664:KRE786664 LAX786664:LBA786664 LKT786664:LKW786664 LUP786664:LUS786664 MEL786664:MEO786664 MOH786664:MOK786664 MYD786664:MYG786664 NHZ786664:NIC786664 NRV786664:NRY786664 OBR786664:OBU786664 OLN786664:OLQ786664 OVJ786664:OVM786664 PFF786664:PFI786664 PPB786664:PPE786664 PYX786664:PZA786664 QIT786664:QIW786664 QSP786664:QSS786664 RCL786664:RCO786664 RMH786664:RMK786664 RWD786664:RWG786664 SFZ786664:SGC786664 SPV786664:SPY786664 SZR786664:SZU786664 TJN786664:TJQ786664 TTJ786664:TTM786664 UDF786664:UDI786664 UNB786664:UNE786664 UWX786664:UXA786664 VGT786664:VGW786664 VQP786664:VQS786664 WAL786664:WAO786664 WKH786664:WKK786664 WUD786664:WUG786664 B852200:E852200 HR852200:HU852200 RN852200:RQ852200 ABJ852200:ABM852200 ALF852200:ALI852200 AVB852200:AVE852200 BEX852200:BFA852200 BOT852200:BOW852200 BYP852200:BYS852200 CIL852200:CIO852200 CSH852200:CSK852200 DCD852200:DCG852200 DLZ852200:DMC852200 DVV852200:DVY852200 EFR852200:EFU852200 EPN852200:EPQ852200 EZJ852200:EZM852200 FJF852200:FJI852200 FTB852200:FTE852200 GCX852200:GDA852200 GMT852200:GMW852200 GWP852200:GWS852200 HGL852200:HGO852200 HQH852200:HQK852200 IAD852200:IAG852200 IJZ852200:IKC852200 ITV852200:ITY852200 JDR852200:JDU852200 JNN852200:JNQ852200 JXJ852200:JXM852200 KHF852200:KHI852200 KRB852200:KRE852200 LAX852200:LBA852200 LKT852200:LKW852200 LUP852200:LUS852200 MEL852200:MEO852200 MOH852200:MOK852200 MYD852200:MYG852200 NHZ852200:NIC852200 NRV852200:NRY852200 OBR852200:OBU852200 OLN852200:OLQ852200 OVJ852200:OVM852200 PFF852200:PFI852200 PPB852200:PPE852200 PYX852200:PZA852200 QIT852200:QIW852200 QSP852200:QSS852200 RCL852200:RCO852200 RMH852200:RMK852200 RWD852200:RWG852200 SFZ852200:SGC852200 SPV852200:SPY852200 SZR852200:SZU852200 TJN852200:TJQ852200 TTJ852200:TTM852200 UDF852200:UDI852200 UNB852200:UNE852200 UWX852200:UXA852200 VGT852200:VGW852200 VQP852200:VQS852200 WAL852200:WAO852200 WKH852200:WKK852200 WUD852200:WUG852200 B917736:E917736 HR917736:HU917736 RN917736:RQ917736 ABJ917736:ABM917736 ALF917736:ALI917736 AVB917736:AVE917736 BEX917736:BFA917736 BOT917736:BOW917736 BYP917736:BYS917736 CIL917736:CIO917736 CSH917736:CSK917736 DCD917736:DCG917736 DLZ917736:DMC917736 DVV917736:DVY917736 EFR917736:EFU917736 EPN917736:EPQ917736 EZJ917736:EZM917736 FJF917736:FJI917736 FTB917736:FTE917736 GCX917736:GDA917736 GMT917736:GMW917736 GWP917736:GWS917736 HGL917736:HGO917736 HQH917736:HQK917736 IAD917736:IAG917736 IJZ917736:IKC917736 ITV917736:ITY917736 JDR917736:JDU917736 JNN917736:JNQ917736 JXJ917736:JXM917736 KHF917736:KHI917736 KRB917736:KRE917736 LAX917736:LBA917736 LKT917736:LKW917736 LUP917736:LUS917736 MEL917736:MEO917736 MOH917736:MOK917736 MYD917736:MYG917736 NHZ917736:NIC917736 NRV917736:NRY917736 OBR917736:OBU917736 OLN917736:OLQ917736 OVJ917736:OVM917736 PFF917736:PFI917736 PPB917736:PPE917736 PYX917736:PZA917736 QIT917736:QIW917736 QSP917736:QSS917736 RCL917736:RCO917736 RMH917736:RMK917736 RWD917736:RWG917736 SFZ917736:SGC917736 SPV917736:SPY917736 SZR917736:SZU917736 TJN917736:TJQ917736 TTJ917736:TTM917736 UDF917736:UDI917736 UNB917736:UNE917736 UWX917736:UXA917736 VGT917736:VGW917736 VQP917736:VQS917736 WAL917736:WAO917736 WKH917736:WKK917736 WUD917736:WUG917736 B983272:E983272 HR983272:HU983272 RN983272:RQ983272 ABJ983272:ABM983272 ALF983272:ALI983272 AVB983272:AVE983272 BEX983272:BFA983272 BOT983272:BOW983272 BYP983272:BYS983272 CIL983272:CIO983272 CSH983272:CSK983272 DCD983272:DCG983272 DLZ983272:DMC983272 DVV983272:DVY983272 EFR983272:EFU983272 EPN983272:EPQ983272 EZJ983272:EZM983272 FJF983272:FJI983272 FTB983272:FTE983272 GCX983272:GDA983272 GMT983272:GMW983272 GWP983272:GWS983272 HGL983272:HGO983272 HQH983272:HQK983272 IAD983272:IAG983272 IJZ983272:IKC983272 ITV983272:ITY983272 JDR983272:JDU983272 JNN983272:JNQ983272 JXJ983272:JXM983272 KHF983272:KHI983272 KRB983272:KRE983272 LAX983272:LBA983272 LKT983272:LKW983272 LUP983272:LUS983272 MEL983272:MEO983272 MOH983272:MOK983272 MYD983272:MYG983272 NHZ983272:NIC983272 NRV983272:NRY983272 OBR983272:OBU983272 OLN983272:OLQ983272 OVJ983272:OVM983272 PFF983272:PFI983272 PPB983272:PPE983272 PYX983272:PZA983272 QIT983272:QIW983272 QSP983272:QSS983272 RCL983272:RCO983272 RMH983272:RMK983272 RWD983272:RWG983272 SFZ983272:SGC983272 SPV983272:SPY983272 SZR983272:SZU983272 TJN983272:TJQ983272 TTJ983272:TTM983272 UDF983272:UDI983272 UNB983272:UNE983272 UWX983272:UXA983272 VGT983272:VGW983272 VQP983272:VQS983272 WAL983272:WAO983272 WKH983272:WKK983272 WUD983272:WUG983272 AH65638:AO65648 IX65638:JE65648 ST65638:TA65648 ACP65638:ACW65648 AML65638:AMS65648 AWH65638:AWO65648 BGD65638:BGK65648 BPZ65638:BQG65648 BZV65638:CAC65648 CJR65638:CJY65648 CTN65638:CTU65648 DDJ65638:DDQ65648 DNF65638:DNM65648 DXB65638:DXI65648 EGX65638:EHE65648 EQT65638:ERA65648 FAP65638:FAW65648 FKL65638:FKS65648 FUH65638:FUO65648 GED65638:GEK65648 GNZ65638:GOG65648 GXV65638:GYC65648 HHR65638:HHY65648 HRN65638:HRU65648 IBJ65638:IBQ65648 ILF65638:ILM65648 IVB65638:IVI65648 JEX65638:JFE65648 JOT65638:JPA65648 JYP65638:JYW65648 KIL65638:KIS65648 KSH65638:KSO65648 LCD65638:LCK65648 LLZ65638:LMG65648 LVV65638:LWC65648 MFR65638:MFY65648 MPN65638:MPU65648 MZJ65638:MZQ65648 NJF65638:NJM65648 NTB65638:NTI65648 OCX65638:ODE65648 OMT65638:ONA65648 OWP65638:OWW65648 PGL65638:PGS65648 PQH65638:PQO65648 QAD65638:QAK65648 QJZ65638:QKG65648 QTV65638:QUC65648 RDR65638:RDY65648 RNN65638:RNU65648 RXJ65638:RXQ65648 SHF65638:SHM65648 SRB65638:SRI65648 TAX65638:TBE65648 TKT65638:TLA65648 TUP65638:TUW65648 UEL65638:UES65648 UOH65638:UOO65648 UYD65638:UYK65648 VHZ65638:VIG65648 VRV65638:VSC65648 WBR65638:WBY65648 WLN65638:WLU65648 WVJ65638:WVQ65648 AH131174:AO131184 IX131174:JE131184 ST131174:TA131184 ACP131174:ACW131184 AML131174:AMS131184 AWH131174:AWO131184 BGD131174:BGK131184 BPZ131174:BQG131184 BZV131174:CAC131184 CJR131174:CJY131184 CTN131174:CTU131184 DDJ131174:DDQ131184 DNF131174:DNM131184 DXB131174:DXI131184 EGX131174:EHE131184 EQT131174:ERA131184 FAP131174:FAW131184 FKL131174:FKS131184 FUH131174:FUO131184 GED131174:GEK131184 GNZ131174:GOG131184 GXV131174:GYC131184 HHR131174:HHY131184 HRN131174:HRU131184 IBJ131174:IBQ131184 ILF131174:ILM131184 IVB131174:IVI131184 JEX131174:JFE131184 JOT131174:JPA131184 JYP131174:JYW131184 KIL131174:KIS131184 KSH131174:KSO131184 LCD131174:LCK131184 LLZ131174:LMG131184 LVV131174:LWC131184 MFR131174:MFY131184 MPN131174:MPU131184 MZJ131174:MZQ131184 NJF131174:NJM131184 NTB131174:NTI131184 OCX131174:ODE131184 OMT131174:ONA131184 OWP131174:OWW131184 PGL131174:PGS131184 PQH131174:PQO131184 QAD131174:QAK131184 QJZ131174:QKG131184 QTV131174:QUC131184 RDR131174:RDY131184 RNN131174:RNU131184 RXJ131174:RXQ131184 SHF131174:SHM131184 SRB131174:SRI131184 TAX131174:TBE131184 TKT131174:TLA131184 TUP131174:TUW131184 UEL131174:UES131184 UOH131174:UOO131184 UYD131174:UYK131184 VHZ131174:VIG131184 VRV131174:VSC131184 WBR131174:WBY131184 WLN131174:WLU131184 WVJ131174:WVQ131184 AH196710:AO196720 IX196710:JE196720 ST196710:TA196720 ACP196710:ACW196720 AML196710:AMS196720 AWH196710:AWO196720 BGD196710:BGK196720 BPZ196710:BQG196720 BZV196710:CAC196720 CJR196710:CJY196720 CTN196710:CTU196720 DDJ196710:DDQ196720 DNF196710:DNM196720 DXB196710:DXI196720 EGX196710:EHE196720 EQT196710:ERA196720 FAP196710:FAW196720 FKL196710:FKS196720 FUH196710:FUO196720 GED196710:GEK196720 GNZ196710:GOG196720 GXV196710:GYC196720 HHR196710:HHY196720 HRN196710:HRU196720 IBJ196710:IBQ196720 ILF196710:ILM196720 IVB196710:IVI196720 JEX196710:JFE196720 JOT196710:JPA196720 JYP196710:JYW196720 KIL196710:KIS196720 KSH196710:KSO196720 LCD196710:LCK196720 LLZ196710:LMG196720 LVV196710:LWC196720 MFR196710:MFY196720 MPN196710:MPU196720 MZJ196710:MZQ196720 NJF196710:NJM196720 NTB196710:NTI196720 OCX196710:ODE196720 OMT196710:ONA196720 OWP196710:OWW196720 PGL196710:PGS196720 PQH196710:PQO196720 QAD196710:QAK196720 QJZ196710:QKG196720 QTV196710:QUC196720 RDR196710:RDY196720 RNN196710:RNU196720 RXJ196710:RXQ196720 SHF196710:SHM196720 SRB196710:SRI196720 TAX196710:TBE196720 TKT196710:TLA196720 TUP196710:TUW196720 UEL196710:UES196720 UOH196710:UOO196720 UYD196710:UYK196720 VHZ196710:VIG196720 VRV196710:VSC196720 WBR196710:WBY196720 WLN196710:WLU196720 WVJ196710:WVQ196720 AH262246:AO262256 IX262246:JE262256 ST262246:TA262256 ACP262246:ACW262256 AML262246:AMS262256 AWH262246:AWO262256 BGD262246:BGK262256 BPZ262246:BQG262256 BZV262246:CAC262256 CJR262246:CJY262256 CTN262246:CTU262256 DDJ262246:DDQ262256 DNF262246:DNM262256 DXB262246:DXI262256 EGX262246:EHE262256 EQT262246:ERA262256 FAP262246:FAW262256 FKL262246:FKS262256 FUH262246:FUO262256 GED262246:GEK262256 GNZ262246:GOG262256 GXV262246:GYC262256 HHR262246:HHY262256 HRN262246:HRU262256 IBJ262246:IBQ262256 ILF262246:ILM262256 IVB262246:IVI262256 JEX262246:JFE262256 JOT262246:JPA262256 JYP262246:JYW262256 KIL262246:KIS262256 KSH262246:KSO262256 LCD262246:LCK262256 LLZ262246:LMG262256 LVV262246:LWC262256 MFR262246:MFY262256 MPN262246:MPU262256 MZJ262246:MZQ262256 NJF262246:NJM262256 NTB262246:NTI262256 OCX262246:ODE262256 OMT262246:ONA262256 OWP262246:OWW262256 PGL262246:PGS262256 PQH262246:PQO262256 QAD262246:QAK262256 QJZ262246:QKG262256 QTV262246:QUC262256 RDR262246:RDY262256 RNN262246:RNU262256 RXJ262246:RXQ262256 SHF262246:SHM262256 SRB262246:SRI262256 TAX262246:TBE262256 TKT262246:TLA262256 TUP262246:TUW262256 UEL262246:UES262256 UOH262246:UOO262256 UYD262246:UYK262256 VHZ262246:VIG262256 VRV262246:VSC262256 WBR262246:WBY262256 WLN262246:WLU262256 WVJ262246:WVQ262256 AH327782:AO327792 IX327782:JE327792 ST327782:TA327792 ACP327782:ACW327792 AML327782:AMS327792 AWH327782:AWO327792 BGD327782:BGK327792 BPZ327782:BQG327792 BZV327782:CAC327792 CJR327782:CJY327792 CTN327782:CTU327792 DDJ327782:DDQ327792 DNF327782:DNM327792 DXB327782:DXI327792 EGX327782:EHE327792 EQT327782:ERA327792 FAP327782:FAW327792 FKL327782:FKS327792 FUH327782:FUO327792 GED327782:GEK327792 GNZ327782:GOG327792 GXV327782:GYC327792 HHR327782:HHY327792 HRN327782:HRU327792 IBJ327782:IBQ327792 ILF327782:ILM327792 IVB327782:IVI327792 JEX327782:JFE327792 JOT327782:JPA327792 JYP327782:JYW327792 KIL327782:KIS327792 KSH327782:KSO327792 LCD327782:LCK327792 LLZ327782:LMG327792 LVV327782:LWC327792 MFR327782:MFY327792 MPN327782:MPU327792 MZJ327782:MZQ327792 NJF327782:NJM327792 NTB327782:NTI327792 OCX327782:ODE327792 OMT327782:ONA327792 OWP327782:OWW327792 PGL327782:PGS327792 PQH327782:PQO327792 QAD327782:QAK327792 QJZ327782:QKG327792 QTV327782:QUC327792 RDR327782:RDY327792 RNN327782:RNU327792 RXJ327782:RXQ327792 SHF327782:SHM327792 SRB327782:SRI327792 TAX327782:TBE327792 TKT327782:TLA327792 TUP327782:TUW327792 UEL327782:UES327792 UOH327782:UOO327792 UYD327782:UYK327792 VHZ327782:VIG327792 VRV327782:VSC327792 WBR327782:WBY327792 WLN327782:WLU327792 WVJ327782:WVQ327792 AH393318:AO393328 IX393318:JE393328 ST393318:TA393328 ACP393318:ACW393328 AML393318:AMS393328 AWH393318:AWO393328 BGD393318:BGK393328 BPZ393318:BQG393328 BZV393318:CAC393328 CJR393318:CJY393328 CTN393318:CTU393328 DDJ393318:DDQ393328 DNF393318:DNM393328 DXB393318:DXI393328 EGX393318:EHE393328 EQT393318:ERA393328 FAP393318:FAW393328 FKL393318:FKS393328 FUH393318:FUO393328 GED393318:GEK393328 GNZ393318:GOG393328 GXV393318:GYC393328 HHR393318:HHY393328 HRN393318:HRU393328 IBJ393318:IBQ393328 ILF393318:ILM393328 IVB393318:IVI393328 JEX393318:JFE393328 JOT393318:JPA393328 JYP393318:JYW393328 KIL393318:KIS393328 KSH393318:KSO393328 LCD393318:LCK393328 LLZ393318:LMG393328 LVV393318:LWC393328 MFR393318:MFY393328 MPN393318:MPU393328 MZJ393318:MZQ393328 NJF393318:NJM393328 NTB393318:NTI393328 OCX393318:ODE393328 OMT393318:ONA393328 OWP393318:OWW393328 PGL393318:PGS393328 PQH393318:PQO393328 QAD393318:QAK393328 QJZ393318:QKG393328 QTV393318:QUC393328 RDR393318:RDY393328 RNN393318:RNU393328 RXJ393318:RXQ393328 SHF393318:SHM393328 SRB393318:SRI393328 TAX393318:TBE393328 TKT393318:TLA393328 TUP393318:TUW393328 UEL393318:UES393328 UOH393318:UOO393328 UYD393318:UYK393328 VHZ393318:VIG393328 VRV393318:VSC393328 WBR393318:WBY393328 WLN393318:WLU393328 WVJ393318:WVQ393328 AH458854:AO458864 IX458854:JE458864 ST458854:TA458864 ACP458854:ACW458864 AML458854:AMS458864 AWH458854:AWO458864 BGD458854:BGK458864 BPZ458854:BQG458864 BZV458854:CAC458864 CJR458854:CJY458864 CTN458854:CTU458864 DDJ458854:DDQ458864 DNF458854:DNM458864 DXB458854:DXI458864 EGX458854:EHE458864 EQT458854:ERA458864 FAP458854:FAW458864 FKL458854:FKS458864 FUH458854:FUO458864 GED458854:GEK458864 GNZ458854:GOG458864 GXV458854:GYC458864 HHR458854:HHY458864 HRN458854:HRU458864 IBJ458854:IBQ458864 ILF458854:ILM458864 IVB458854:IVI458864 JEX458854:JFE458864 JOT458854:JPA458864 JYP458854:JYW458864 KIL458854:KIS458864 KSH458854:KSO458864 LCD458854:LCK458864 LLZ458854:LMG458864 LVV458854:LWC458864 MFR458854:MFY458864 MPN458854:MPU458864 MZJ458854:MZQ458864 NJF458854:NJM458864 NTB458854:NTI458864 OCX458854:ODE458864 OMT458854:ONA458864 OWP458854:OWW458864 PGL458854:PGS458864 PQH458854:PQO458864 QAD458854:QAK458864 QJZ458854:QKG458864 QTV458854:QUC458864 RDR458854:RDY458864 RNN458854:RNU458864 RXJ458854:RXQ458864 SHF458854:SHM458864 SRB458854:SRI458864 TAX458854:TBE458864 TKT458854:TLA458864 TUP458854:TUW458864 UEL458854:UES458864 UOH458854:UOO458864 UYD458854:UYK458864 VHZ458854:VIG458864 VRV458854:VSC458864 WBR458854:WBY458864 WLN458854:WLU458864 WVJ458854:WVQ458864 AH524390:AO524400 IX524390:JE524400 ST524390:TA524400 ACP524390:ACW524400 AML524390:AMS524400 AWH524390:AWO524400 BGD524390:BGK524400 BPZ524390:BQG524400 BZV524390:CAC524400 CJR524390:CJY524400 CTN524390:CTU524400 DDJ524390:DDQ524400 DNF524390:DNM524400 DXB524390:DXI524400 EGX524390:EHE524400 EQT524390:ERA524400 FAP524390:FAW524400 FKL524390:FKS524400 FUH524390:FUO524400 GED524390:GEK524400 GNZ524390:GOG524400 GXV524390:GYC524400 HHR524390:HHY524400 HRN524390:HRU524400 IBJ524390:IBQ524400 ILF524390:ILM524400 IVB524390:IVI524400 JEX524390:JFE524400 JOT524390:JPA524400 JYP524390:JYW524400 KIL524390:KIS524400 KSH524390:KSO524400 LCD524390:LCK524400 LLZ524390:LMG524400 LVV524390:LWC524400 MFR524390:MFY524400 MPN524390:MPU524400 MZJ524390:MZQ524400 NJF524390:NJM524400 NTB524390:NTI524400 OCX524390:ODE524400 OMT524390:ONA524400 OWP524390:OWW524400 PGL524390:PGS524400 PQH524390:PQO524400 QAD524390:QAK524400 QJZ524390:QKG524400 QTV524390:QUC524400 RDR524390:RDY524400 RNN524390:RNU524400 RXJ524390:RXQ524400 SHF524390:SHM524400 SRB524390:SRI524400 TAX524390:TBE524400 TKT524390:TLA524400 TUP524390:TUW524400 UEL524390:UES524400 UOH524390:UOO524400 UYD524390:UYK524400 VHZ524390:VIG524400 VRV524390:VSC524400 WBR524390:WBY524400 WLN524390:WLU524400 WVJ524390:WVQ524400 AH589926:AO589936 IX589926:JE589936 ST589926:TA589936 ACP589926:ACW589936 AML589926:AMS589936 AWH589926:AWO589936 BGD589926:BGK589936 BPZ589926:BQG589936 BZV589926:CAC589936 CJR589926:CJY589936 CTN589926:CTU589936 DDJ589926:DDQ589936 DNF589926:DNM589936 DXB589926:DXI589936 EGX589926:EHE589936 EQT589926:ERA589936 FAP589926:FAW589936 FKL589926:FKS589936 FUH589926:FUO589936 GED589926:GEK589936 GNZ589926:GOG589936 GXV589926:GYC589936 HHR589926:HHY589936 HRN589926:HRU589936 IBJ589926:IBQ589936 ILF589926:ILM589936 IVB589926:IVI589936 JEX589926:JFE589936 JOT589926:JPA589936 JYP589926:JYW589936 KIL589926:KIS589936 KSH589926:KSO589936 LCD589926:LCK589936 LLZ589926:LMG589936 LVV589926:LWC589936 MFR589926:MFY589936 MPN589926:MPU589936 MZJ589926:MZQ589936 NJF589926:NJM589936 NTB589926:NTI589936 OCX589926:ODE589936 OMT589926:ONA589936 OWP589926:OWW589936 PGL589926:PGS589936 PQH589926:PQO589936 QAD589926:QAK589936 QJZ589926:QKG589936 QTV589926:QUC589936 RDR589926:RDY589936 RNN589926:RNU589936 RXJ589926:RXQ589936 SHF589926:SHM589936 SRB589926:SRI589936 TAX589926:TBE589936 TKT589926:TLA589936 TUP589926:TUW589936 UEL589926:UES589936 UOH589926:UOO589936 UYD589926:UYK589936 VHZ589926:VIG589936 VRV589926:VSC589936 WBR589926:WBY589936 WLN589926:WLU589936 WVJ589926:WVQ589936 AH655462:AO655472 IX655462:JE655472 ST655462:TA655472 ACP655462:ACW655472 AML655462:AMS655472 AWH655462:AWO655472 BGD655462:BGK655472 BPZ655462:BQG655472 BZV655462:CAC655472 CJR655462:CJY655472 CTN655462:CTU655472 DDJ655462:DDQ655472 DNF655462:DNM655472 DXB655462:DXI655472 EGX655462:EHE655472 EQT655462:ERA655472 FAP655462:FAW655472 FKL655462:FKS655472 FUH655462:FUO655472 GED655462:GEK655472 GNZ655462:GOG655472 GXV655462:GYC655472 HHR655462:HHY655472 HRN655462:HRU655472 IBJ655462:IBQ655472 ILF655462:ILM655472 IVB655462:IVI655472 JEX655462:JFE655472 JOT655462:JPA655472 JYP655462:JYW655472 KIL655462:KIS655472 KSH655462:KSO655472 LCD655462:LCK655472 LLZ655462:LMG655472 LVV655462:LWC655472 MFR655462:MFY655472 MPN655462:MPU655472 MZJ655462:MZQ655472 NJF655462:NJM655472 NTB655462:NTI655472 OCX655462:ODE655472 OMT655462:ONA655472 OWP655462:OWW655472 PGL655462:PGS655472 PQH655462:PQO655472 QAD655462:QAK655472 QJZ655462:QKG655472 QTV655462:QUC655472 RDR655462:RDY655472 RNN655462:RNU655472 RXJ655462:RXQ655472 SHF655462:SHM655472 SRB655462:SRI655472 TAX655462:TBE655472 TKT655462:TLA655472 TUP655462:TUW655472 UEL655462:UES655472 UOH655462:UOO655472 UYD655462:UYK655472 VHZ655462:VIG655472 VRV655462:VSC655472 WBR655462:WBY655472 WLN655462:WLU655472 WVJ655462:WVQ655472 AH720998:AO721008 IX720998:JE721008 ST720998:TA721008 ACP720998:ACW721008 AML720998:AMS721008 AWH720998:AWO721008 BGD720998:BGK721008 BPZ720998:BQG721008 BZV720998:CAC721008 CJR720998:CJY721008 CTN720998:CTU721008 DDJ720998:DDQ721008 DNF720998:DNM721008 DXB720998:DXI721008 EGX720998:EHE721008 EQT720998:ERA721008 FAP720998:FAW721008 FKL720998:FKS721008 FUH720998:FUO721008 GED720998:GEK721008 GNZ720998:GOG721008 GXV720998:GYC721008 HHR720998:HHY721008 HRN720998:HRU721008 IBJ720998:IBQ721008 ILF720998:ILM721008 IVB720998:IVI721008 JEX720998:JFE721008 JOT720998:JPA721008 JYP720998:JYW721008 KIL720998:KIS721008 KSH720998:KSO721008 LCD720998:LCK721008 LLZ720998:LMG721008 LVV720998:LWC721008 MFR720998:MFY721008 MPN720998:MPU721008 MZJ720998:MZQ721008 NJF720998:NJM721008 NTB720998:NTI721008 OCX720998:ODE721008 OMT720998:ONA721008 OWP720998:OWW721008 PGL720998:PGS721008 PQH720998:PQO721008 QAD720998:QAK721008 QJZ720998:QKG721008 QTV720998:QUC721008 RDR720998:RDY721008 RNN720998:RNU721008 RXJ720998:RXQ721008 SHF720998:SHM721008 SRB720998:SRI721008 TAX720998:TBE721008 TKT720998:TLA721008 TUP720998:TUW721008 UEL720998:UES721008 UOH720998:UOO721008 UYD720998:UYK721008 VHZ720998:VIG721008 VRV720998:VSC721008 WBR720998:WBY721008 WLN720998:WLU721008 WVJ720998:WVQ721008 AH786534:AO786544 IX786534:JE786544 ST786534:TA786544 ACP786534:ACW786544 AML786534:AMS786544 AWH786534:AWO786544 BGD786534:BGK786544 BPZ786534:BQG786544 BZV786534:CAC786544 CJR786534:CJY786544 CTN786534:CTU786544 DDJ786534:DDQ786544 DNF786534:DNM786544 DXB786534:DXI786544 EGX786534:EHE786544 EQT786534:ERA786544 FAP786534:FAW786544 FKL786534:FKS786544 FUH786534:FUO786544 GED786534:GEK786544 GNZ786534:GOG786544 GXV786534:GYC786544 HHR786534:HHY786544 HRN786534:HRU786544 IBJ786534:IBQ786544 ILF786534:ILM786544 IVB786534:IVI786544 JEX786534:JFE786544 JOT786534:JPA786544 JYP786534:JYW786544 KIL786534:KIS786544 KSH786534:KSO786544 LCD786534:LCK786544 LLZ786534:LMG786544 LVV786534:LWC786544 MFR786534:MFY786544 MPN786534:MPU786544 MZJ786534:MZQ786544 NJF786534:NJM786544 NTB786534:NTI786544 OCX786534:ODE786544 OMT786534:ONA786544 OWP786534:OWW786544 PGL786534:PGS786544 PQH786534:PQO786544 QAD786534:QAK786544 QJZ786534:QKG786544 QTV786534:QUC786544 RDR786534:RDY786544 RNN786534:RNU786544 RXJ786534:RXQ786544 SHF786534:SHM786544 SRB786534:SRI786544 TAX786534:TBE786544 TKT786534:TLA786544 TUP786534:TUW786544 UEL786534:UES786544 UOH786534:UOO786544 UYD786534:UYK786544 VHZ786534:VIG786544 VRV786534:VSC786544 WBR786534:WBY786544 WLN786534:WLU786544 WVJ786534:WVQ786544 AH852070:AO852080 IX852070:JE852080 ST852070:TA852080 ACP852070:ACW852080 AML852070:AMS852080 AWH852070:AWO852080 BGD852070:BGK852080 BPZ852070:BQG852080 BZV852070:CAC852080 CJR852070:CJY852080 CTN852070:CTU852080 DDJ852070:DDQ852080 DNF852070:DNM852080 DXB852070:DXI852080 EGX852070:EHE852080 EQT852070:ERA852080 FAP852070:FAW852080 FKL852070:FKS852080 FUH852070:FUO852080 GED852070:GEK852080 GNZ852070:GOG852080 GXV852070:GYC852080 HHR852070:HHY852080 HRN852070:HRU852080 IBJ852070:IBQ852080 ILF852070:ILM852080 IVB852070:IVI852080 JEX852070:JFE852080 JOT852070:JPA852080 JYP852070:JYW852080 KIL852070:KIS852080 KSH852070:KSO852080 LCD852070:LCK852080 LLZ852070:LMG852080 LVV852070:LWC852080 MFR852070:MFY852080 MPN852070:MPU852080 MZJ852070:MZQ852080 NJF852070:NJM852080 NTB852070:NTI852080 OCX852070:ODE852080 OMT852070:ONA852080 OWP852070:OWW852080 PGL852070:PGS852080 PQH852070:PQO852080 QAD852070:QAK852080 QJZ852070:QKG852080 QTV852070:QUC852080 RDR852070:RDY852080 RNN852070:RNU852080 RXJ852070:RXQ852080 SHF852070:SHM852080 SRB852070:SRI852080 TAX852070:TBE852080 TKT852070:TLA852080 TUP852070:TUW852080 UEL852070:UES852080 UOH852070:UOO852080 UYD852070:UYK852080 VHZ852070:VIG852080 VRV852070:VSC852080 WBR852070:WBY852080 WLN852070:WLU852080 WVJ852070:WVQ852080 AH917606:AO917616 IX917606:JE917616 ST917606:TA917616 ACP917606:ACW917616 AML917606:AMS917616 AWH917606:AWO917616 BGD917606:BGK917616 BPZ917606:BQG917616 BZV917606:CAC917616 CJR917606:CJY917616 CTN917606:CTU917616 DDJ917606:DDQ917616 DNF917606:DNM917616 DXB917606:DXI917616 EGX917606:EHE917616 EQT917606:ERA917616 FAP917606:FAW917616 FKL917606:FKS917616 FUH917606:FUO917616 GED917606:GEK917616 GNZ917606:GOG917616 GXV917606:GYC917616 HHR917606:HHY917616 HRN917606:HRU917616 IBJ917606:IBQ917616 ILF917606:ILM917616 IVB917606:IVI917616 JEX917606:JFE917616 JOT917606:JPA917616 JYP917606:JYW917616 KIL917606:KIS917616 KSH917606:KSO917616 LCD917606:LCK917616 LLZ917606:LMG917616 LVV917606:LWC917616 MFR917606:MFY917616 MPN917606:MPU917616 MZJ917606:MZQ917616 NJF917606:NJM917616 NTB917606:NTI917616 OCX917606:ODE917616 OMT917606:ONA917616 OWP917606:OWW917616 PGL917606:PGS917616 PQH917606:PQO917616 QAD917606:QAK917616 QJZ917606:QKG917616 QTV917606:QUC917616 RDR917606:RDY917616 RNN917606:RNU917616 RXJ917606:RXQ917616 SHF917606:SHM917616 SRB917606:SRI917616 TAX917606:TBE917616 TKT917606:TLA917616 TUP917606:TUW917616 UEL917606:UES917616 UOH917606:UOO917616 UYD917606:UYK917616 VHZ917606:VIG917616 VRV917606:VSC917616 WBR917606:WBY917616 WLN917606:WLU917616 WVJ917606:WVQ917616 AH983142:AO983152 IX983142:JE983152 ST983142:TA983152 ACP983142:ACW983152 AML983142:AMS983152 AWH983142:AWO983152 BGD983142:BGK983152 BPZ983142:BQG983152 BZV983142:CAC983152 CJR983142:CJY983152 CTN983142:CTU983152 DDJ983142:DDQ983152 DNF983142:DNM983152 DXB983142:DXI983152 EGX983142:EHE983152 EQT983142:ERA983152 FAP983142:FAW983152 FKL983142:FKS983152 FUH983142:FUO983152 GED983142:GEK983152 GNZ983142:GOG983152 GXV983142:GYC983152 HHR983142:HHY983152 HRN983142:HRU983152 IBJ983142:IBQ983152 ILF983142:ILM983152 IVB983142:IVI983152 JEX983142:JFE983152 JOT983142:JPA983152 JYP983142:JYW983152 KIL983142:KIS983152 KSH983142:KSO983152 LCD983142:LCK983152 LLZ983142:LMG983152 LVV983142:LWC983152 MFR983142:MFY983152 MPN983142:MPU983152 MZJ983142:MZQ983152 NJF983142:NJM983152 NTB983142:NTI983152 OCX983142:ODE983152 OMT983142:ONA983152 OWP983142:OWW983152 PGL983142:PGS983152 PQH983142:PQO983152 QAD983142:QAK983152 QJZ983142:QKG983152 QTV983142:QUC983152 RDR983142:RDY983152 RNN983142:RNU983152 RXJ983142:RXQ983152 SHF983142:SHM983152 SRB983142:SRI983152 TAX983142:TBE983152 TKT983142:TLA983152 TUP983142:TUW983152 UEL983142:UES983152 UOH983142:UOO983152 UYD983142:UYK983152 VHZ983142:VIG983152 VRV983142:VSC983152 WBR983142:WBY983152 WLN983142:WLU983152 WVJ983142:WVQ983152 B65759:B65763 HR65759:HR65763 RN65759:RN65763 ABJ65759:ABJ65763 ALF65759:ALF65763 AVB65759:AVB65763 BEX65759:BEX65763 BOT65759:BOT65763 BYP65759:BYP65763 CIL65759:CIL65763 CSH65759:CSH65763 DCD65759:DCD65763 DLZ65759:DLZ65763 DVV65759:DVV65763 EFR65759:EFR65763 EPN65759:EPN65763 EZJ65759:EZJ65763 FJF65759:FJF65763 FTB65759:FTB65763 GCX65759:GCX65763 GMT65759:GMT65763 GWP65759:GWP65763 HGL65759:HGL65763 HQH65759:HQH65763 IAD65759:IAD65763 IJZ65759:IJZ65763 ITV65759:ITV65763 JDR65759:JDR65763 JNN65759:JNN65763 JXJ65759:JXJ65763 KHF65759:KHF65763 KRB65759:KRB65763 LAX65759:LAX65763 LKT65759:LKT65763 LUP65759:LUP65763 MEL65759:MEL65763 MOH65759:MOH65763 MYD65759:MYD65763 NHZ65759:NHZ65763 NRV65759:NRV65763 OBR65759:OBR65763 OLN65759:OLN65763 OVJ65759:OVJ65763 PFF65759:PFF65763 PPB65759:PPB65763 PYX65759:PYX65763 QIT65759:QIT65763 QSP65759:QSP65763 RCL65759:RCL65763 RMH65759:RMH65763 RWD65759:RWD65763 SFZ65759:SFZ65763 SPV65759:SPV65763 SZR65759:SZR65763 TJN65759:TJN65763 TTJ65759:TTJ65763 UDF65759:UDF65763 UNB65759:UNB65763 UWX65759:UWX65763 VGT65759:VGT65763 VQP65759:VQP65763 WAL65759:WAL65763 WKH65759:WKH65763 WUD65759:WUD65763 B131295:B131299 HR131295:HR131299 RN131295:RN131299 ABJ131295:ABJ131299 ALF131295:ALF131299 AVB131295:AVB131299 BEX131295:BEX131299 BOT131295:BOT131299 BYP131295:BYP131299 CIL131295:CIL131299 CSH131295:CSH131299 DCD131295:DCD131299 DLZ131295:DLZ131299 DVV131295:DVV131299 EFR131295:EFR131299 EPN131295:EPN131299 EZJ131295:EZJ131299 FJF131295:FJF131299 FTB131295:FTB131299 GCX131295:GCX131299 GMT131295:GMT131299 GWP131295:GWP131299 HGL131295:HGL131299 HQH131295:HQH131299 IAD131295:IAD131299 IJZ131295:IJZ131299 ITV131295:ITV131299 JDR131295:JDR131299 JNN131295:JNN131299 JXJ131295:JXJ131299 KHF131295:KHF131299 KRB131295:KRB131299 LAX131295:LAX131299 LKT131295:LKT131299 LUP131295:LUP131299 MEL131295:MEL131299 MOH131295:MOH131299 MYD131295:MYD131299 NHZ131295:NHZ131299 NRV131295:NRV131299 OBR131295:OBR131299 OLN131295:OLN131299 OVJ131295:OVJ131299 PFF131295:PFF131299 PPB131295:PPB131299 PYX131295:PYX131299 QIT131295:QIT131299 QSP131295:QSP131299 RCL131295:RCL131299 RMH131295:RMH131299 RWD131295:RWD131299 SFZ131295:SFZ131299 SPV131295:SPV131299 SZR131295:SZR131299 TJN131295:TJN131299 TTJ131295:TTJ131299 UDF131295:UDF131299 UNB131295:UNB131299 UWX131295:UWX131299 VGT131295:VGT131299 VQP131295:VQP131299 WAL131295:WAL131299 WKH131295:WKH131299 WUD131295:WUD131299 B196831:B196835 HR196831:HR196835 RN196831:RN196835 ABJ196831:ABJ196835 ALF196831:ALF196835 AVB196831:AVB196835 BEX196831:BEX196835 BOT196831:BOT196835 BYP196831:BYP196835 CIL196831:CIL196835 CSH196831:CSH196835 DCD196831:DCD196835 DLZ196831:DLZ196835 DVV196831:DVV196835 EFR196831:EFR196835 EPN196831:EPN196835 EZJ196831:EZJ196835 FJF196831:FJF196835 FTB196831:FTB196835 GCX196831:GCX196835 GMT196831:GMT196835 GWP196831:GWP196835 HGL196831:HGL196835 HQH196831:HQH196835 IAD196831:IAD196835 IJZ196831:IJZ196835 ITV196831:ITV196835 JDR196831:JDR196835 JNN196831:JNN196835 JXJ196831:JXJ196835 KHF196831:KHF196835 KRB196831:KRB196835 LAX196831:LAX196835 LKT196831:LKT196835 LUP196831:LUP196835 MEL196831:MEL196835 MOH196831:MOH196835 MYD196831:MYD196835 NHZ196831:NHZ196835 NRV196831:NRV196835 OBR196831:OBR196835 OLN196831:OLN196835 OVJ196831:OVJ196835 PFF196831:PFF196835 PPB196831:PPB196835 PYX196831:PYX196835 QIT196831:QIT196835 QSP196831:QSP196835 RCL196831:RCL196835 RMH196831:RMH196835 RWD196831:RWD196835 SFZ196831:SFZ196835 SPV196831:SPV196835 SZR196831:SZR196835 TJN196831:TJN196835 TTJ196831:TTJ196835 UDF196831:UDF196835 UNB196831:UNB196835 UWX196831:UWX196835 VGT196831:VGT196835 VQP196831:VQP196835 WAL196831:WAL196835 WKH196831:WKH196835 WUD196831:WUD196835 B262367:B262371 HR262367:HR262371 RN262367:RN262371 ABJ262367:ABJ262371 ALF262367:ALF262371 AVB262367:AVB262371 BEX262367:BEX262371 BOT262367:BOT262371 BYP262367:BYP262371 CIL262367:CIL262371 CSH262367:CSH262371 DCD262367:DCD262371 DLZ262367:DLZ262371 DVV262367:DVV262371 EFR262367:EFR262371 EPN262367:EPN262371 EZJ262367:EZJ262371 FJF262367:FJF262371 FTB262367:FTB262371 GCX262367:GCX262371 GMT262367:GMT262371 GWP262367:GWP262371 HGL262367:HGL262371 HQH262367:HQH262371 IAD262367:IAD262371 IJZ262367:IJZ262371 ITV262367:ITV262371 JDR262367:JDR262371 JNN262367:JNN262371 JXJ262367:JXJ262371 KHF262367:KHF262371 KRB262367:KRB262371 LAX262367:LAX262371 LKT262367:LKT262371 LUP262367:LUP262371 MEL262367:MEL262371 MOH262367:MOH262371 MYD262367:MYD262371 NHZ262367:NHZ262371 NRV262367:NRV262371 OBR262367:OBR262371 OLN262367:OLN262371 OVJ262367:OVJ262371 PFF262367:PFF262371 PPB262367:PPB262371 PYX262367:PYX262371 QIT262367:QIT262371 QSP262367:QSP262371 RCL262367:RCL262371 RMH262367:RMH262371 RWD262367:RWD262371 SFZ262367:SFZ262371 SPV262367:SPV262371 SZR262367:SZR262371 TJN262367:TJN262371 TTJ262367:TTJ262371 UDF262367:UDF262371 UNB262367:UNB262371 UWX262367:UWX262371 VGT262367:VGT262371 VQP262367:VQP262371 WAL262367:WAL262371 WKH262367:WKH262371 WUD262367:WUD262371 B327903:B327907 HR327903:HR327907 RN327903:RN327907 ABJ327903:ABJ327907 ALF327903:ALF327907 AVB327903:AVB327907 BEX327903:BEX327907 BOT327903:BOT327907 BYP327903:BYP327907 CIL327903:CIL327907 CSH327903:CSH327907 DCD327903:DCD327907 DLZ327903:DLZ327907 DVV327903:DVV327907 EFR327903:EFR327907 EPN327903:EPN327907 EZJ327903:EZJ327907 FJF327903:FJF327907 FTB327903:FTB327907 GCX327903:GCX327907 GMT327903:GMT327907 GWP327903:GWP327907 HGL327903:HGL327907 HQH327903:HQH327907 IAD327903:IAD327907 IJZ327903:IJZ327907 ITV327903:ITV327907 JDR327903:JDR327907 JNN327903:JNN327907 JXJ327903:JXJ327907 KHF327903:KHF327907 KRB327903:KRB327907 LAX327903:LAX327907 LKT327903:LKT327907 LUP327903:LUP327907 MEL327903:MEL327907 MOH327903:MOH327907 MYD327903:MYD327907 NHZ327903:NHZ327907 NRV327903:NRV327907 OBR327903:OBR327907 OLN327903:OLN327907 OVJ327903:OVJ327907 PFF327903:PFF327907 PPB327903:PPB327907 PYX327903:PYX327907 QIT327903:QIT327907 QSP327903:QSP327907 RCL327903:RCL327907 RMH327903:RMH327907 RWD327903:RWD327907 SFZ327903:SFZ327907 SPV327903:SPV327907 SZR327903:SZR327907 TJN327903:TJN327907 TTJ327903:TTJ327907 UDF327903:UDF327907 UNB327903:UNB327907 UWX327903:UWX327907 VGT327903:VGT327907 VQP327903:VQP327907 WAL327903:WAL327907 WKH327903:WKH327907 WUD327903:WUD327907 B393439:B393443 HR393439:HR393443 RN393439:RN393443 ABJ393439:ABJ393443 ALF393439:ALF393443 AVB393439:AVB393443 BEX393439:BEX393443 BOT393439:BOT393443 BYP393439:BYP393443 CIL393439:CIL393443 CSH393439:CSH393443 DCD393439:DCD393443 DLZ393439:DLZ393443 DVV393439:DVV393443 EFR393439:EFR393443 EPN393439:EPN393443 EZJ393439:EZJ393443 FJF393439:FJF393443 FTB393439:FTB393443 GCX393439:GCX393443 GMT393439:GMT393443 GWP393439:GWP393443 HGL393439:HGL393443 HQH393439:HQH393443 IAD393439:IAD393443 IJZ393439:IJZ393443 ITV393439:ITV393443 JDR393439:JDR393443 JNN393439:JNN393443 JXJ393439:JXJ393443 KHF393439:KHF393443 KRB393439:KRB393443 LAX393439:LAX393443 LKT393439:LKT393443 LUP393439:LUP393443 MEL393439:MEL393443 MOH393439:MOH393443 MYD393439:MYD393443 NHZ393439:NHZ393443 NRV393439:NRV393443 OBR393439:OBR393443 OLN393439:OLN393443 OVJ393439:OVJ393443 PFF393439:PFF393443 PPB393439:PPB393443 PYX393439:PYX393443 QIT393439:QIT393443 QSP393439:QSP393443 RCL393439:RCL393443 RMH393439:RMH393443 RWD393439:RWD393443 SFZ393439:SFZ393443 SPV393439:SPV393443 SZR393439:SZR393443 TJN393439:TJN393443 TTJ393439:TTJ393443 UDF393439:UDF393443 UNB393439:UNB393443 UWX393439:UWX393443 VGT393439:VGT393443 VQP393439:VQP393443 WAL393439:WAL393443 WKH393439:WKH393443 WUD393439:WUD393443 B458975:B458979 HR458975:HR458979 RN458975:RN458979 ABJ458975:ABJ458979 ALF458975:ALF458979 AVB458975:AVB458979 BEX458975:BEX458979 BOT458975:BOT458979 BYP458975:BYP458979 CIL458975:CIL458979 CSH458975:CSH458979 DCD458975:DCD458979 DLZ458975:DLZ458979 DVV458975:DVV458979 EFR458975:EFR458979 EPN458975:EPN458979 EZJ458975:EZJ458979 FJF458975:FJF458979 FTB458975:FTB458979 GCX458975:GCX458979 GMT458975:GMT458979 GWP458975:GWP458979 HGL458975:HGL458979 HQH458975:HQH458979 IAD458975:IAD458979 IJZ458975:IJZ458979 ITV458975:ITV458979 JDR458975:JDR458979 JNN458975:JNN458979 JXJ458975:JXJ458979 KHF458975:KHF458979 KRB458975:KRB458979 LAX458975:LAX458979 LKT458975:LKT458979 LUP458975:LUP458979 MEL458975:MEL458979 MOH458975:MOH458979 MYD458975:MYD458979 NHZ458975:NHZ458979 NRV458975:NRV458979 OBR458975:OBR458979 OLN458975:OLN458979 OVJ458975:OVJ458979 PFF458975:PFF458979 PPB458975:PPB458979 PYX458975:PYX458979 QIT458975:QIT458979 QSP458975:QSP458979 RCL458975:RCL458979 RMH458975:RMH458979 RWD458975:RWD458979 SFZ458975:SFZ458979 SPV458975:SPV458979 SZR458975:SZR458979 TJN458975:TJN458979 TTJ458975:TTJ458979 UDF458975:UDF458979 UNB458975:UNB458979 UWX458975:UWX458979 VGT458975:VGT458979 VQP458975:VQP458979 WAL458975:WAL458979 WKH458975:WKH458979 WUD458975:WUD458979 B524511:B524515 HR524511:HR524515 RN524511:RN524515 ABJ524511:ABJ524515 ALF524511:ALF524515 AVB524511:AVB524515 BEX524511:BEX524515 BOT524511:BOT524515 BYP524511:BYP524515 CIL524511:CIL524515 CSH524511:CSH524515 DCD524511:DCD524515 DLZ524511:DLZ524515 DVV524511:DVV524515 EFR524511:EFR524515 EPN524511:EPN524515 EZJ524511:EZJ524515 FJF524511:FJF524515 FTB524511:FTB524515 GCX524511:GCX524515 GMT524511:GMT524515 GWP524511:GWP524515 HGL524511:HGL524515 HQH524511:HQH524515 IAD524511:IAD524515 IJZ524511:IJZ524515 ITV524511:ITV524515 JDR524511:JDR524515 JNN524511:JNN524515 JXJ524511:JXJ524515 KHF524511:KHF524515 KRB524511:KRB524515 LAX524511:LAX524515 LKT524511:LKT524515 LUP524511:LUP524515 MEL524511:MEL524515 MOH524511:MOH524515 MYD524511:MYD524515 NHZ524511:NHZ524515 NRV524511:NRV524515 OBR524511:OBR524515 OLN524511:OLN524515 OVJ524511:OVJ524515 PFF524511:PFF524515 PPB524511:PPB524515 PYX524511:PYX524515 QIT524511:QIT524515 QSP524511:QSP524515 RCL524511:RCL524515 RMH524511:RMH524515 RWD524511:RWD524515 SFZ524511:SFZ524515 SPV524511:SPV524515 SZR524511:SZR524515 TJN524511:TJN524515 TTJ524511:TTJ524515 UDF524511:UDF524515 UNB524511:UNB524515 UWX524511:UWX524515 VGT524511:VGT524515 VQP524511:VQP524515 WAL524511:WAL524515 WKH524511:WKH524515 WUD524511:WUD524515 B590047:B590051 HR590047:HR590051 RN590047:RN590051 ABJ590047:ABJ590051 ALF590047:ALF590051 AVB590047:AVB590051 BEX590047:BEX590051 BOT590047:BOT590051 BYP590047:BYP590051 CIL590047:CIL590051 CSH590047:CSH590051 DCD590047:DCD590051 DLZ590047:DLZ590051 DVV590047:DVV590051 EFR590047:EFR590051 EPN590047:EPN590051 EZJ590047:EZJ590051 FJF590047:FJF590051 FTB590047:FTB590051 GCX590047:GCX590051 GMT590047:GMT590051 GWP590047:GWP590051 HGL590047:HGL590051 HQH590047:HQH590051 IAD590047:IAD590051 IJZ590047:IJZ590051 ITV590047:ITV590051 JDR590047:JDR590051 JNN590047:JNN590051 JXJ590047:JXJ590051 KHF590047:KHF590051 KRB590047:KRB590051 LAX590047:LAX590051 LKT590047:LKT590051 LUP590047:LUP590051 MEL590047:MEL590051 MOH590047:MOH590051 MYD590047:MYD590051 NHZ590047:NHZ590051 NRV590047:NRV590051 OBR590047:OBR590051 OLN590047:OLN590051 OVJ590047:OVJ590051 PFF590047:PFF590051 PPB590047:PPB590051 PYX590047:PYX590051 QIT590047:QIT590051 QSP590047:QSP590051 RCL590047:RCL590051 RMH590047:RMH590051 RWD590047:RWD590051 SFZ590047:SFZ590051 SPV590047:SPV590051 SZR590047:SZR590051 TJN590047:TJN590051 TTJ590047:TTJ590051 UDF590047:UDF590051 UNB590047:UNB590051 UWX590047:UWX590051 VGT590047:VGT590051 VQP590047:VQP590051 WAL590047:WAL590051 WKH590047:WKH590051 WUD590047:WUD590051 B655583:B655587 HR655583:HR655587 RN655583:RN655587 ABJ655583:ABJ655587 ALF655583:ALF655587 AVB655583:AVB655587 BEX655583:BEX655587 BOT655583:BOT655587 BYP655583:BYP655587 CIL655583:CIL655587 CSH655583:CSH655587 DCD655583:DCD655587 DLZ655583:DLZ655587 DVV655583:DVV655587 EFR655583:EFR655587 EPN655583:EPN655587 EZJ655583:EZJ655587 FJF655583:FJF655587 FTB655583:FTB655587 GCX655583:GCX655587 GMT655583:GMT655587 GWP655583:GWP655587 HGL655583:HGL655587 HQH655583:HQH655587 IAD655583:IAD655587 IJZ655583:IJZ655587 ITV655583:ITV655587 JDR655583:JDR655587 JNN655583:JNN655587 JXJ655583:JXJ655587 KHF655583:KHF655587 KRB655583:KRB655587 LAX655583:LAX655587 LKT655583:LKT655587 LUP655583:LUP655587 MEL655583:MEL655587 MOH655583:MOH655587 MYD655583:MYD655587 NHZ655583:NHZ655587 NRV655583:NRV655587 OBR655583:OBR655587 OLN655583:OLN655587 OVJ655583:OVJ655587 PFF655583:PFF655587 PPB655583:PPB655587 PYX655583:PYX655587 QIT655583:QIT655587 QSP655583:QSP655587 RCL655583:RCL655587 RMH655583:RMH655587 RWD655583:RWD655587 SFZ655583:SFZ655587 SPV655583:SPV655587 SZR655583:SZR655587 TJN655583:TJN655587 TTJ655583:TTJ655587 UDF655583:UDF655587 UNB655583:UNB655587 UWX655583:UWX655587 VGT655583:VGT655587 VQP655583:VQP655587 WAL655583:WAL655587 WKH655583:WKH655587 WUD655583:WUD655587 B721119:B721123 HR721119:HR721123 RN721119:RN721123 ABJ721119:ABJ721123 ALF721119:ALF721123 AVB721119:AVB721123 BEX721119:BEX721123 BOT721119:BOT721123 BYP721119:BYP721123 CIL721119:CIL721123 CSH721119:CSH721123 DCD721119:DCD721123 DLZ721119:DLZ721123 DVV721119:DVV721123 EFR721119:EFR721123 EPN721119:EPN721123 EZJ721119:EZJ721123 FJF721119:FJF721123 FTB721119:FTB721123 GCX721119:GCX721123 GMT721119:GMT721123 GWP721119:GWP721123 HGL721119:HGL721123 HQH721119:HQH721123 IAD721119:IAD721123 IJZ721119:IJZ721123 ITV721119:ITV721123 JDR721119:JDR721123 JNN721119:JNN721123 JXJ721119:JXJ721123 KHF721119:KHF721123 KRB721119:KRB721123 LAX721119:LAX721123 LKT721119:LKT721123 LUP721119:LUP721123 MEL721119:MEL721123 MOH721119:MOH721123 MYD721119:MYD721123 NHZ721119:NHZ721123 NRV721119:NRV721123 OBR721119:OBR721123 OLN721119:OLN721123 OVJ721119:OVJ721123 PFF721119:PFF721123 PPB721119:PPB721123 PYX721119:PYX721123 QIT721119:QIT721123 QSP721119:QSP721123 RCL721119:RCL721123 RMH721119:RMH721123 RWD721119:RWD721123 SFZ721119:SFZ721123 SPV721119:SPV721123 SZR721119:SZR721123 TJN721119:TJN721123 TTJ721119:TTJ721123 UDF721119:UDF721123 UNB721119:UNB721123 UWX721119:UWX721123 VGT721119:VGT721123 VQP721119:VQP721123 WAL721119:WAL721123 WKH721119:WKH721123 WUD721119:WUD721123 B786655:B786659 HR786655:HR786659 RN786655:RN786659 ABJ786655:ABJ786659 ALF786655:ALF786659 AVB786655:AVB786659 BEX786655:BEX786659 BOT786655:BOT786659 BYP786655:BYP786659 CIL786655:CIL786659 CSH786655:CSH786659 DCD786655:DCD786659 DLZ786655:DLZ786659 DVV786655:DVV786659 EFR786655:EFR786659 EPN786655:EPN786659 EZJ786655:EZJ786659 FJF786655:FJF786659 FTB786655:FTB786659 GCX786655:GCX786659 GMT786655:GMT786659 GWP786655:GWP786659 HGL786655:HGL786659 HQH786655:HQH786659 IAD786655:IAD786659 IJZ786655:IJZ786659 ITV786655:ITV786659 JDR786655:JDR786659 JNN786655:JNN786659 JXJ786655:JXJ786659 KHF786655:KHF786659 KRB786655:KRB786659 LAX786655:LAX786659 LKT786655:LKT786659 LUP786655:LUP786659 MEL786655:MEL786659 MOH786655:MOH786659 MYD786655:MYD786659 NHZ786655:NHZ786659 NRV786655:NRV786659 OBR786655:OBR786659 OLN786655:OLN786659 OVJ786655:OVJ786659 PFF786655:PFF786659 PPB786655:PPB786659 PYX786655:PYX786659 QIT786655:QIT786659 QSP786655:QSP786659 RCL786655:RCL786659 RMH786655:RMH786659 RWD786655:RWD786659 SFZ786655:SFZ786659 SPV786655:SPV786659 SZR786655:SZR786659 TJN786655:TJN786659 TTJ786655:TTJ786659 UDF786655:UDF786659 UNB786655:UNB786659 UWX786655:UWX786659 VGT786655:VGT786659 VQP786655:VQP786659 WAL786655:WAL786659 WKH786655:WKH786659 WUD786655:WUD786659 B852191:B852195 HR852191:HR852195 RN852191:RN852195 ABJ852191:ABJ852195 ALF852191:ALF852195 AVB852191:AVB852195 BEX852191:BEX852195 BOT852191:BOT852195 BYP852191:BYP852195 CIL852191:CIL852195 CSH852191:CSH852195 DCD852191:DCD852195 DLZ852191:DLZ852195 DVV852191:DVV852195 EFR852191:EFR852195 EPN852191:EPN852195 EZJ852191:EZJ852195 FJF852191:FJF852195 FTB852191:FTB852195 GCX852191:GCX852195 GMT852191:GMT852195 GWP852191:GWP852195 HGL852191:HGL852195 HQH852191:HQH852195 IAD852191:IAD852195 IJZ852191:IJZ852195 ITV852191:ITV852195 JDR852191:JDR852195 JNN852191:JNN852195 JXJ852191:JXJ852195 KHF852191:KHF852195 KRB852191:KRB852195 LAX852191:LAX852195 LKT852191:LKT852195 LUP852191:LUP852195 MEL852191:MEL852195 MOH852191:MOH852195 MYD852191:MYD852195 NHZ852191:NHZ852195 NRV852191:NRV852195 OBR852191:OBR852195 OLN852191:OLN852195 OVJ852191:OVJ852195 PFF852191:PFF852195 PPB852191:PPB852195 PYX852191:PYX852195 QIT852191:QIT852195 QSP852191:QSP852195 RCL852191:RCL852195 RMH852191:RMH852195 RWD852191:RWD852195 SFZ852191:SFZ852195 SPV852191:SPV852195 SZR852191:SZR852195 TJN852191:TJN852195 TTJ852191:TTJ852195 UDF852191:UDF852195 UNB852191:UNB852195 UWX852191:UWX852195 VGT852191:VGT852195 VQP852191:VQP852195 WAL852191:WAL852195 WKH852191:WKH852195 WUD852191:WUD852195 B917727:B917731 HR917727:HR917731 RN917727:RN917731 ABJ917727:ABJ917731 ALF917727:ALF917731 AVB917727:AVB917731 BEX917727:BEX917731 BOT917727:BOT917731 BYP917727:BYP917731 CIL917727:CIL917731 CSH917727:CSH917731 DCD917727:DCD917731 DLZ917727:DLZ917731 DVV917727:DVV917731 EFR917727:EFR917731 EPN917727:EPN917731 EZJ917727:EZJ917731 FJF917727:FJF917731 FTB917727:FTB917731 GCX917727:GCX917731 GMT917727:GMT917731 GWP917727:GWP917731 HGL917727:HGL917731 HQH917727:HQH917731 IAD917727:IAD917731 IJZ917727:IJZ917731 ITV917727:ITV917731 JDR917727:JDR917731 JNN917727:JNN917731 JXJ917727:JXJ917731 KHF917727:KHF917731 KRB917727:KRB917731 LAX917727:LAX917731 LKT917727:LKT917731 LUP917727:LUP917731 MEL917727:MEL917731 MOH917727:MOH917731 MYD917727:MYD917731 NHZ917727:NHZ917731 NRV917727:NRV917731 OBR917727:OBR917731 OLN917727:OLN917731 OVJ917727:OVJ917731 PFF917727:PFF917731 PPB917727:PPB917731 PYX917727:PYX917731 QIT917727:QIT917731 QSP917727:QSP917731 RCL917727:RCL917731 RMH917727:RMH917731 RWD917727:RWD917731 SFZ917727:SFZ917731 SPV917727:SPV917731 SZR917727:SZR917731 TJN917727:TJN917731 TTJ917727:TTJ917731 UDF917727:UDF917731 UNB917727:UNB917731 UWX917727:UWX917731 VGT917727:VGT917731 VQP917727:VQP917731 WAL917727:WAL917731 WKH917727:WKH917731 WUD917727:WUD917731 B983263:B983267 HR983263:HR983267 RN983263:RN983267 ABJ983263:ABJ983267 ALF983263:ALF983267 AVB983263:AVB983267 BEX983263:BEX983267 BOT983263:BOT983267 BYP983263:BYP983267 CIL983263:CIL983267 CSH983263:CSH983267 DCD983263:DCD983267 DLZ983263:DLZ983267 DVV983263:DVV983267 EFR983263:EFR983267 EPN983263:EPN983267 EZJ983263:EZJ983267 FJF983263:FJF983267 FTB983263:FTB983267 GCX983263:GCX983267 GMT983263:GMT983267 GWP983263:GWP983267 HGL983263:HGL983267 HQH983263:HQH983267 IAD983263:IAD983267 IJZ983263:IJZ983267 ITV983263:ITV983267 JDR983263:JDR983267 JNN983263:JNN983267 JXJ983263:JXJ983267 KHF983263:KHF983267 KRB983263:KRB983267 LAX983263:LAX983267 LKT983263:LKT983267 LUP983263:LUP983267 MEL983263:MEL983267 MOH983263:MOH983267 MYD983263:MYD983267 NHZ983263:NHZ983267 NRV983263:NRV983267 OBR983263:OBR983267 OLN983263:OLN983267 OVJ983263:OVJ983267 PFF983263:PFF983267 PPB983263:PPB983267 PYX983263:PYX983267 QIT983263:QIT983267 QSP983263:QSP983267 RCL983263:RCL983267 RMH983263:RMH983267 RWD983263:RWD983267 SFZ983263:SFZ983267 SPV983263:SPV983267 SZR983263:SZR983267 TJN983263:TJN983267 TTJ983263:TTJ983267 UDF983263:UDF983267 UNB983263:UNB983267 UWX983263:UWX983267 VGT983263:VGT983267 VQP983263:VQP983267 WAL983263:WAL983267 WKH983263:WKH983267 WUD983263:WUD983267 B65758:E65758 HR65758:HU65758 RN65758:RQ65758 ABJ65758:ABM65758 ALF65758:ALI65758 AVB65758:AVE65758 BEX65758:BFA65758 BOT65758:BOW65758 BYP65758:BYS65758 CIL65758:CIO65758 CSH65758:CSK65758 DCD65758:DCG65758 DLZ65758:DMC65758 DVV65758:DVY65758 EFR65758:EFU65758 EPN65758:EPQ65758 EZJ65758:EZM65758 FJF65758:FJI65758 FTB65758:FTE65758 GCX65758:GDA65758 GMT65758:GMW65758 GWP65758:GWS65758 HGL65758:HGO65758 HQH65758:HQK65758 IAD65758:IAG65758 IJZ65758:IKC65758 ITV65758:ITY65758 JDR65758:JDU65758 JNN65758:JNQ65758 JXJ65758:JXM65758 KHF65758:KHI65758 KRB65758:KRE65758 LAX65758:LBA65758 LKT65758:LKW65758 LUP65758:LUS65758 MEL65758:MEO65758 MOH65758:MOK65758 MYD65758:MYG65758 NHZ65758:NIC65758 NRV65758:NRY65758 OBR65758:OBU65758 OLN65758:OLQ65758 OVJ65758:OVM65758 PFF65758:PFI65758 PPB65758:PPE65758 PYX65758:PZA65758 QIT65758:QIW65758 QSP65758:QSS65758 RCL65758:RCO65758 RMH65758:RMK65758 RWD65758:RWG65758 SFZ65758:SGC65758 SPV65758:SPY65758 SZR65758:SZU65758 TJN65758:TJQ65758 TTJ65758:TTM65758 UDF65758:UDI65758 UNB65758:UNE65758 UWX65758:UXA65758 VGT65758:VGW65758 VQP65758:VQS65758 WAL65758:WAO65758 WKH65758:WKK65758 WUD65758:WUG65758 B131294:E131294 HR131294:HU131294 RN131294:RQ131294 ABJ131294:ABM131294 ALF131294:ALI131294 AVB131294:AVE131294 BEX131294:BFA131294 BOT131294:BOW131294 BYP131294:BYS131294 CIL131294:CIO131294 CSH131294:CSK131294 DCD131294:DCG131294 DLZ131294:DMC131294 DVV131294:DVY131294 EFR131294:EFU131294 EPN131294:EPQ131294 EZJ131294:EZM131294 FJF131294:FJI131294 FTB131294:FTE131294 GCX131294:GDA131294 GMT131294:GMW131294 GWP131294:GWS131294 HGL131294:HGO131294 HQH131294:HQK131294 IAD131294:IAG131294 IJZ131294:IKC131294 ITV131294:ITY131294 JDR131294:JDU131294 JNN131294:JNQ131294 JXJ131294:JXM131294 KHF131294:KHI131294 KRB131294:KRE131294 LAX131294:LBA131294 LKT131294:LKW131294 LUP131294:LUS131294 MEL131294:MEO131294 MOH131294:MOK131294 MYD131294:MYG131294 NHZ131294:NIC131294 NRV131294:NRY131294 OBR131294:OBU131294 OLN131294:OLQ131294 OVJ131294:OVM131294 PFF131294:PFI131294 PPB131294:PPE131294 PYX131294:PZA131294 QIT131294:QIW131294 QSP131294:QSS131294 RCL131294:RCO131294 RMH131294:RMK131294 RWD131294:RWG131294 SFZ131294:SGC131294 SPV131294:SPY131294 SZR131294:SZU131294 TJN131294:TJQ131294 TTJ131294:TTM131294 UDF131294:UDI131294 UNB131294:UNE131294 UWX131294:UXA131294 VGT131294:VGW131294 VQP131294:VQS131294 WAL131294:WAO131294 WKH131294:WKK131294 WUD131294:WUG131294 B196830:E196830 HR196830:HU196830 RN196830:RQ196830 ABJ196830:ABM196830 ALF196830:ALI196830 AVB196830:AVE196830 BEX196830:BFA196830 BOT196830:BOW196830 BYP196830:BYS196830 CIL196830:CIO196830 CSH196830:CSK196830 DCD196830:DCG196830 DLZ196830:DMC196830 DVV196830:DVY196830 EFR196830:EFU196830 EPN196830:EPQ196830 EZJ196830:EZM196830 FJF196830:FJI196830 FTB196830:FTE196830 GCX196830:GDA196830 GMT196830:GMW196830 GWP196830:GWS196830 HGL196830:HGO196830 HQH196830:HQK196830 IAD196830:IAG196830 IJZ196830:IKC196830 ITV196830:ITY196830 JDR196830:JDU196830 JNN196830:JNQ196830 JXJ196830:JXM196830 KHF196830:KHI196830 KRB196830:KRE196830 LAX196830:LBA196830 LKT196830:LKW196830 LUP196830:LUS196830 MEL196830:MEO196830 MOH196830:MOK196830 MYD196830:MYG196830 NHZ196830:NIC196830 NRV196830:NRY196830 OBR196830:OBU196830 OLN196830:OLQ196830 OVJ196830:OVM196830 PFF196830:PFI196830 PPB196830:PPE196830 PYX196830:PZA196830 QIT196830:QIW196830 QSP196830:QSS196830 RCL196830:RCO196830 RMH196830:RMK196830 RWD196830:RWG196830 SFZ196830:SGC196830 SPV196830:SPY196830 SZR196830:SZU196830 TJN196830:TJQ196830 TTJ196830:TTM196830 UDF196830:UDI196830 UNB196830:UNE196830 UWX196830:UXA196830 VGT196830:VGW196830 VQP196830:VQS196830 WAL196830:WAO196830 WKH196830:WKK196830 WUD196830:WUG196830 B262366:E262366 HR262366:HU262366 RN262366:RQ262366 ABJ262366:ABM262366 ALF262366:ALI262366 AVB262366:AVE262366 BEX262366:BFA262366 BOT262366:BOW262366 BYP262366:BYS262366 CIL262366:CIO262366 CSH262366:CSK262366 DCD262366:DCG262366 DLZ262366:DMC262366 DVV262366:DVY262366 EFR262366:EFU262366 EPN262366:EPQ262366 EZJ262366:EZM262366 FJF262366:FJI262366 FTB262366:FTE262366 GCX262366:GDA262366 GMT262366:GMW262366 GWP262366:GWS262366 HGL262366:HGO262366 HQH262366:HQK262366 IAD262366:IAG262366 IJZ262366:IKC262366 ITV262366:ITY262366 JDR262366:JDU262366 JNN262366:JNQ262366 JXJ262366:JXM262366 KHF262366:KHI262366 KRB262366:KRE262366 LAX262366:LBA262366 LKT262366:LKW262366 LUP262366:LUS262366 MEL262366:MEO262366 MOH262366:MOK262366 MYD262366:MYG262366 NHZ262366:NIC262366 NRV262366:NRY262366 OBR262366:OBU262366 OLN262366:OLQ262366 OVJ262366:OVM262366 PFF262366:PFI262366 PPB262366:PPE262366 PYX262366:PZA262366 QIT262366:QIW262366 QSP262366:QSS262366 RCL262366:RCO262366 RMH262366:RMK262366 RWD262366:RWG262366 SFZ262366:SGC262366 SPV262366:SPY262366 SZR262366:SZU262366 TJN262366:TJQ262366 TTJ262366:TTM262366 UDF262366:UDI262366 UNB262366:UNE262366 UWX262366:UXA262366 VGT262366:VGW262366 VQP262366:VQS262366 WAL262366:WAO262366 WKH262366:WKK262366 WUD262366:WUG262366 B327902:E327902 HR327902:HU327902 RN327902:RQ327902 ABJ327902:ABM327902 ALF327902:ALI327902 AVB327902:AVE327902 BEX327902:BFA327902 BOT327902:BOW327902 BYP327902:BYS327902 CIL327902:CIO327902 CSH327902:CSK327902 DCD327902:DCG327902 DLZ327902:DMC327902 DVV327902:DVY327902 EFR327902:EFU327902 EPN327902:EPQ327902 EZJ327902:EZM327902 FJF327902:FJI327902 FTB327902:FTE327902 GCX327902:GDA327902 GMT327902:GMW327902 GWP327902:GWS327902 HGL327902:HGO327902 HQH327902:HQK327902 IAD327902:IAG327902 IJZ327902:IKC327902 ITV327902:ITY327902 JDR327902:JDU327902 JNN327902:JNQ327902 JXJ327902:JXM327902 KHF327902:KHI327902 KRB327902:KRE327902 LAX327902:LBA327902 LKT327902:LKW327902 LUP327902:LUS327902 MEL327902:MEO327902 MOH327902:MOK327902 MYD327902:MYG327902 NHZ327902:NIC327902 NRV327902:NRY327902 OBR327902:OBU327902 OLN327902:OLQ327902 OVJ327902:OVM327902 PFF327902:PFI327902 PPB327902:PPE327902 PYX327902:PZA327902 QIT327902:QIW327902 QSP327902:QSS327902 RCL327902:RCO327902 RMH327902:RMK327902 RWD327902:RWG327902 SFZ327902:SGC327902 SPV327902:SPY327902 SZR327902:SZU327902 TJN327902:TJQ327902 TTJ327902:TTM327902 UDF327902:UDI327902 UNB327902:UNE327902 UWX327902:UXA327902 VGT327902:VGW327902 VQP327902:VQS327902 WAL327902:WAO327902 WKH327902:WKK327902 WUD327902:WUG327902 B393438:E393438 HR393438:HU393438 RN393438:RQ393438 ABJ393438:ABM393438 ALF393438:ALI393438 AVB393438:AVE393438 BEX393438:BFA393438 BOT393438:BOW393438 BYP393438:BYS393438 CIL393438:CIO393438 CSH393438:CSK393438 DCD393438:DCG393438 DLZ393438:DMC393438 DVV393438:DVY393438 EFR393438:EFU393438 EPN393438:EPQ393438 EZJ393438:EZM393438 FJF393438:FJI393438 FTB393438:FTE393438 GCX393438:GDA393438 GMT393438:GMW393438 GWP393438:GWS393438 HGL393438:HGO393438 HQH393438:HQK393438 IAD393438:IAG393438 IJZ393438:IKC393438 ITV393438:ITY393438 JDR393438:JDU393438 JNN393438:JNQ393438 JXJ393438:JXM393438 KHF393438:KHI393438 KRB393438:KRE393438 LAX393438:LBA393438 LKT393438:LKW393438 LUP393438:LUS393438 MEL393438:MEO393438 MOH393438:MOK393438 MYD393438:MYG393438 NHZ393438:NIC393438 NRV393438:NRY393438 OBR393438:OBU393438 OLN393438:OLQ393438 OVJ393438:OVM393438 PFF393438:PFI393438 PPB393438:PPE393438 PYX393438:PZA393438 QIT393438:QIW393438 QSP393438:QSS393438 RCL393438:RCO393438 RMH393438:RMK393438 RWD393438:RWG393438 SFZ393438:SGC393438 SPV393438:SPY393438 SZR393438:SZU393438 TJN393438:TJQ393438 TTJ393438:TTM393438 UDF393438:UDI393438 UNB393438:UNE393438 UWX393438:UXA393438 VGT393438:VGW393438 VQP393438:VQS393438 WAL393438:WAO393438 WKH393438:WKK393438 WUD393438:WUG393438 B458974:E458974 HR458974:HU458974 RN458974:RQ458974 ABJ458974:ABM458974 ALF458974:ALI458974 AVB458974:AVE458974 BEX458974:BFA458974 BOT458974:BOW458974 BYP458974:BYS458974 CIL458974:CIO458974 CSH458974:CSK458974 DCD458974:DCG458974 DLZ458974:DMC458974 DVV458974:DVY458974 EFR458974:EFU458974 EPN458974:EPQ458974 EZJ458974:EZM458974 FJF458974:FJI458974 FTB458974:FTE458974 GCX458974:GDA458974 GMT458974:GMW458974 GWP458974:GWS458974 HGL458974:HGO458974 HQH458974:HQK458974 IAD458974:IAG458974 IJZ458974:IKC458974 ITV458974:ITY458974 JDR458974:JDU458974 JNN458974:JNQ458974 JXJ458974:JXM458974 KHF458974:KHI458974 KRB458974:KRE458974 LAX458974:LBA458974 LKT458974:LKW458974 LUP458974:LUS458974 MEL458974:MEO458974 MOH458974:MOK458974 MYD458974:MYG458974 NHZ458974:NIC458974 NRV458974:NRY458974 OBR458974:OBU458974 OLN458974:OLQ458974 OVJ458974:OVM458974 PFF458974:PFI458974 PPB458974:PPE458974 PYX458974:PZA458974 QIT458974:QIW458974 QSP458974:QSS458974 RCL458974:RCO458974 RMH458974:RMK458974 RWD458974:RWG458974 SFZ458974:SGC458974 SPV458974:SPY458974 SZR458974:SZU458974 TJN458974:TJQ458974 TTJ458974:TTM458974 UDF458974:UDI458974 UNB458974:UNE458974 UWX458974:UXA458974 VGT458974:VGW458974 VQP458974:VQS458974 WAL458974:WAO458974 WKH458974:WKK458974 WUD458974:WUG458974 B524510:E524510 HR524510:HU524510 RN524510:RQ524510 ABJ524510:ABM524510 ALF524510:ALI524510 AVB524510:AVE524510 BEX524510:BFA524510 BOT524510:BOW524510 BYP524510:BYS524510 CIL524510:CIO524510 CSH524510:CSK524510 DCD524510:DCG524510 DLZ524510:DMC524510 DVV524510:DVY524510 EFR524510:EFU524510 EPN524510:EPQ524510 EZJ524510:EZM524510 FJF524510:FJI524510 FTB524510:FTE524510 GCX524510:GDA524510 GMT524510:GMW524510 GWP524510:GWS524510 HGL524510:HGO524510 HQH524510:HQK524510 IAD524510:IAG524510 IJZ524510:IKC524510 ITV524510:ITY524510 JDR524510:JDU524510 JNN524510:JNQ524510 JXJ524510:JXM524510 KHF524510:KHI524510 KRB524510:KRE524510 LAX524510:LBA524510 LKT524510:LKW524510 LUP524510:LUS524510 MEL524510:MEO524510 MOH524510:MOK524510 MYD524510:MYG524510 NHZ524510:NIC524510 NRV524510:NRY524510 OBR524510:OBU524510 OLN524510:OLQ524510 OVJ524510:OVM524510 PFF524510:PFI524510 PPB524510:PPE524510 PYX524510:PZA524510 QIT524510:QIW524510 QSP524510:QSS524510 RCL524510:RCO524510 RMH524510:RMK524510 RWD524510:RWG524510 SFZ524510:SGC524510 SPV524510:SPY524510 SZR524510:SZU524510 TJN524510:TJQ524510 TTJ524510:TTM524510 UDF524510:UDI524510 UNB524510:UNE524510 UWX524510:UXA524510 VGT524510:VGW524510 VQP524510:VQS524510 WAL524510:WAO524510 WKH524510:WKK524510 WUD524510:WUG524510 B590046:E590046 HR590046:HU590046 RN590046:RQ590046 ABJ590046:ABM590046 ALF590046:ALI590046 AVB590046:AVE590046 BEX590046:BFA590046 BOT590046:BOW590046 BYP590046:BYS590046 CIL590046:CIO590046 CSH590046:CSK590046 DCD590046:DCG590046 DLZ590046:DMC590046 DVV590046:DVY590046 EFR590046:EFU590046 EPN590046:EPQ590046 EZJ590046:EZM590046 FJF590046:FJI590046 FTB590046:FTE590046 GCX590046:GDA590046 GMT590046:GMW590046 GWP590046:GWS590046 HGL590046:HGO590046 HQH590046:HQK590046 IAD590046:IAG590046 IJZ590046:IKC590046 ITV590046:ITY590046 JDR590046:JDU590046 JNN590046:JNQ590046 JXJ590046:JXM590046 KHF590046:KHI590046 KRB590046:KRE590046 LAX590046:LBA590046 LKT590046:LKW590046 LUP590046:LUS590046 MEL590046:MEO590046 MOH590046:MOK590046 MYD590046:MYG590046 NHZ590046:NIC590046 NRV590046:NRY590046 OBR590046:OBU590046 OLN590046:OLQ590046 OVJ590046:OVM590046 PFF590046:PFI590046 PPB590046:PPE590046 PYX590046:PZA590046 QIT590046:QIW590046 QSP590046:QSS590046 RCL590046:RCO590046 RMH590046:RMK590046 RWD590046:RWG590046 SFZ590046:SGC590046 SPV590046:SPY590046 SZR590046:SZU590046 TJN590046:TJQ590046 TTJ590046:TTM590046 UDF590046:UDI590046 UNB590046:UNE590046 UWX590046:UXA590046 VGT590046:VGW590046 VQP590046:VQS590046 WAL590046:WAO590046 WKH590046:WKK590046 WUD590046:WUG590046 B655582:E655582 HR655582:HU655582 RN655582:RQ655582 ABJ655582:ABM655582 ALF655582:ALI655582 AVB655582:AVE655582 BEX655582:BFA655582 BOT655582:BOW655582 BYP655582:BYS655582 CIL655582:CIO655582 CSH655582:CSK655582 DCD655582:DCG655582 DLZ655582:DMC655582 DVV655582:DVY655582 EFR655582:EFU655582 EPN655582:EPQ655582 EZJ655582:EZM655582 FJF655582:FJI655582 FTB655582:FTE655582 GCX655582:GDA655582 GMT655582:GMW655582 GWP655582:GWS655582 HGL655582:HGO655582 HQH655582:HQK655582 IAD655582:IAG655582 IJZ655582:IKC655582 ITV655582:ITY655582 JDR655582:JDU655582 JNN655582:JNQ655582 JXJ655582:JXM655582 KHF655582:KHI655582 KRB655582:KRE655582 LAX655582:LBA655582 LKT655582:LKW655582 LUP655582:LUS655582 MEL655582:MEO655582 MOH655582:MOK655582 MYD655582:MYG655582 NHZ655582:NIC655582 NRV655582:NRY655582 OBR655582:OBU655582 OLN655582:OLQ655582 OVJ655582:OVM655582 PFF655582:PFI655582 PPB655582:PPE655582 PYX655582:PZA655582 QIT655582:QIW655582 QSP655582:QSS655582 RCL655582:RCO655582 RMH655582:RMK655582 RWD655582:RWG655582 SFZ655582:SGC655582 SPV655582:SPY655582 SZR655582:SZU655582 TJN655582:TJQ655582 TTJ655582:TTM655582 UDF655582:UDI655582 UNB655582:UNE655582 UWX655582:UXA655582 VGT655582:VGW655582 VQP655582:VQS655582 WAL655582:WAO655582 WKH655582:WKK655582 WUD655582:WUG655582 B721118:E721118 HR721118:HU721118 RN721118:RQ721118 ABJ721118:ABM721118 ALF721118:ALI721118 AVB721118:AVE721118 BEX721118:BFA721118 BOT721118:BOW721118 BYP721118:BYS721118 CIL721118:CIO721118 CSH721118:CSK721118 DCD721118:DCG721118 DLZ721118:DMC721118 DVV721118:DVY721118 EFR721118:EFU721118 EPN721118:EPQ721118 EZJ721118:EZM721118 FJF721118:FJI721118 FTB721118:FTE721118 GCX721118:GDA721118 GMT721118:GMW721118 GWP721118:GWS721118 HGL721118:HGO721118 HQH721118:HQK721118 IAD721118:IAG721118 IJZ721118:IKC721118 ITV721118:ITY721118 JDR721118:JDU721118 JNN721118:JNQ721118 JXJ721118:JXM721118 KHF721118:KHI721118 KRB721118:KRE721118 LAX721118:LBA721118 LKT721118:LKW721118 LUP721118:LUS721118 MEL721118:MEO721118 MOH721118:MOK721118 MYD721118:MYG721118 NHZ721118:NIC721118 NRV721118:NRY721118 OBR721118:OBU721118 OLN721118:OLQ721118 OVJ721118:OVM721118 PFF721118:PFI721118 PPB721118:PPE721118 PYX721118:PZA721118 QIT721118:QIW721118 QSP721118:QSS721118 RCL721118:RCO721118 RMH721118:RMK721118 RWD721118:RWG721118 SFZ721118:SGC721118 SPV721118:SPY721118 SZR721118:SZU721118 TJN721118:TJQ721118 TTJ721118:TTM721118 UDF721118:UDI721118 UNB721118:UNE721118 UWX721118:UXA721118 VGT721118:VGW721118 VQP721118:VQS721118 WAL721118:WAO721118 WKH721118:WKK721118 WUD721118:WUG721118 B786654:E786654 HR786654:HU786654 RN786654:RQ786654 ABJ786654:ABM786654 ALF786654:ALI786654 AVB786654:AVE786654 BEX786654:BFA786654 BOT786654:BOW786654 BYP786654:BYS786654 CIL786654:CIO786654 CSH786654:CSK786654 DCD786654:DCG786654 DLZ786654:DMC786654 DVV786654:DVY786654 EFR786654:EFU786654 EPN786654:EPQ786654 EZJ786654:EZM786654 FJF786654:FJI786654 FTB786654:FTE786654 GCX786654:GDA786654 GMT786654:GMW786654 GWP786654:GWS786654 HGL786654:HGO786654 HQH786654:HQK786654 IAD786654:IAG786654 IJZ786654:IKC786654 ITV786654:ITY786654 JDR786654:JDU786654 JNN786654:JNQ786654 JXJ786654:JXM786654 KHF786654:KHI786654 KRB786654:KRE786654 LAX786654:LBA786654 LKT786654:LKW786654 LUP786654:LUS786654 MEL786654:MEO786654 MOH786654:MOK786654 MYD786654:MYG786654 NHZ786654:NIC786654 NRV786654:NRY786654 OBR786654:OBU786654 OLN786654:OLQ786654 OVJ786654:OVM786654 PFF786654:PFI786654 PPB786654:PPE786654 PYX786654:PZA786654 QIT786654:QIW786654 QSP786654:QSS786654 RCL786654:RCO786654 RMH786654:RMK786654 RWD786654:RWG786654 SFZ786654:SGC786654 SPV786654:SPY786654 SZR786654:SZU786654 TJN786654:TJQ786654 TTJ786654:TTM786654 UDF786654:UDI786654 UNB786654:UNE786654 UWX786654:UXA786654 VGT786654:VGW786654 VQP786654:VQS786654 WAL786654:WAO786654 WKH786654:WKK786654 WUD786654:WUG786654 B852190:E852190 HR852190:HU852190 RN852190:RQ852190 ABJ852190:ABM852190 ALF852190:ALI852190 AVB852190:AVE852190 BEX852190:BFA852190 BOT852190:BOW852190 BYP852190:BYS852190 CIL852190:CIO852190 CSH852190:CSK852190 DCD852190:DCG852190 DLZ852190:DMC852190 DVV852190:DVY852190 EFR852190:EFU852190 EPN852190:EPQ852190 EZJ852190:EZM852190 FJF852190:FJI852190 FTB852190:FTE852190 GCX852190:GDA852190 GMT852190:GMW852190 GWP852190:GWS852190 HGL852190:HGO852190 HQH852190:HQK852190 IAD852190:IAG852190 IJZ852190:IKC852190 ITV852190:ITY852190 JDR852190:JDU852190 JNN852190:JNQ852190 JXJ852190:JXM852190 KHF852190:KHI852190 KRB852190:KRE852190 LAX852190:LBA852190 LKT852190:LKW852190 LUP852190:LUS852190 MEL852190:MEO852190 MOH852190:MOK852190 MYD852190:MYG852190 NHZ852190:NIC852190 NRV852190:NRY852190 OBR852190:OBU852190 OLN852190:OLQ852190 OVJ852190:OVM852190 PFF852190:PFI852190 PPB852190:PPE852190 PYX852190:PZA852190 QIT852190:QIW852190 QSP852190:QSS852190 RCL852190:RCO852190 RMH852190:RMK852190 RWD852190:RWG852190 SFZ852190:SGC852190 SPV852190:SPY852190 SZR852190:SZU852190 TJN852190:TJQ852190 TTJ852190:TTM852190 UDF852190:UDI852190 UNB852190:UNE852190 UWX852190:UXA852190 VGT852190:VGW852190 VQP852190:VQS852190 WAL852190:WAO852190 WKH852190:WKK852190 WUD852190:WUG852190 B917726:E917726 HR917726:HU917726 RN917726:RQ917726 ABJ917726:ABM917726 ALF917726:ALI917726 AVB917726:AVE917726 BEX917726:BFA917726 BOT917726:BOW917726 BYP917726:BYS917726 CIL917726:CIO917726 CSH917726:CSK917726 DCD917726:DCG917726 DLZ917726:DMC917726 DVV917726:DVY917726 EFR917726:EFU917726 EPN917726:EPQ917726 EZJ917726:EZM917726 FJF917726:FJI917726 FTB917726:FTE917726 GCX917726:GDA917726 GMT917726:GMW917726 GWP917726:GWS917726 HGL917726:HGO917726 HQH917726:HQK917726 IAD917726:IAG917726 IJZ917726:IKC917726 ITV917726:ITY917726 JDR917726:JDU917726 JNN917726:JNQ917726 JXJ917726:JXM917726 KHF917726:KHI917726 KRB917726:KRE917726 LAX917726:LBA917726 LKT917726:LKW917726 LUP917726:LUS917726 MEL917726:MEO917726 MOH917726:MOK917726 MYD917726:MYG917726 NHZ917726:NIC917726 NRV917726:NRY917726 OBR917726:OBU917726 OLN917726:OLQ917726 OVJ917726:OVM917726 PFF917726:PFI917726 PPB917726:PPE917726 PYX917726:PZA917726 QIT917726:QIW917726 QSP917726:QSS917726 RCL917726:RCO917726 RMH917726:RMK917726 RWD917726:RWG917726 SFZ917726:SGC917726 SPV917726:SPY917726 SZR917726:SZU917726 TJN917726:TJQ917726 TTJ917726:TTM917726 UDF917726:UDI917726 UNB917726:UNE917726 UWX917726:UXA917726 VGT917726:VGW917726 VQP917726:VQS917726 WAL917726:WAO917726 WKH917726:WKK917726 WUD917726:WUG917726 B983262:E983262 HR983262:HU983262 RN983262:RQ983262 ABJ983262:ABM983262 ALF983262:ALI983262 AVB983262:AVE983262 BEX983262:BFA983262 BOT983262:BOW983262 BYP983262:BYS983262 CIL983262:CIO983262 CSH983262:CSK983262 DCD983262:DCG983262 DLZ983262:DMC983262 DVV983262:DVY983262 EFR983262:EFU983262 EPN983262:EPQ983262 EZJ983262:EZM983262 FJF983262:FJI983262 FTB983262:FTE983262 GCX983262:GDA983262 GMT983262:GMW983262 GWP983262:GWS983262 HGL983262:HGO983262 HQH983262:HQK983262 IAD983262:IAG983262 IJZ983262:IKC983262 ITV983262:ITY983262 JDR983262:JDU983262 JNN983262:JNQ983262 JXJ983262:JXM983262 KHF983262:KHI983262 KRB983262:KRE983262 LAX983262:LBA983262 LKT983262:LKW983262 LUP983262:LUS983262 MEL983262:MEO983262 MOH983262:MOK983262 MYD983262:MYG983262 NHZ983262:NIC983262 NRV983262:NRY983262 OBR983262:OBU983262 OLN983262:OLQ983262 OVJ983262:OVM983262 PFF983262:PFI983262 PPB983262:PPE983262 PYX983262:PZA983262 QIT983262:QIW983262 QSP983262:QSS983262 RCL983262:RCO983262 RMH983262:RMK983262 RWD983262:RWG983262 SFZ983262:SGC983262 SPV983262:SPY983262 SZR983262:SZU983262 TJN983262:TJQ983262 TTJ983262:TTM983262 UDF983262:UDI983262 UNB983262:UNE983262 UWX983262:UXA983262 VGT983262:VGW983262 VQP983262:VQS983262 WAL983262:WAO983262 WKH983262:WKK983262 WUD983262:WUG983262 B65757 HR65757 RN65757 ABJ65757 ALF65757 AVB65757 BEX65757 BOT65757 BYP65757 CIL65757 CSH65757 DCD65757 DLZ65757 DVV65757 EFR65757 EPN65757 EZJ65757 FJF65757 FTB65757 GCX65757 GMT65757 GWP65757 HGL65757 HQH65757 IAD65757 IJZ65757 ITV65757 JDR65757 JNN65757 JXJ65757 KHF65757 KRB65757 LAX65757 LKT65757 LUP65757 MEL65757 MOH65757 MYD65757 NHZ65757 NRV65757 OBR65757 OLN65757 OVJ65757 PFF65757 PPB65757 PYX65757 QIT65757 QSP65757 RCL65757 RMH65757 RWD65757 SFZ65757 SPV65757 SZR65757 TJN65757 TTJ65757 UDF65757 UNB65757 UWX65757 VGT65757 VQP65757 WAL65757 WKH65757 WUD65757 B131293 HR131293 RN131293 ABJ131293 ALF131293 AVB131293 BEX131293 BOT131293 BYP131293 CIL131293 CSH131293 DCD131293 DLZ131293 DVV131293 EFR131293 EPN131293 EZJ131293 FJF131293 FTB131293 GCX131293 GMT131293 GWP131293 HGL131293 HQH131293 IAD131293 IJZ131293 ITV131293 JDR131293 JNN131293 JXJ131293 KHF131293 KRB131293 LAX131293 LKT131293 LUP131293 MEL131293 MOH131293 MYD131293 NHZ131293 NRV131293 OBR131293 OLN131293 OVJ131293 PFF131293 PPB131293 PYX131293 QIT131293 QSP131293 RCL131293 RMH131293 RWD131293 SFZ131293 SPV131293 SZR131293 TJN131293 TTJ131293 UDF131293 UNB131293 UWX131293 VGT131293 VQP131293 WAL131293 WKH131293 WUD131293 B196829 HR196829 RN196829 ABJ196829 ALF196829 AVB196829 BEX196829 BOT196829 BYP196829 CIL196829 CSH196829 DCD196829 DLZ196829 DVV196829 EFR196829 EPN196829 EZJ196829 FJF196829 FTB196829 GCX196829 GMT196829 GWP196829 HGL196829 HQH196829 IAD196829 IJZ196829 ITV196829 JDR196829 JNN196829 JXJ196829 KHF196829 KRB196829 LAX196829 LKT196829 LUP196829 MEL196829 MOH196829 MYD196829 NHZ196829 NRV196829 OBR196829 OLN196829 OVJ196829 PFF196829 PPB196829 PYX196829 QIT196829 QSP196829 RCL196829 RMH196829 RWD196829 SFZ196829 SPV196829 SZR196829 TJN196829 TTJ196829 UDF196829 UNB196829 UWX196829 VGT196829 VQP196829 WAL196829 WKH196829 WUD196829 B262365 HR262365 RN262365 ABJ262365 ALF262365 AVB262365 BEX262365 BOT262365 BYP262365 CIL262365 CSH262365 DCD262365 DLZ262365 DVV262365 EFR262365 EPN262365 EZJ262365 FJF262365 FTB262365 GCX262365 GMT262365 GWP262365 HGL262365 HQH262365 IAD262365 IJZ262365 ITV262365 JDR262365 JNN262365 JXJ262365 KHF262365 KRB262365 LAX262365 LKT262365 LUP262365 MEL262365 MOH262365 MYD262365 NHZ262365 NRV262365 OBR262365 OLN262365 OVJ262365 PFF262365 PPB262365 PYX262365 QIT262365 QSP262365 RCL262365 RMH262365 RWD262365 SFZ262365 SPV262365 SZR262365 TJN262365 TTJ262365 UDF262365 UNB262365 UWX262365 VGT262365 VQP262365 WAL262365 WKH262365 WUD262365 B327901 HR327901 RN327901 ABJ327901 ALF327901 AVB327901 BEX327901 BOT327901 BYP327901 CIL327901 CSH327901 DCD327901 DLZ327901 DVV327901 EFR327901 EPN327901 EZJ327901 FJF327901 FTB327901 GCX327901 GMT327901 GWP327901 HGL327901 HQH327901 IAD327901 IJZ327901 ITV327901 JDR327901 JNN327901 JXJ327901 KHF327901 KRB327901 LAX327901 LKT327901 LUP327901 MEL327901 MOH327901 MYD327901 NHZ327901 NRV327901 OBR327901 OLN327901 OVJ327901 PFF327901 PPB327901 PYX327901 QIT327901 QSP327901 RCL327901 RMH327901 RWD327901 SFZ327901 SPV327901 SZR327901 TJN327901 TTJ327901 UDF327901 UNB327901 UWX327901 VGT327901 VQP327901 WAL327901 WKH327901 WUD327901 B393437 HR393437 RN393437 ABJ393437 ALF393437 AVB393437 BEX393437 BOT393437 BYP393437 CIL393437 CSH393437 DCD393437 DLZ393437 DVV393437 EFR393437 EPN393437 EZJ393437 FJF393437 FTB393437 GCX393437 GMT393437 GWP393437 HGL393437 HQH393437 IAD393437 IJZ393437 ITV393437 JDR393437 JNN393437 JXJ393437 KHF393437 KRB393437 LAX393437 LKT393437 LUP393437 MEL393437 MOH393437 MYD393437 NHZ393437 NRV393437 OBR393437 OLN393437 OVJ393437 PFF393437 PPB393437 PYX393437 QIT393437 QSP393437 RCL393437 RMH393437 RWD393437 SFZ393437 SPV393437 SZR393437 TJN393437 TTJ393437 UDF393437 UNB393437 UWX393437 VGT393437 VQP393437 WAL393437 WKH393437 WUD393437 B458973 HR458973 RN458973 ABJ458973 ALF458973 AVB458973 BEX458973 BOT458973 BYP458973 CIL458973 CSH458973 DCD458973 DLZ458973 DVV458973 EFR458973 EPN458973 EZJ458973 FJF458973 FTB458973 GCX458973 GMT458973 GWP458973 HGL458973 HQH458973 IAD458973 IJZ458973 ITV458973 JDR458973 JNN458973 JXJ458973 KHF458973 KRB458973 LAX458973 LKT458973 LUP458973 MEL458973 MOH458973 MYD458973 NHZ458973 NRV458973 OBR458973 OLN458973 OVJ458973 PFF458973 PPB458973 PYX458973 QIT458973 QSP458973 RCL458973 RMH458973 RWD458973 SFZ458973 SPV458973 SZR458973 TJN458973 TTJ458973 UDF458973 UNB458973 UWX458973 VGT458973 VQP458973 WAL458973 WKH458973 WUD458973 B524509 HR524509 RN524509 ABJ524509 ALF524509 AVB524509 BEX524509 BOT524509 BYP524509 CIL524509 CSH524509 DCD524509 DLZ524509 DVV524509 EFR524509 EPN524509 EZJ524509 FJF524509 FTB524509 GCX524509 GMT524509 GWP524509 HGL524509 HQH524509 IAD524509 IJZ524509 ITV524509 JDR524509 JNN524509 JXJ524509 KHF524509 KRB524509 LAX524509 LKT524509 LUP524509 MEL524509 MOH524509 MYD524509 NHZ524509 NRV524509 OBR524509 OLN524509 OVJ524509 PFF524509 PPB524509 PYX524509 QIT524509 QSP524509 RCL524509 RMH524509 RWD524509 SFZ524509 SPV524509 SZR524509 TJN524509 TTJ524509 UDF524509 UNB524509 UWX524509 VGT524509 VQP524509 WAL524509 WKH524509 WUD524509 B590045 HR590045 RN590045 ABJ590045 ALF590045 AVB590045 BEX590045 BOT590045 BYP590045 CIL590045 CSH590045 DCD590045 DLZ590045 DVV590045 EFR590045 EPN590045 EZJ590045 FJF590045 FTB590045 GCX590045 GMT590045 GWP590045 HGL590045 HQH590045 IAD590045 IJZ590045 ITV590045 JDR590045 JNN590045 JXJ590045 KHF590045 KRB590045 LAX590045 LKT590045 LUP590045 MEL590045 MOH590045 MYD590045 NHZ590045 NRV590045 OBR590045 OLN590045 OVJ590045 PFF590045 PPB590045 PYX590045 QIT590045 QSP590045 RCL590045 RMH590045 RWD590045 SFZ590045 SPV590045 SZR590045 TJN590045 TTJ590045 UDF590045 UNB590045 UWX590045 VGT590045 VQP590045 WAL590045 WKH590045 WUD590045 B655581 HR655581 RN655581 ABJ655581 ALF655581 AVB655581 BEX655581 BOT655581 BYP655581 CIL655581 CSH655581 DCD655581 DLZ655581 DVV655581 EFR655581 EPN655581 EZJ655581 FJF655581 FTB655581 GCX655581 GMT655581 GWP655581 HGL655581 HQH655581 IAD655581 IJZ655581 ITV655581 JDR655581 JNN655581 JXJ655581 KHF655581 KRB655581 LAX655581 LKT655581 LUP655581 MEL655581 MOH655581 MYD655581 NHZ655581 NRV655581 OBR655581 OLN655581 OVJ655581 PFF655581 PPB655581 PYX655581 QIT655581 QSP655581 RCL655581 RMH655581 RWD655581 SFZ655581 SPV655581 SZR655581 TJN655581 TTJ655581 UDF655581 UNB655581 UWX655581 VGT655581 VQP655581 WAL655581 WKH655581 WUD655581 B721117 HR721117 RN721117 ABJ721117 ALF721117 AVB721117 BEX721117 BOT721117 BYP721117 CIL721117 CSH721117 DCD721117 DLZ721117 DVV721117 EFR721117 EPN721117 EZJ721117 FJF721117 FTB721117 GCX721117 GMT721117 GWP721117 HGL721117 HQH721117 IAD721117 IJZ721117 ITV721117 JDR721117 JNN721117 JXJ721117 KHF721117 KRB721117 LAX721117 LKT721117 LUP721117 MEL721117 MOH721117 MYD721117 NHZ721117 NRV721117 OBR721117 OLN721117 OVJ721117 PFF721117 PPB721117 PYX721117 QIT721117 QSP721117 RCL721117 RMH721117 RWD721117 SFZ721117 SPV721117 SZR721117 TJN721117 TTJ721117 UDF721117 UNB721117 UWX721117 VGT721117 VQP721117 WAL721117 WKH721117 WUD721117 B786653 HR786653 RN786653 ABJ786653 ALF786653 AVB786653 BEX786653 BOT786653 BYP786653 CIL786653 CSH786653 DCD786653 DLZ786653 DVV786653 EFR786653 EPN786653 EZJ786653 FJF786653 FTB786653 GCX786653 GMT786653 GWP786653 HGL786653 HQH786653 IAD786653 IJZ786653 ITV786653 JDR786653 JNN786653 JXJ786653 KHF786653 KRB786653 LAX786653 LKT786653 LUP786653 MEL786653 MOH786653 MYD786653 NHZ786653 NRV786653 OBR786653 OLN786653 OVJ786653 PFF786653 PPB786653 PYX786653 QIT786653 QSP786653 RCL786653 RMH786653 RWD786653 SFZ786653 SPV786653 SZR786653 TJN786653 TTJ786653 UDF786653 UNB786653 UWX786653 VGT786653 VQP786653 WAL786653 WKH786653 WUD786653 B852189 HR852189 RN852189 ABJ852189 ALF852189 AVB852189 BEX852189 BOT852189 BYP852189 CIL852189 CSH852189 DCD852189 DLZ852189 DVV852189 EFR852189 EPN852189 EZJ852189 FJF852189 FTB852189 GCX852189 GMT852189 GWP852189 HGL852189 HQH852189 IAD852189 IJZ852189 ITV852189 JDR852189 JNN852189 JXJ852189 KHF852189 KRB852189 LAX852189 LKT852189 LUP852189 MEL852189 MOH852189 MYD852189 NHZ852189 NRV852189 OBR852189 OLN852189 OVJ852189 PFF852189 PPB852189 PYX852189 QIT852189 QSP852189 RCL852189 RMH852189 RWD852189 SFZ852189 SPV852189 SZR852189 TJN852189 TTJ852189 UDF852189 UNB852189 UWX852189 VGT852189 VQP852189 WAL852189 WKH852189 WUD852189 B917725 HR917725 RN917725 ABJ917725 ALF917725 AVB917725 BEX917725 BOT917725 BYP917725 CIL917725 CSH917725 DCD917725 DLZ917725 DVV917725 EFR917725 EPN917725 EZJ917725 FJF917725 FTB917725 GCX917725 GMT917725 GWP917725 HGL917725 HQH917725 IAD917725 IJZ917725 ITV917725 JDR917725 JNN917725 JXJ917725 KHF917725 KRB917725 LAX917725 LKT917725 LUP917725 MEL917725 MOH917725 MYD917725 NHZ917725 NRV917725 OBR917725 OLN917725 OVJ917725 PFF917725 PPB917725 PYX917725 QIT917725 QSP917725 RCL917725 RMH917725 RWD917725 SFZ917725 SPV917725 SZR917725 TJN917725 TTJ917725 UDF917725 UNB917725 UWX917725 VGT917725 VQP917725 WAL917725 WKH917725 WUD917725 B983261 HR983261 RN983261 ABJ983261 ALF983261 AVB983261 BEX983261 BOT983261 BYP983261 CIL983261 CSH983261 DCD983261 DLZ983261 DVV983261 EFR983261 EPN983261 EZJ983261 FJF983261 FTB983261 GCX983261 GMT983261 GWP983261 HGL983261 HQH983261 IAD983261 IJZ983261 ITV983261 JDR983261 JNN983261 JXJ983261 KHF983261 KRB983261 LAX983261 LKT983261 LUP983261 MEL983261 MOH983261 MYD983261 NHZ983261 NRV983261 OBR983261 OLN983261 OVJ983261 PFF983261 PPB983261 PYX983261 QIT983261 QSP983261 RCL983261 RMH983261 RWD983261 SFZ983261 SPV983261 SZR983261 TJN983261 TTJ983261 UDF983261 UNB983261 UWX983261 VGT983261 VQP983261 WAL983261 WKH983261 WUD983261 B65753:E65753 HR65753:HU65753 RN65753:RQ65753 ABJ65753:ABM65753 ALF65753:ALI65753 AVB65753:AVE65753 BEX65753:BFA65753 BOT65753:BOW65753 BYP65753:BYS65753 CIL65753:CIO65753 CSH65753:CSK65753 DCD65753:DCG65753 DLZ65753:DMC65753 DVV65753:DVY65753 EFR65753:EFU65753 EPN65753:EPQ65753 EZJ65753:EZM65753 FJF65753:FJI65753 FTB65753:FTE65753 GCX65753:GDA65753 GMT65753:GMW65753 GWP65753:GWS65753 HGL65753:HGO65753 HQH65753:HQK65753 IAD65753:IAG65753 IJZ65753:IKC65753 ITV65753:ITY65753 JDR65753:JDU65753 JNN65753:JNQ65753 JXJ65753:JXM65753 KHF65753:KHI65753 KRB65753:KRE65753 LAX65753:LBA65753 LKT65753:LKW65753 LUP65753:LUS65753 MEL65753:MEO65753 MOH65753:MOK65753 MYD65753:MYG65753 NHZ65753:NIC65753 NRV65753:NRY65753 OBR65753:OBU65753 OLN65753:OLQ65753 OVJ65753:OVM65753 PFF65753:PFI65753 PPB65753:PPE65753 PYX65753:PZA65753 QIT65753:QIW65753 QSP65753:QSS65753 RCL65753:RCO65753 RMH65753:RMK65753 RWD65753:RWG65753 SFZ65753:SGC65753 SPV65753:SPY65753 SZR65753:SZU65753 TJN65753:TJQ65753 TTJ65753:TTM65753 UDF65753:UDI65753 UNB65753:UNE65753 UWX65753:UXA65753 VGT65753:VGW65753 VQP65753:VQS65753 WAL65753:WAO65753 WKH65753:WKK65753 WUD65753:WUG65753 B131289:E131289 HR131289:HU131289 RN131289:RQ131289 ABJ131289:ABM131289 ALF131289:ALI131289 AVB131289:AVE131289 BEX131289:BFA131289 BOT131289:BOW131289 BYP131289:BYS131289 CIL131289:CIO131289 CSH131289:CSK131289 DCD131289:DCG131289 DLZ131289:DMC131289 DVV131289:DVY131289 EFR131289:EFU131289 EPN131289:EPQ131289 EZJ131289:EZM131289 FJF131289:FJI131289 FTB131289:FTE131289 GCX131289:GDA131289 GMT131289:GMW131289 GWP131289:GWS131289 HGL131289:HGO131289 HQH131289:HQK131289 IAD131289:IAG131289 IJZ131289:IKC131289 ITV131289:ITY131289 JDR131289:JDU131289 JNN131289:JNQ131289 JXJ131289:JXM131289 KHF131289:KHI131289 KRB131289:KRE131289 LAX131289:LBA131289 LKT131289:LKW131289 LUP131289:LUS131289 MEL131289:MEO131289 MOH131289:MOK131289 MYD131289:MYG131289 NHZ131289:NIC131289 NRV131289:NRY131289 OBR131289:OBU131289 OLN131289:OLQ131289 OVJ131289:OVM131289 PFF131289:PFI131289 PPB131289:PPE131289 PYX131289:PZA131289 QIT131289:QIW131289 QSP131289:QSS131289 RCL131289:RCO131289 RMH131289:RMK131289 RWD131289:RWG131289 SFZ131289:SGC131289 SPV131289:SPY131289 SZR131289:SZU131289 TJN131289:TJQ131289 TTJ131289:TTM131289 UDF131289:UDI131289 UNB131289:UNE131289 UWX131289:UXA131289 VGT131289:VGW131289 VQP131289:VQS131289 WAL131289:WAO131289 WKH131289:WKK131289 WUD131289:WUG131289 B196825:E196825 HR196825:HU196825 RN196825:RQ196825 ABJ196825:ABM196825 ALF196825:ALI196825 AVB196825:AVE196825 BEX196825:BFA196825 BOT196825:BOW196825 BYP196825:BYS196825 CIL196825:CIO196825 CSH196825:CSK196825 DCD196825:DCG196825 DLZ196825:DMC196825 DVV196825:DVY196825 EFR196825:EFU196825 EPN196825:EPQ196825 EZJ196825:EZM196825 FJF196825:FJI196825 FTB196825:FTE196825 GCX196825:GDA196825 GMT196825:GMW196825 GWP196825:GWS196825 HGL196825:HGO196825 HQH196825:HQK196825 IAD196825:IAG196825 IJZ196825:IKC196825 ITV196825:ITY196825 JDR196825:JDU196825 JNN196825:JNQ196825 JXJ196825:JXM196825 KHF196825:KHI196825 KRB196825:KRE196825 LAX196825:LBA196825 LKT196825:LKW196825 LUP196825:LUS196825 MEL196825:MEO196825 MOH196825:MOK196825 MYD196825:MYG196825 NHZ196825:NIC196825 NRV196825:NRY196825 OBR196825:OBU196825 OLN196825:OLQ196825 OVJ196825:OVM196825 PFF196825:PFI196825 PPB196825:PPE196825 PYX196825:PZA196825 QIT196825:QIW196825 QSP196825:QSS196825 RCL196825:RCO196825 RMH196825:RMK196825 RWD196825:RWG196825 SFZ196825:SGC196825 SPV196825:SPY196825 SZR196825:SZU196825 TJN196825:TJQ196825 TTJ196825:TTM196825 UDF196825:UDI196825 UNB196825:UNE196825 UWX196825:UXA196825 VGT196825:VGW196825 VQP196825:VQS196825 WAL196825:WAO196825 WKH196825:WKK196825 WUD196825:WUG196825 B262361:E262361 HR262361:HU262361 RN262361:RQ262361 ABJ262361:ABM262361 ALF262361:ALI262361 AVB262361:AVE262361 BEX262361:BFA262361 BOT262361:BOW262361 BYP262361:BYS262361 CIL262361:CIO262361 CSH262361:CSK262361 DCD262361:DCG262361 DLZ262361:DMC262361 DVV262361:DVY262361 EFR262361:EFU262361 EPN262361:EPQ262361 EZJ262361:EZM262361 FJF262361:FJI262361 FTB262361:FTE262361 GCX262361:GDA262361 GMT262361:GMW262361 GWP262361:GWS262361 HGL262361:HGO262361 HQH262361:HQK262361 IAD262361:IAG262361 IJZ262361:IKC262361 ITV262361:ITY262361 JDR262361:JDU262361 JNN262361:JNQ262361 JXJ262361:JXM262361 KHF262361:KHI262361 KRB262361:KRE262361 LAX262361:LBA262361 LKT262361:LKW262361 LUP262361:LUS262361 MEL262361:MEO262361 MOH262361:MOK262361 MYD262361:MYG262361 NHZ262361:NIC262361 NRV262361:NRY262361 OBR262361:OBU262361 OLN262361:OLQ262361 OVJ262361:OVM262361 PFF262361:PFI262361 PPB262361:PPE262361 PYX262361:PZA262361 QIT262361:QIW262361 QSP262361:QSS262361 RCL262361:RCO262361 RMH262361:RMK262361 RWD262361:RWG262361 SFZ262361:SGC262361 SPV262361:SPY262361 SZR262361:SZU262361 TJN262361:TJQ262361 TTJ262361:TTM262361 UDF262361:UDI262361 UNB262361:UNE262361 UWX262361:UXA262361 VGT262361:VGW262361 VQP262361:VQS262361 WAL262361:WAO262361 WKH262361:WKK262361 WUD262361:WUG262361 B327897:E327897 HR327897:HU327897 RN327897:RQ327897 ABJ327897:ABM327897 ALF327897:ALI327897 AVB327897:AVE327897 BEX327897:BFA327897 BOT327897:BOW327897 BYP327897:BYS327897 CIL327897:CIO327897 CSH327897:CSK327897 DCD327897:DCG327897 DLZ327897:DMC327897 DVV327897:DVY327897 EFR327897:EFU327897 EPN327897:EPQ327897 EZJ327897:EZM327897 FJF327897:FJI327897 FTB327897:FTE327897 GCX327897:GDA327897 GMT327897:GMW327897 GWP327897:GWS327897 HGL327897:HGO327897 HQH327897:HQK327897 IAD327897:IAG327897 IJZ327897:IKC327897 ITV327897:ITY327897 JDR327897:JDU327897 JNN327897:JNQ327897 JXJ327897:JXM327897 KHF327897:KHI327897 KRB327897:KRE327897 LAX327897:LBA327897 LKT327897:LKW327897 LUP327897:LUS327897 MEL327897:MEO327897 MOH327897:MOK327897 MYD327897:MYG327897 NHZ327897:NIC327897 NRV327897:NRY327897 OBR327897:OBU327897 OLN327897:OLQ327897 OVJ327897:OVM327897 PFF327897:PFI327897 PPB327897:PPE327897 PYX327897:PZA327897 QIT327897:QIW327897 QSP327897:QSS327897 RCL327897:RCO327897 RMH327897:RMK327897 RWD327897:RWG327897 SFZ327897:SGC327897 SPV327897:SPY327897 SZR327897:SZU327897 TJN327897:TJQ327897 TTJ327897:TTM327897 UDF327897:UDI327897 UNB327897:UNE327897 UWX327897:UXA327897 VGT327897:VGW327897 VQP327897:VQS327897 WAL327897:WAO327897 WKH327897:WKK327897 WUD327897:WUG327897 B393433:E393433 HR393433:HU393433 RN393433:RQ393433 ABJ393433:ABM393433 ALF393433:ALI393433 AVB393433:AVE393433 BEX393433:BFA393433 BOT393433:BOW393433 BYP393433:BYS393433 CIL393433:CIO393433 CSH393433:CSK393433 DCD393433:DCG393433 DLZ393433:DMC393433 DVV393433:DVY393433 EFR393433:EFU393433 EPN393433:EPQ393433 EZJ393433:EZM393433 FJF393433:FJI393433 FTB393433:FTE393433 GCX393433:GDA393433 GMT393433:GMW393433 GWP393433:GWS393433 HGL393433:HGO393433 HQH393433:HQK393433 IAD393433:IAG393433 IJZ393433:IKC393433 ITV393433:ITY393433 JDR393433:JDU393433 JNN393433:JNQ393433 JXJ393433:JXM393433 KHF393433:KHI393433 KRB393433:KRE393433 LAX393433:LBA393433 LKT393433:LKW393433 LUP393433:LUS393433 MEL393433:MEO393433 MOH393433:MOK393433 MYD393433:MYG393433 NHZ393433:NIC393433 NRV393433:NRY393433 OBR393433:OBU393433 OLN393433:OLQ393433 OVJ393433:OVM393433 PFF393433:PFI393433 PPB393433:PPE393433 PYX393433:PZA393433 QIT393433:QIW393433 QSP393433:QSS393433 RCL393433:RCO393433 RMH393433:RMK393433 RWD393433:RWG393433 SFZ393433:SGC393433 SPV393433:SPY393433 SZR393433:SZU393433 TJN393433:TJQ393433 TTJ393433:TTM393433 UDF393433:UDI393433 UNB393433:UNE393433 UWX393433:UXA393433 VGT393433:VGW393433 VQP393433:VQS393433 WAL393433:WAO393433 WKH393433:WKK393433 WUD393433:WUG393433 B458969:E458969 HR458969:HU458969 RN458969:RQ458969 ABJ458969:ABM458969 ALF458969:ALI458969 AVB458969:AVE458969 BEX458969:BFA458969 BOT458969:BOW458969 BYP458969:BYS458969 CIL458969:CIO458969 CSH458969:CSK458969 DCD458969:DCG458969 DLZ458969:DMC458969 DVV458969:DVY458969 EFR458969:EFU458969 EPN458969:EPQ458969 EZJ458969:EZM458969 FJF458969:FJI458969 FTB458969:FTE458969 GCX458969:GDA458969 GMT458969:GMW458969 GWP458969:GWS458969 HGL458969:HGO458969 HQH458969:HQK458969 IAD458969:IAG458969 IJZ458969:IKC458969 ITV458969:ITY458969 JDR458969:JDU458969 JNN458969:JNQ458969 JXJ458969:JXM458969 KHF458969:KHI458969 KRB458969:KRE458969 LAX458969:LBA458969 LKT458969:LKW458969 LUP458969:LUS458969 MEL458969:MEO458969 MOH458969:MOK458969 MYD458969:MYG458969 NHZ458969:NIC458969 NRV458969:NRY458969 OBR458969:OBU458969 OLN458969:OLQ458969 OVJ458969:OVM458969 PFF458969:PFI458969 PPB458969:PPE458969 PYX458969:PZA458969 QIT458969:QIW458969 QSP458969:QSS458969 RCL458969:RCO458969 RMH458969:RMK458969 RWD458969:RWG458969 SFZ458969:SGC458969 SPV458969:SPY458969 SZR458969:SZU458969 TJN458969:TJQ458969 TTJ458969:TTM458969 UDF458969:UDI458969 UNB458969:UNE458969 UWX458969:UXA458969 VGT458969:VGW458969 VQP458969:VQS458969 WAL458969:WAO458969 WKH458969:WKK458969 WUD458969:WUG458969 B524505:E524505 HR524505:HU524505 RN524505:RQ524505 ABJ524505:ABM524505 ALF524505:ALI524505 AVB524505:AVE524505 BEX524505:BFA524505 BOT524505:BOW524505 BYP524505:BYS524505 CIL524505:CIO524505 CSH524505:CSK524505 DCD524505:DCG524505 DLZ524505:DMC524505 DVV524505:DVY524505 EFR524505:EFU524505 EPN524505:EPQ524505 EZJ524505:EZM524505 FJF524505:FJI524505 FTB524505:FTE524505 GCX524505:GDA524505 GMT524505:GMW524505 GWP524505:GWS524505 HGL524505:HGO524505 HQH524505:HQK524505 IAD524505:IAG524505 IJZ524505:IKC524505 ITV524505:ITY524505 JDR524505:JDU524505 JNN524505:JNQ524505 JXJ524505:JXM524505 KHF524505:KHI524505 KRB524505:KRE524505 LAX524505:LBA524505 LKT524505:LKW524505 LUP524505:LUS524505 MEL524505:MEO524505 MOH524505:MOK524505 MYD524505:MYG524505 NHZ524505:NIC524505 NRV524505:NRY524505 OBR524505:OBU524505 OLN524505:OLQ524505 OVJ524505:OVM524505 PFF524505:PFI524505 PPB524505:PPE524505 PYX524505:PZA524505 QIT524505:QIW524505 QSP524505:QSS524505 RCL524505:RCO524505 RMH524505:RMK524505 RWD524505:RWG524505 SFZ524505:SGC524505 SPV524505:SPY524505 SZR524505:SZU524505 TJN524505:TJQ524505 TTJ524505:TTM524505 UDF524505:UDI524505 UNB524505:UNE524505 UWX524505:UXA524505 VGT524505:VGW524505 VQP524505:VQS524505 WAL524505:WAO524505 WKH524505:WKK524505 WUD524505:WUG524505 B590041:E590041 HR590041:HU590041 RN590041:RQ590041 ABJ590041:ABM590041 ALF590041:ALI590041 AVB590041:AVE590041 BEX590041:BFA590041 BOT590041:BOW590041 BYP590041:BYS590041 CIL590041:CIO590041 CSH590041:CSK590041 DCD590041:DCG590041 DLZ590041:DMC590041 DVV590041:DVY590041 EFR590041:EFU590041 EPN590041:EPQ590041 EZJ590041:EZM590041 FJF590041:FJI590041 FTB590041:FTE590041 GCX590041:GDA590041 GMT590041:GMW590041 GWP590041:GWS590041 HGL590041:HGO590041 HQH590041:HQK590041 IAD590041:IAG590041 IJZ590041:IKC590041 ITV590041:ITY590041 JDR590041:JDU590041 JNN590041:JNQ590041 JXJ590041:JXM590041 KHF590041:KHI590041 KRB590041:KRE590041 LAX590041:LBA590041 LKT590041:LKW590041 LUP590041:LUS590041 MEL590041:MEO590041 MOH590041:MOK590041 MYD590041:MYG590041 NHZ590041:NIC590041 NRV590041:NRY590041 OBR590041:OBU590041 OLN590041:OLQ590041 OVJ590041:OVM590041 PFF590041:PFI590041 PPB590041:PPE590041 PYX590041:PZA590041 QIT590041:QIW590041 QSP590041:QSS590041 RCL590041:RCO590041 RMH590041:RMK590041 RWD590041:RWG590041 SFZ590041:SGC590041 SPV590041:SPY590041 SZR590041:SZU590041 TJN590041:TJQ590041 TTJ590041:TTM590041 UDF590041:UDI590041 UNB590041:UNE590041 UWX590041:UXA590041 VGT590041:VGW590041 VQP590041:VQS590041 WAL590041:WAO590041 WKH590041:WKK590041 WUD590041:WUG590041 B655577:E655577 HR655577:HU655577 RN655577:RQ655577 ABJ655577:ABM655577 ALF655577:ALI655577 AVB655577:AVE655577 BEX655577:BFA655577 BOT655577:BOW655577 BYP655577:BYS655577 CIL655577:CIO655577 CSH655577:CSK655577 DCD655577:DCG655577 DLZ655577:DMC655577 DVV655577:DVY655577 EFR655577:EFU655577 EPN655577:EPQ655577 EZJ655577:EZM655577 FJF655577:FJI655577 FTB655577:FTE655577 GCX655577:GDA655577 GMT655577:GMW655577 GWP655577:GWS655577 HGL655577:HGO655577 HQH655577:HQK655577 IAD655577:IAG655577 IJZ655577:IKC655577 ITV655577:ITY655577 JDR655577:JDU655577 JNN655577:JNQ655577 JXJ655577:JXM655577 KHF655577:KHI655577 KRB655577:KRE655577 LAX655577:LBA655577 LKT655577:LKW655577 LUP655577:LUS655577 MEL655577:MEO655577 MOH655577:MOK655577 MYD655577:MYG655577 NHZ655577:NIC655577 NRV655577:NRY655577 OBR655577:OBU655577 OLN655577:OLQ655577 OVJ655577:OVM655577 PFF655577:PFI655577 PPB655577:PPE655577 PYX655577:PZA655577 QIT655577:QIW655577 QSP655577:QSS655577 RCL655577:RCO655577 RMH655577:RMK655577 RWD655577:RWG655577 SFZ655577:SGC655577 SPV655577:SPY655577 SZR655577:SZU655577 TJN655577:TJQ655577 TTJ655577:TTM655577 UDF655577:UDI655577 UNB655577:UNE655577 UWX655577:UXA655577 VGT655577:VGW655577 VQP655577:VQS655577 WAL655577:WAO655577 WKH655577:WKK655577 WUD655577:WUG655577 B721113:E721113 HR721113:HU721113 RN721113:RQ721113 ABJ721113:ABM721113 ALF721113:ALI721113 AVB721113:AVE721113 BEX721113:BFA721113 BOT721113:BOW721113 BYP721113:BYS721113 CIL721113:CIO721113 CSH721113:CSK721113 DCD721113:DCG721113 DLZ721113:DMC721113 DVV721113:DVY721113 EFR721113:EFU721113 EPN721113:EPQ721113 EZJ721113:EZM721113 FJF721113:FJI721113 FTB721113:FTE721113 GCX721113:GDA721113 GMT721113:GMW721113 GWP721113:GWS721113 HGL721113:HGO721113 HQH721113:HQK721113 IAD721113:IAG721113 IJZ721113:IKC721113 ITV721113:ITY721113 JDR721113:JDU721113 JNN721113:JNQ721113 JXJ721113:JXM721113 KHF721113:KHI721113 KRB721113:KRE721113 LAX721113:LBA721113 LKT721113:LKW721113 LUP721113:LUS721113 MEL721113:MEO721113 MOH721113:MOK721113 MYD721113:MYG721113 NHZ721113:NIC721113 NRV721113:NRY721113 OBR721113:OBU721113 OLN721113:OLQ721113 OVJ721113:OVM721113 PFF721113:PFI721113 PPB721113:PPE721113 PYX721113:PZA721113 QIT721113:QIW721113 QSP721113:QSS721113 RCL721113:RCO721113 RMH721113:RMK721113 RWD721113:RWG721113 SFZ721113:SGC721113 SPV721113:SPY721113 SZR721113:SZU721113 TJN721113:TJQ721113 TTJ721113:TTM721113 UDF721113:UDI721113 UNB721113:UNE721113 UWX721113:UXA721113 VGT721113:VGW721113 VQP721113:VQS721113 WAL721113:WAO721113 WKH721113:WKK721113 WUD721113:WUG721113 B786649:E786649 HR786649:HU786649 RN786649:RQ786649 ABJ786649:ABM786649 ALF786649:ALI786649 AVB786649:AVE786649 BEX786649:BFA786649 BOT786649:BOW786649 BYP786649:BYS786649 CIL786649:CIO786649 CSH786649:CSK786649 DCD786649:DCG786649 DLZ786649:DMC786649 DVV786649:DVY786649 EFR786649:EFU786649 EPN786649:EPQ786649 EZJ786649:EZM786649 FJF786649:FJI786649 FTB786649:FTE786649 GCX786649:GDA786649 GMT786649:GMW786649 GWP786649:GWS786649 HGL786649:HGO786649 HQH786649:HQK786649 IAD786649:IAG786649 IJZ786649:IKC786649 ITV786649:ITY786649 JDR786649:JDU786649 JNN786649:JNQ786649 JXJ786649:JXM786649 KHF786649:KHI786649 KRB786649:KRE786649 LAX786649:LBA786649 LKT786649:LKW786649 LUP786649:LUS786649 MEL786649:MEO786649 MOH786649:MOK786649 MYD786649:MYG786649 NHZ786649:NIC786649 NRV786649:NRY786649 OBR786649:OBU786649 OLN786649:OLQ786649 OVJ786649:OVM786649 PFF786649:PFI786649 PPB786649:PPE786649 PYX786649:PZA786649 QIT786649:QIW786649 QSP786649:QSS786649 RCL786649:RCO786649 RMH786649:RMK786649 RWD786649:RWG786649 SFZ786649:SGC786649 SPV786649:SPY786649 SZR786649:SZU786649 TJN786649:TJQ786649 TTJ786649:TTM786649 UDF786649:UDI786649 UNB786649:UNE786649 UWX786649:UXA786649 VGT786649:VGW786649 VQP786649:VQS786649 WAL786649:WAO786649 WKH786649:WKK786649 WUD786649:WUG786649 B852185:E852185 HR852185:HU852185 RN852185:RQ852185 ABJ852185:ABM852185 ALF852185:ALI852185 AVB852185:AVE852185 BEX852185:BFA852185 BOT852185:BOW852185 BYP852185:BYS852185 CIL852185:CIO852185 CSH852185:CSK852185 DCD852185:DCG852185 DLZ852185:DMC852185 DVV852185:DVY852185 EFR852185:EFU852185 EPN852185:EPQ852185 EZJ852185:EZM852185 FJF852185:FJI852185 FTB852185:FTE852185 GCX852185:GDA852185 GMT852185:GMW852185 GWP852185:GWS852185 HGL852185:HGO852185 HQH852185:HQK852185 IAD852185:IAG852185 IJZ852185:IKC852185 ITV852185:ITY852185 JDR852185:JDU852185 JNN852185:JNQ852185 JXJ852185:JXM852185 KHF852185:KHI852185 KRB852185:KRE852185 LAX852185:LBA852185 LKT852185:LKW852185 LUP852185:LUS852185 MEL852185:MEO852185 MOH852185:MOK852185 MYD852185:MYG852185 NHZ852185:NIC852185 NRV852185:NRY852185 OBR852185:OBU852185 OLN852185:OLQ852185 OVJ852185:OVM852185 PFF852185:PFI852185 PPB852185:PPE852185 PYX852185:PZA852185 QIT852185:QIW852185 QSP852185:QSS852185 RCL852185:RCO852185 RMH852185:RMK852185 RWD852185:RWG852185 SFZ852185:SGC852185 SPV852185:SPY852185 SZR852185:SZU852185 TJN852185:TJQ852185 TTJ852185:TTM852185 UDF852185:UDI852185 UNB852185:UNE852185 UWX852185:UXA852185 VGT852185:VGW852185 VQP852185:VQS852185 WAL852185:WAO852185 WKH852185:WKK852185 WUD852185:WUG852185 B917721:E917721 HR917721:HU917721 RN917721:RQ917721 ABJ917721:ABM917721 ALF917721:ALI917721 AVB917721:AVE917721 BEX917721:BFA917721 BOT917721:BOW917721 BYP917721:BYS917721 CIL917721:CIO917721 CSH917721:CSK917721 DCD917721:DCG917721 DLZ917721:DMC917721 DVV917721:DVY917721 EFR917721:EFU917721 EPN917721:EPQ917721 EZJ917721:EZM917721 FJF917721:FJI917721 FTB917721:FTE917721 GCX917721:GDA917721 GMT917721:GMW917721 GWP917721:GWS917721 HGL917721:HGO917721 HQH917721:HQK917721 IAD917721:IAG917721 IJZ917721:IKC917721 ITV917721:ITY917721 JDR917721:JDU917721 JNN917721:JNQ917721 JXJ917721:JXM917721 KHF917721:KHI917721 KRB917721:KRE917721 LAX917721:LBA917721 LKT917721:LKW917721 LUP917721:LUS917721 MEL917721:MEO917721 MOH917721:MOK917721 MYD917721:MYG917721 NHZ917721:NIC917721 NRV917721:NRY917721 OBR917721:OBU917721 OLN917721:OLQ917721 OVJ917721:OVM917721 PFF917721:PFI917721 PPB917721:PPE917721 PYX917721:PZA917721 QIT917721:QIW917721 QSP917721:QSS917721 RCL917721:RCO917721 RMH917721:RMK917721 RWD917721:RWG917721 SFZ917721:SGC917721 SPV917721:SPY917721 SZR917721:SZU917721 TJN917721:TJQ917721 TTJ917721:TTM917721 UDF917721:UDI917721 UNB917721:UNE917721 UWX917721:UXA917721 VGT917721:VGW917721 VQP917721:VQS917721 WAL917721:WAO917721 WKH917721:WKK917721 WUD917721:WUG917721 B983257:E983257 HR983257:HU983257 RN983257:RQ983257 ABJ983257:ABM983257 ALF983257:ALI983257 AVB983257:AVE983257 BEX983257:BFA983257 BOT983257:BOW983257 BYP983257:BYS983257 CIL983257:CIO983257 CSH983257:CSK983257 DCD983257:DCG983257 DLZ983257:DMC983257 DVV983257:DVY983257 EFR983257:EFU983257 EPN983257:EPQ983257 EZJ983257:EZM983257 FJF983257:FJI983257 FTB983257:FTE983257 GCX983257:GDA983257 GMT983257:GMW983257 GWP983257:GWS983257 HGL983257:HGO983257 HQH983257:HQK983257 IAD983257:IAG983257 IJZ983257:IKC983257 ITV983257:ITY983257 JDR983257:JDU983257 JNN983257:JNQ983257 JXJ983257:JXM983257 KHF983257:KHI983257 KRB983257:KRE983257 LAX983257:LBA983257 LKT983257:LKW983257 LUP983257:LUS983257 MEL983257:MEO983257 MOH983257:MOK983257 MYD983257:MYG983257 NHZ983257:NIC983257 NRV983257:NRY983257 OBR983257:OBU983257 OLN983257:OLQ983257 OVJ983257:OVM983257 PFF983257:PFI983257 PPB983257:PPE983257 PYX983257:PZA983257 QIT983257:QIW983257 QSP983257:QSS983257 RCL983257:RCO983257 RMH983257:RMK983257 RWD983257:RWG983257 SFZ983257:SGC983257 SPV983257:SPY983257 SZR983257:SZU983257 TJN983257:TJQ983257 TTJ983257:TTM983257 UDF983257:UDI983257 UNB983257:UNE983257 UWX983257:UXA983257 VGT983257:VGW983257 VQP983257:VQS983257 WAL983257:WAO983257 WKH983257:WKK983257 WUD983257:WUG983257 M65749:M65751 IC65749:IC65751 RY65749:RY65751 ABU65749:ABU65751 ALQ65749:ALQ65751 AVM65749:AVM65751 BFI65749:BFI65751 BPE65749:BPE65751 BZA65749:BZA65751 CIW65749:CIW65751 CSS65749:CSS65751 DCO65749:DCO65751 DMK65749:DMK65751 DWG65749:DWG65751 EGC65749:EGC65751 EPY65749:EPY65751 EZU65749:EZU65751 FJQ65749:FJQ65751 FTM65749:FTM65751 GDI65749:GDI65751 GNE65749:GNE65751 GXA65749:GXA65751 HGW65749:HGW65751 HQS65749:HQS65751 IAO65749:IAO65751 IKK65749:IKK65751 IUG65749:IUG65751 JEC65749:JEC65751 JNY65749:JNY65751 JXU65749:JXU65751 KHQ65749:KHQ65751 KRM65749:KRM65751 LBI65749:LBI65751 LLE65749:LLE65751 LVA65749:LVA65751 MEW65749:MEW65751 MOS65749:MOS65751 MYO65749:MYO65751 NIK65749:NIK65751 NSG65749:NSG65751 OCC65749:OCC65751 OLY65749:OLY65751 OVU65749:OVU65751 PFQ65749:PFQ65751 PPM65749:PPM65751 PZI65749:PZI65751 QJE65749:QJE65751 QTA65749:QTA65751 RCW65749:RCW65751 RMS65749:RMS65751 RWO65749:RWO65751 SGK65749:SGK65751 SQG65749:SQG65751 TAC65749:TAC65751 TJY65749:TJY65751 TTU65749:TTU65751 UDQ65749:UDQ65751 UNM65749:UNM65751 UXI65749:UXI65751 VHE65749:VHE65751 VRA65749:VRA65751 WAW65749:WAW65751 WKS65749:WKS65751 WUO65749:WUO65751 M131285:M131287 IC131285:IC131287 RY131285:RY131287 ABU131285:ABU131287 ALQ131285:ALQ131287 AVM131285:AVM131287 BFI131285:BFI131287 BPE131285:BPE131287 BZA131285:BZA131287 CIW131285:CIW131287 CSS131285:CSS131287 DCO131285:DCO131287 DMK131285:DMK131287 DWG131285:DWG131287 EGC131285:EGC131287 EPY131285:EPY131287 EZU131285:EZU131287 FJQ131285:FJQ131287 FTM131285:FTM131287 GDI131285:GDI131287 GNE131285:GNE131287 GXA131285:GXA131287 HGW131285:HGW131287 HQS131285:HQS131287 IAO131285:IAO131287 IKK131285:IKK131287 IUG131285:IUG131287 JEC131285:JEC131287 JNY131285:JNY131287 JXU131285:JXU131287 KHQ131285:KHQ131287 KRM131285:KRM131287 LBI131285:LBI131287 LLE131285:LLE131287 LVA131285:LVA131287 MEW131285:MEW131287 MOS131285:MOS131287 MYO131285:MYO131287 NIK131285:NIK131287 NSG131285:NSG131287 OCC131285:OCC131287 OLY131285:OLY131287 OVU131285:OVU131287 PFQ131285:PFQ131287 PPM131285:PPM131287 PZI131285:PZI131287 QJE131285:QJE131287 QTA131285:QTA131287 RCW131285:RCW131287 RMS131285:RMS131287 RWO131285:RWO131287 SGK131285:SGK131287 SQG131285:SQG131287 TAC131285:TAC131287 TJY131285:TJY131287 TTU131285:TTU131287 UDQ131285:UDQ131287 UNM131285:UNM131287 UXI131285:UXI131287 VHE131285:VHE131287 VRA131285:VRA131287 WAW131285:WAW131287 WKS131285:WKS131287 WUO131285:WUO131287 M196821:M196823 IC196821:IC196823 RY196821:RY196823 ABU196821:ABU196823 ALQ196821:ALQ196823 AVM196821:AVM196823 BFI196821:BFI196823 BPE196821:BPE196823 BZA196821:BZA196823 CIW196821:CIW196823 CSS196821:CSS196823 DCO196821:DCO196823 DMK196821:DMK196823 DWG196821:DWG196823 EGC196821:EGC196823 EPY196821:EPY196823 EZU196821:EZU196823 FJQ196821:FJQ196823 FTM196821:FTM196823 GDI196821:GDI196823 GNE196821:GNE196823 GXA196821:GXA196823 HGW196821:HGW196823 HQS196821:HQS196823 IAO196821:IAO196823 IKK196821:IKK196823 IUG196821:IUG196823 JEC196821:JEC196823 JNY196821:JNY196823 JXU196821:JXU196823 KHQ196821:KHQ196823 KRM196821:KRM196823 LBI196821:LBI196823 LLE196821:LLE196823 LVA196821:LVA196823 MEW196821:MEW196823 MOS196821:MOS196823 MYO196821:MYO196823 NIK196821:NIK196823 NSG196821:NSG196823 OCC196821:OCC196823 OLY196821:OLY196823 OVU196821:OVU196823 PFQ196821:PFQ196823 PPM196821:PPM196823 PZI196821:PZI196823 QJE196821:QJE196823 QTA196821:QTA196823 RCW196821:RCW196823 RMS196821:RMS196823 RWO196821:RWO196823 SGK196821:SGK196823 SQG196821:SQG196823 TAC196821:TAC196823 TJY196821:TJY196823 TTU196821:TTU196823 UDQ196821:UDQ196823 UNM196821:UNM196823 UXI196821:UXI196823 VHE196821:VHE196823 VRA196821:VRA196823 WAW196821:WAW196823 WKS196821:WKS196823 WUO196821:WUO196823 M262357:M262359 IC262357:IC262359 RY262357:RY262359 ABU262357:ABU262359 ALQ262357:ALQ262359 AVM262357:AVM262359 BFI262357:BFI262359 BPE262357:BPE262359 BZA262357:BZA262359 CIW262357:CIW262359 CSS262357:CSS262359 DCO262357:DCO262359 DMK262357:DMK262359 DWG262357:DWG262359 EGC262357:EGC262359 EPY262357:EPY262359 EZU262357:EZU262359 FJQ262357:FJQ262359 FTM262357:FTM262359 GDI262357:GDI262359 GNE262357:GNE262359 GXA262357:GXA262359 HGW262357:HGW262359 HQS262357:HQS262359 IAO262357:IAO262359 IKK262357:IKK262359 IUG262357:IUG262359 JEC262357:JEC262359 JNY262357:JNY262359 JXU262357:JXU262359 KHQ262357:KHQ262359 KRM262357:KRM262359 LBI262357:LBI262359 LLE262357:LLE262359 LVA262357:LVA262359 MEW262357:MEW262359 MOS262357:MOS262359 MYO262357:MYO262359 NIK262357:NIK262359 NSG262357:NSG262359 OCC262357:OCC262359 OLY262357:OLY262359 OVU262357:OVU262359 PFQ262357:PFQ262359 PPM262357:PPM262359 PZI262357:PZI262359 QJE262357:QJE262359 QTA262357:QTA262359 RCW262357:RCW262359 RMS262357:RMS262359 RWO262357:RWO262359 SGK262357:SGK262359 SQG262357:SQG262359 TAC262357:TAC262359 TJY262357:TJY262359 TTU262357:TTU262359 UDQ262357:UDQ262359 UNM262357:UNM262359 UXI262357:UXI262359 VHE262357:VHE262359 VRA262357:VRA262359 WAW262357:WAW262359 WKS262357:WKS262359 WUO262357:WUO262359 M327893:M327895 IC327893:IC327895 RY327893:RY327895 ABU327893:ABU327895 ALQ327893:ALQ327895 AVM327893:AVM327895 BFI327893:BFI327895 BPE327893:BPE327895 BZA327893:BZA327895 CIW327893:CIW327895 CSS327893:CSS327895 DCO327893:DCO327895 DMK327893:DMK327895 DWG327893:DWG327895 EGC327893:EGC327895 EPY327893:EPY327895 EZU327893:EZU327895 FJQ327893:FJQ327895 FTM327893:FTM327895 GDI327893:GDI327895 GNE327893:GNE327895 GXA327893:GXA327895 HGW327893:HGW327895 HQS327893:HQS327895 IAO327893:IAO327895 IKK327893:IKK327895 IUG327893:IUG327895 JEC327893:JEC327895 JNY327893:JNY327895 JXU327893:JXU327895 KHQ327893:KHQ327895 KRM327893:KRM327895 LBI327893:LBI327895 LLE327893:LLE327895 LVA327893:LVA327895 MEW327893:MEW327895 MOS327893:MOS327895 MYO327893:MYO327895 NIK327893:NIK327895 NSG327893:NSG327895 OCC327893:OCC327895 OLY327893:OLY327895 OVU327893:OVU327895 PFQ327893:PFQ327895 PPM327893:PPM327895 PZI327893:PZI327895 QJE327893:QJE327895 QTA327893:QTA327895 RCW327893:RCW327895 RMS327893:RMS327895 RWO327893:RWO327895 SGK327893:SGK327895 SQG327893:SQG327895 TAC327893:TAC327895 TJY327893:TJY327895 TTU327893:TTU327895 UDQ327893:UDQ327895 UNM327893:UNM327895 UXI327893:UXI327895 VHE327893:VHE327895 VRA327893:VRA327895 WAW327893:WAW327895 WKS327893:WKS327895 WUO327893:WUO327895 M393429:M393431 IC393429:IC393431 RY393429:RY393431 ABU393429:ABU393431 ALQ393429:ALQ393431 AVM393429:AVM393431 BFI393429:BFI393431 BPE393429:BPE393431 BZA393429:BZA393431 CIW393429:CIW393431 CSS393429:CSS393431 DCO393429:DCO393431 DMK393429:DMK393431 DWG393429:DWG393431 EGC393429:EGC393431 EPY393429:EPY393431 EZU393429:EZU393431 FJQ393429:FJQ393431 FTM393429:FTM393431 GDI393429:GDI393431 GNE393429:GNE393431 GXA393429:GXA393431 HGW393429:HGW393431 HQS393429:HQS393431 IAO393429:IAO393431 IKK393429:IKK393431 IUG393429:IUG393431 JEC393429:JEC393431 JNY393429:JNY393431 JXU393429:JXU393431 KHQ393429:KHQ393431 KRM393429:KRM393431 LBI393429:LBI393431 LLE393429:LLE393431 LVA393429:LVA393431 MEW393429:MEW393431 MOS393429:MOS393431 MYO393429:MYO393431 NIK393429:NIK393431 NSG393429:NSG393431 OCC393429:OCC393431 OLY393429:OLY393431 OVU393429:OVU393431 PFQ393429:PFQ393431 PPM393429:PPM393431 PZI393429:PZI393431 QJE393429:QJE393431 QTA393429:QTA393431 RCW393429:RCW393431 RMS393429:RMS393431 RWO393429:RWO393431 SGK393429:SGK393431 SQG393429:SQG393431 TAC393429:TAC393431 TJY393429:TJY393431 TTU393429:TTU393431 UDQ393429:UDQ393431 UNM393429:UNM393431 UXI393429:UXI393431 VHE393429:VHE393431 VRA393429:VRA393431 WAW393429:WAW393431 WKS393429:WKS393431 WUO393429:WUO393431 M458965:M458967 IC458965:IC458967 RY458965:RY458967 ABU458965:ABU458967 ALQ458965:ALQ458967 AVM458965:AVM458967 BFI458965:BFI458967 BPE458965:BPE458967 BZA458965:BZA458967 CIW458965:CIW458967 CSS458965:CSS458967 DCO458965:DCO458967 DMK458965:DMK458967 DWG458965:DWG458967 EGC458965:EGC458967 EPY458965:EPY458967 EZU458965:EZU458967 FJQ458965:FJQ458967 FTM458965:FTM458967 GDI458965:GDI458967 GNE458965:GNE458967 GXA458965:GXA458967 HGW458965:HGW458967 HQS458965:HQS458967 IAO458965:IAO458967 IKK458965:IKK458967 IUG458965:IUG458967 JEC458965:JEC458967 JNY458965:JNY458967 JXU458965:JXU458967 KHQ458965:KHQ458967 KRM458965:KRM458967 LBI458965:LBI458967 LLE458965:LLE458967 LVA458965:LVA458967 MEW458965:MEW458967 MOS458965:MOS458967 MYO458965:MYO458967 NIK458965:NIK458967 NSG458965:NSG458967 OCC458965:OCC458967 OLY458965:OLY458967 OVU458965:OVU458967 PFQ458965:PFQ458967 PPM458965:PPM458967 PZI458965:PZI458967 QJE458965:QJE458967 QTA458965:QTA458967 RCW458965:RCW458967 RMS458965:RMS458967 RWO458965:RWO458967 SGK458965:SGK458967 SQG458965:SQG458967 TAC458965:TAC458967 TJY458965:TJY458967 TTU458965:TTU458967 UDQ458965:UDQ458967 UNM458965:UNM458967 UXI458965:UXI458967 VHE458965:VHE458967 VRA458965:VRA458967 WAW458965:WAW458967 WKS458965:WKS458967 WUO458965:WUO458967 M524501:M524503 IC524501:IC524503 RY524501:RY524503 ABU524501:ABU524503 ALQ524501:ALQ524503 AVM524501:AVM524503 BFI524501:BFI524503 BPE524501:BPE524503 BZA524501:BZA524503 CIW524501:CIW524503 CSS524501:CSS524503 DCO524501:DCO524503 DMK524501:DMK524503 DWG524501:DWG524503 EGC524501:EGC524503 EPY524501:EPY524503 EZU524501:EZU524503 FJQ524501:FJQ524503 FTM524501:FTM524503 GDI524501:GDI524503 GNE524501:GNE524503 GXA524501:GXA524503 HGW524501:HGW524503 HQS524501:HQS524503 IAO524501:IAO524503 IKK524501:IKK524503 IUG524501:IUG524503 JEC524501:JEC524503 JNY524501:JNY524503 JXU524501:JXU524503 KHQ524501:KHQ524503 KRM524501:KRM524503 LBI524501:LBI524503 LLE524501:LLE524503 LVA524501:LVA524503 MEW524501:MEW524503 MOS524501:MOS524503 MYO524501:MYO524503 NIK524501:NIK524503 NSG524501:NSG524503 OCC524501:OCC524503 OLY524501:OLY524503 OVU524501:OVU524503 PFQ524501:PFQ524503 PPM524501:PPM524503 PZI524501:PZI524503 QJE524501:QJE524503 QTA524501:QTA524503 RCW524501:RCW524503 RMS524501:RMS524503 RWO524501:RWO524503 SGK524501:SGK524503 SQG524501:SQG524503 TAC524501:TAC524503 TJY524501:TJY524503 TTU524501:TTU524503 UDQ524501:UDQ524503 UNM524501:UNM524503 UXI524501:UXI524503 VHE524501:VHE524503 VRA524501:VRA524503 WAW524501:WAW524503 WKS524501:WKS524503 WUO524501:WUO524503 M590037:M590039 IC590037:IC590039 RY590037:RY590039 ABU590037:ABU590039 ALQ590037:ALQ590039 AVM590037:AVM590039 BFI590037:BFI590039 BPE590037:BPE590039 BZA590037:BZA590039 CIW590037:CIW590039 CSS590037:CSS590039 DCO590037:DCO590039 DMK590037:DMK590039 DWG590037:DWG590039 EGC590037:EGC590039 EPY590037:EPY590039 EZU590037:EZU590039 FJQ590037:FJQ590039 FTM590037:FTM590039 GDI590037:GDI590039 GNE590037:GNE590039 GXA590037:GXA590039 HGW590037:HGW590039 HQS590037:HQS590039 IAO590037:IAO590039 IKK590037:IKK590039 IUG590037:IUG590039 JEC590037:JEC590039 JNY590037:JNY590039 JXU590037:JXU590039 KHQ590037:KHQ590039 KRM590037:KRM590039 LBI590037:LBI590039 LLE590037:LLE590039 LVA590037:LVA590039 MEW590037:MEW590039 MOS590037:MOS590039 MYO590037:MYO590039 NIK590037:NIK590039 NSG590037:NSG590039 OCC590037:OCC590039 OLY590037:OLY590039 OVU590037:OVU590039 PFQ590037:PFQ590039 PPM590037:PPM590039 PZI590037:PZI590039 QJE590037:QJE590039 QTA590037:QTA590039 RCW590037:RCW590039 RMS590037:RMS590039 RWO590037:RWO590039 SGK590037:SGK590039 SQG590037:SQG590039 TAC590037:TAC590039 TJY590037:TJY590039 TTU590037:TTU590039 UDQ590037:UDQ590039 UNM590037:UNM590039 UXI590037:UXI590039 VHE590037:VHE590039 VRA590037:VRA590039 WAW590037:WAW590039 WKS590037:WKS590039 WUO590037:WUO590039 M655573:M655575 IC655573:IC655575 RY655573:RY655575 ABU655573:ABU655575 ALQ655573:ALQ655575 AVM655573:AVM655575 BFI655573:BFI655575 BPE655573:BPE655575 BZA655573:BZA655575 CIW655573:CIW655575 CSS655573:CSS655575 DCO655573:DCO655575 DMK655573:DMK655575 DWG655573:DWG655575 EGC655573:EGC655575 EPY655573:EPY655575 EZU655573:EZU655575 FJQ655573:FJQ655575 FTM655573:FTM655575 GDI655573:GDI655575 GNE655573:GNE655575 GXA655573:GXA655575 HGW655573:HGW655575 HQS655573:HQS655575 IAO655573:IAO655575 IKK655573:IKK655575 IUG655573:IUG655575 JEC655573:JEC655575 JNY655573:JNY655575 JXU655573:JXU655575 KHQ655573:KHQ655575 KRM655573:KRM655575 LBI655573:LBI655575 LLE655573:LLE655575 LVA655573:LVA655575 MEW655573:MEW655575 MOS655573:MOS655575 MYO655573:MYO655575 NIK655573:NIK655575 NSG655573:NSG655575 OCC655573:OCC655575 OLY655573:OLY655575 OVU655573:OVU655575 PFQ655573:PFQ655575 PPM655573:PPM655575 PZI655573:PZI655575 QJE655573:QJE655575 QTA655573:QTA655575 RCW655573:RCW655575 RMS655573:RMS655575 RWO655573:RWO655575 SGK655573:SGK655575 SQG655573:SQG655575 TAC655573:TAC655575 TJY655573:TJY655575 TTU655573:TTU655575 UDQ655573:UDQ655575 UNM655573:UNM655575 UXI655573:UXI655575 VHE655573:VHE655575 VRA655573:VRA655575 WAW655573:WAW655575 WKS655573:WKS655575 WUO655573:WUO655575 M721109:M721111 IC721109:IC721111 RY721109:RY721111 ABU721109:ABU721111 ALQ721109:ALQ721111 AVM721109:AVM721111 BFI721109:BFI721111 BPE721109:BPE721111 BZA721109:BZA721111 CIW721109:CIW721111 CSS721109:CSS721111 DCO721109:DCO721111 DMK721109:DMK721111 DWG721109:DWG721111 EGC721109:EGC721111 EPY721109:EPY721111 EZU721109:EZU721111 FJQ721109:FJQ721111 FTM721109:FTM721111 GDI721109:GDI721111 GNE721109:GNE721111 GXA721109:GXA721111 HGW721109:HGW721111 HQS721109:HQS721111 IAO721109:IAO721111 IKK721109:IKK721111 IUG721109:IUG721111 JEC721109:JEC721111 JNY721109:JNY721111 JXU721109:JXU721111 KHQ721109:KHQ721111 KRM721109:KRM721111 LBI721109:LBI721111 LLE721109:LLE721111 LVA721109:LVA721111 MEW721109:MEW721111 MOS721109:MOS721111 MYO721109:MYO721111 NIK721109:NIK721111 NSG721109:NSG721111 OCC721109:OCC721111 OLY721109:OLY721111 OVU721109:OVU721111 PFQ721109:PFQ721111 PPM721109:PPM721111 PZI721109:PZI721111 QJE721109:QJE721111 QTA721109:QTA721111 RCW721109:RCW721111 RMS721109:RMS721111 RWO721109:RWO721111 SGK721109:SGK721111 SQG721109:SQG721111 TAC721109:TAC721111 TJY721109:TJY721111 TTU721109:TTU721111 UDQ721109:UDQ721111 UNM721109:UNM721111 UXI721109:UXI721111 VHE721109:VHE721111 VRA721109:VRA721111 WAW721109:WAW721111 WKS721109:WKS721111 WUO721109:WUO721111 M786645:M786647 IC786645:IC786647 RY786645:RY786647 ABU786645:ABU786647 ALQ786645:ALQ786647 AVM786645:AVM786647 BFI786645:BFI786647 BPE786645:BPE786647 BZA786645:BZA786647 CIW786645:CIW786647 CSS786645:CSS786647 DCO786645:DCO786647 DMK786645:DMK786647 DWG786645:DWG786647 EGC786645:EGC786647 EPY786645:EPY786647 EZU786645:EZU786647 FJQ786645:FJQ786647 FTM786645:FTM786647 GDI786645:GDI786647 GNE786645:GNE786647 GXA786645:GXA786647 HGW786645:HGW786647 HQS786645:HQS786647 IAO786645:IAO786647 IKK786645:IKK786647 IUG786645:IUG786647 JEC786645:JEC786647 JNY786645:JNY786647 JXU786645:JXU786647 KHQ786645:KHQ786647 KRM786645:KRM786647 LBI786645:LBI786647 LLE786645:LLE786647 LVA786645:LVA786647 MEW786645:MEW786647 MOS786645:MOS786647 MYO786645:MYO786647 NIK786645:NIK786647 NSG786645:NSG786647 OCC786645:OCC786647 OLY786645:OLY786647 OVU786645:OVU786647 PFQ786645:PFQ786647 PPM786645:PPM786647 PZI786645:PZI786647 QJE786645:QJE786647 QTA786645:QTA786647 RCW786645:RCW786647 RMS786645:RMS786647 RWO786645:RWO786647 SGK786645:SGK786647 SQG786645:SQG786647 TAC786645:TAC786647 TJY786645:TJY786647 TTU786645:TTU786647 UDQ786645:UDQ786647 UNM786645:UNM786647 UXI786645:UXI786647 VHE786645:VHE786647 VRA786645:VRA786647 WAW786645:WAW786647 WKS786645:WKS786647 WUO786645:WUO786647 M852181:M852183 IC852181:IC852183 RY852181:RY852183 ABU852181:ABU852183 ALQ852181:ALQ852183 AVM852181:AVM852183 BFI852181:BFI852183 BPE852181:BPE852183 BZA852181:BZA852183 CIW852181:CIW852183 CSS852181:CSS852183 DCO852181:DCO852183 DMK852181:DMK852183 DWG852181:DWG852183 EGC852181:EGC852183 EPY852181:EPY852183 EZU852181:EZU852183 FJQ852181:FJQ852183 FTM852181:FTM852183 GDI852181:GDI852183 GNE852181:GNE852183 GXA852181:GXA852183 HGW852181:HGW852183 HQS852181:HQS852183 IAO852181:IAO852183 IKK852181:IKK852183 IUG852181:IUG852183 JEC852181:JEC852183 JNY852181:JNY852183 JXU852181:JXU852183 KHQ852181:KHQ852183 KRM852181:KRM852183 LBI852181:LBI852183 LLE852181:LLE852183 LVA852181:LVA852183 MEW852181:MEW852183 MOS852181:MOS852183 MYO852181:MYO852183 NIK852181:NIK852183 NSG852181:NSG852183 OCC852181:OCC852183 OLY852181:OLY852183 OVU852181:OVU852183 PFQ852181:PFQ852183 PPM852181:PPM852183 PZI852181:PZI852183 QJE852181:QJE852183 QTA852181:QTA852183 RCW852181:RCW852183 RMS852181:RMS852183 RWO852181:RWO852183 SGK852181:SGK852183 SQG852181:SQG852183 TAC852181:TAC852183 TJY852181:TJY852183 TTU852181:TTU852183 UDQ852181:UDQ852183 UNM852181:UNM852183 UXI852181:UXI852183 VHE852181:VHE852183 VRA852181:VRA852183 WAW852181:WAW852183 WKS852181:WKS852183 WUO852181:WUO852183 M917717:M917719 IC917717:IC917719 RY917717:RY917719 ABU917717:ABU917719 ALQ917717:ALQ917719 AVM917717:AVM917719 BFI917717:BFI917719 BPE917717:BPE917719 BZA917717:BZA917719 CIW917717:CIW917719 CSS917717:CSS917719 DCO917717:DCO917719 DMK917717:DMK917719 DWG917717:DWG917719 EGC917717:EGC917719 EPY917717:EPY917719 EZU917717:EZU917719 FJQ917717:FJQ917719 FTM917717:FTM917719 GDI917717:GDI917719 GNE917717:GNE917719 GXA917717:GXA917719 HGW917717:HGW917719 HQS917717:HQS917719 IAO917717:IAO917719 IKK917717:IKK917719 IUG917717:IUG917719 JEC917717:JEC917719 JNY917717:JNY917719 JXU917717:JXU917719 KHQ917717:KHQ917719 KRM917717:KRM917719 LBI917717:LBI917719 LLE917717:LLE917719 LVA917717:LVA917719 MEW917717:MEW917719 MOS917717:MOS917719 MYO917717:MYO917719 NIK917717:NIK917719 NSG917717:NSG917719 OCC917717:OCC917719 OLY917717:OLY917719 OVU917717:OVU917719 PFQ917717:PFQ917719 PPM917717:PPM917719 PZI917717:PZI917719 QJE917717:QJE917719 QTA917717:QTA917719 RCW917717:RCW917719 RMS917717:RMS917719 RWO917717:RWO917719 SGK917717:SGK917719 SQG917717:SQG917719 TAC917717:TAC917719 TJY917717:TJY917719 TTU917717:TTU917719 UDQ917717:UDQ917719 UNM917717:UNM917719 UXI917717:UXI917719 VHE917717:VHE917719 VRA917717:VRA917719 WAW917717:WAW917719 WKS917717:WKS917719 WUO917717:WUO917719 M983253:M983255 IC983253:IC983255 RY983253:RY983255 ABU983253:ABU983255 ALQ983253:ALQ983255 AVM983253:AVM983255 BFI983253:BFI983255 BPE983253:BPE983255 BZA983253:BZA983255 CIW983253:CIW983255 CSS983253:CSS983255 DCO983253:DCO983255 DMK983253:DMK983255 DWG983253:DWG983255 EGC983253:EGC983255 EPY983253:EPY983255 EZU983253:EZU983255 FJQ983253:FJQ983255 FTM983253:FTM983255 GDI983253:GDI983255 GNE983253:GNE983255 GXA983253:GXA983255 HGW983253:HGW983255 HQS983253:HQS983255 IAO983253:IAO983255 IKK983253:IKK983255 IUG983253:IUG983255 JEC983253:JEC983255 JNY983253:JNY983255 JXU983253:JXU983255 KHQ983253:KHQ983255 KRM983253:KRM983255 LBI983253:LBI983255 LLE983253:LLE983255 LVA983253:LVA983255 MEW983253:MEW983255 MOS983253:MOS983255 MYO983253:MYO983255 NIK983253:NIK983255 NSG983253:NSG983255 OCC983253:OCC983255 OLY983253:OLY983255 OVU983253:OVU983255 PFQ983253:PFQ983255 PPM983253:PPM983255 PZI983253:PZI983255 QJE983253:QJE983255 QTA983253:QTA983255 RCW983253:RCW983255 RMS983253:RMS983255 RWO983253:RWO983255 SGK983253:SGK983255 SQG983253:SQG983255 TAC983253:TAC983255 TJY983253:TJY983255 TTU983253:TTU983255 UDQ983253:UDQ983255 UNM983253:UNM983255 UXI983253:UXI983255 VHE983253:VHE983255 VRA983253:VRA983255 WAW983253:WAW983255 WKS983253:WKS983255 WUO983253:WUO983255 B65749:B65752 HR65749:HR65752 RN65749:RN65752 ABJ65749:ABJ65752 ALF65749:ALF65752 AVB65749:AVB65752 BEX65749:BEX65752 BOT65749:BOT65752 BYP65749:BYP65752 CIL65749:CIL65752 CSH65749:CSH65752 DCD65749:DCD65752 DLZ65749:DLZ65752 DVV65749:DVV65752 EFR65749:EFR65752 EPN65749:EPN65752 EZJ65749:EZJ65752 FJF65749:FJF65752 FTB65749:FTB65752 GCX65749:GCX65752 GMT65749:GMT65752 GWP65749:GWP65752 HGL65749:HGL65752 HQH65749:HQH65752 IAD65749:IAD65752 IJZ65749:IJZ65752 ITV65749:ITV65752 JDR65749:JDR65752 JNN65749:JNN65752 JXJ65749:JXJ65752 KHF65749:KHF65752 KRB65749:KRB65752 LAX65749:LAX65752 LKT65749:LKT65752 LUP65749:LUP65752 MEL65749:MEL65752 MOH65749:MOH65752 MYD65749:MYD65752 NHZ65749:NHZ65752 NRV65749:NRV65752 OBR65749:OBR65752 OLN65749:OLN65752 OVJ65749:OVJ65752 PFF65749:PFF65752 PPB65749:PPB65752 PYX65749:PYX65752 QIT65749:QIT65752 QSP65749:QSP65752 RCL65749:RCL65752 RMH65749:RMH65752 RWD65749:RWD65752 SFZ65749:SFZ65752 SPV65749:SPV65752 SZR65749:SZR65752 TJN65749:TJN65752 TTJ65749:TTJ65752 UDF65749:UDF65752 UNB65749:UNB65752 UWX65749:UWX65752 VGT65749:VGT65752 VQP65749:VQP65752 WAL65749:WAL65752 WKH65749:WKH65752 WUD65749:WUD65752 B131285:B131288 HR131285:HR131288 RN131285:RN131288 ABJ131285:ABJ131288 ALF131285:ALF131288 AVB131285:AVB131288 BEX131285:BEX131288 BOT131285:BOT131288 BYP131285:BYP131288 CIL131285:CIL131288 CSH131285:CSH131288 DCD131285:DCD131288 DLZ131285:DLZ131288 DVV131285:DVV131288 EFR131285:EFR131288 EPN131285:EPN131288 EZJ131285:EZJ131288 FJF131285:FJF131288 FTB131285:FTB131288 GCX131285:GCX131288 GMT131285:GMT131288 GWP131285:GWP131288 HGL131285:HGL131288 HQH131285:HQH131288 IAD131285:IAD131288 IJZ131285:IJZ131288 ITV131285:ITV131288 JDR131285:JDR131288 JNN131285:JNN131288 JXJ131285:JXJ131288 KHF131285:KHF131288 KRB131285:KRB131288 LAX131285:LAX131288 LKT131285:LKT131288 LUP131285:LUP131288 MEL131285:MEL131288 MOH131285:MOH131288 MYD131285:MYD131288 NHZ131285:NHZ131288 NRV131285:NRV131288 OBR131285:OBR131288 OLN131285:OLN131288 OVJ131285:OVJ131288 PFF131285:PFF131288 PPB131285:PPB131288 PYX131285:PYX131288 QIT131285:QIT131288 QSP131285:QSP131288 RCL131285:RCL131288 RMH131285:RMH131288 RWD131285:RWD131288 SFZ131285:SFZ131288 SPV131285:SPV131288 SZR131285:SZR131288 TJN131285:TJN131288 TTJ131285:TTJ131288 UDF131285:UDF131288 UNB131285:UNB131288 UWX131285:UWX131288 VGT131285:VGT131288 VQP131285:VQP131288 WAL131285:WAL131288 WKH131285:WKH131288 WUD131285:WUD131288 B196821:B196824 HR196821:HR196824 RN196821:RN196824 ABJ196821:ABJ196824 ALF196821:ALF196824 AVB196821:AVB196824 BEX196821:BEX196824 BOT196821:BOT196824 BYP196821:BYP196824 CIL196821:CIL196824 CSH196821:CSH196824 DCD196821:DCD196824 DLZ196821:DLZ196824 DVV196821:DVV196824 EFR196821:EFR196824 EPN196821:EPN196824 EZJ196821:EZJ196824 FJF196821:FJF196824 FTB196821:FTB196824 GCX196821:GCX196824 GMT196821:GMT196824 GWP196821:GWP196824 HGL196821:HGL196824 HQH196821:HQH196824 IAD196821:IAD196824 IJZ196821:IJZ196824 ITV196821:ITV196824 JDR196821:JDR196824 JNN196821:JNN196824 JXJ196821:JXJ196824 KHF196821:KHF196824 KRB196821:KRB196824 LAX196821:LAX196824 LKT196821:LKT196824 LUP196821:LUP196824 MEL196821:MEL196824 MOH196821:MOH196824 MYD196821:MYD196824 NHZ196821:NHZ196824 NRV196821:NRV196824 OBR196821:OBR196824 OLN196821:OLN196824 OVJ196821:OVJ196824 PFF196821:PFF196824 PPB196821:PPB196824 PYX196821:PYX196824 QIT196821:QIT196824 QSP196821:QSP196824 RCL196821:RCL196824 RMH196821:RMH196824 RWD196821:RWD196824 SFZ196821:SFZ196824 SPV196821:SPV196824 SZR196821:SZR196824 TJN196821:TJN196824 TTJ196821:TTJ196824 UDF196821:UDF196824 UNB196821:UNB196824 UWX196821:UWX196824 VGT196821:VGT196824 VQP196821:VQP196824 WAL196821:WAL196824 WKH196821:WKH196824 WUD196821:WUD196824 B262357:B262360 HR262357:HR262360 RN262357:RN262360 ABJ262357:ABJ262360 ALF262357:ALF262360 AVB262357:AVB262360 BEX262357:BEX262360 BOT262357:BOT262360 BYP262357:BYP262360 CIL262357:CIL262360 CSH262357:CSH262360 DCD262357:DCD262360 DLZ262357:DLZ262360 DVV262357:DVV262360 EFR262357:EFR262360 EPN262357:EPN262360 EZJ262357:EZJ262360 FJF262357:FJF262360 FTB262357:FTB262360 GCX262357:GCX262360 GMT262357:GMT262360 GWP262357:GWP262360 HGL262357:HGL262360 HQH262357:HQH262360 IAD262357:IAD262360 IJZ262357:IJZ262360 ITV262357:ITV262360 JDR262357:JDR262360 JNN262357:JNN262360 JXJ262357:JXJ262360 KHF262357:KHF262360 KRB262357:KRB262360 LAX262357:LAX262360 LKT262357:LKT262360 LUP262357:LUP262360 MEL262357:MEL262360 MOH262357:MOH262360 MYD262357:MYD262360 NHZ262357:NHZ262360 NRV262357:NRV262360 OBR262357:OBR262360 OLN262357:OLN262360 OVJ262357:OVJ262360 PFF262357:PFF262360 PPB262357:PPB262360 PYX262357:PYX262360 QIT262357:QIT262360 QSP262357:QSP262360 RCL262357:RCL262360 RMH262357:RMH262360 RWD262357:RWD262360 SFZ262357:SFZ262360 SPV262357:SPV262360 SZR262357:SZR262360 TJN262357:TJN262360 TTJ262357:TTJ262360 UDF262357:UDF262360 UNB262357:UNB262360 UWX262357:UWX262360 VGT262357:VGT262360 VQP262357:VQP262360 WAL262357:WAL262360 WKH262357:WKH262360 WUD262357:WUD262360 B327893:B327896 HR327893:HR327896 RN327893:RN327896 ABJ327893:ABJ327896 ALF327893:ALF327896 AVB327893:AVB327896 BEX327893:BEX327896 BOT327893:BOT327896 BYP327893:BYP327896 CIL327893:CIL327896 CSH327893:CSH327896 DCD327893:DCD327896 DLZ327893:DLZ327896 DVV327893:DVV327896 EFR327893:EFR327896 EPN327893:EPN327896 EZJ327893:EZJ327896 FJF327893:FJF327896 FTB327893:FTB327896 GCX327893:GCX327896 GMT327893:GMT327896 GWP327893:GWP327896 HGL327893:HGL327896 HQH327893:HQH327896 IAD327893:IAD327896 IJZ327893:IJZ327896 ITV327893:ITV327896 JDR327893:JDR327896 JNN327893:JNN327896 JXJ327893:JXJ327896 KHF327893:KHF327896 KRB327893:KRB327896 LAX327893:LAX327896 LKT327893:LKT327896 LUP327893:LUP327896 MEL327893:MEL327896 MOH327893:MOH327896 MYD327893:MYD327896 NHZ327893:NHZ327896 NRV327893:NRV327896 OBR327893:OBR327896 OLN327893:OLN327896 OVJ327893:OVJ327896 PFF327893:PFF327896 PPB327893:PPB327896 PYX327893:PYX327896 QIT327893:QIT327896 QSP327893:QSP327896 RCL327893:RCL327896 RMH327893:RMH327896 RWD327893:RWD327896 SFZ327893:SFZ327896 SPV327893:SPV327896 SZR327893:SZR327896 TJN327893:TJN327896 TTJ327893:TTJ327896 UDF327893:UDF327896 UNB327893:UNB327896 UWX327893:UWX327896 VGT327893:VGT327896 VQP327893:VQP327896 WAL327893:WAL327896 WKH327893:WKH327896 WUD327893:WUD327896 B393429:B393432 HR393429:HR393432 RN393429:RN393432 ABJ393429:ABJ393432 ALF393429:ALF393432 AVB393429:AVB393432 BEX393429:BEX393432 BOT393429:BOT393432 BYP393429:BYP393432 CIL393429:CIL393432 CSH393429:CSH393432 DCD393429:DCD393432 DLZ393429:DLZ393432 DVV393429:DVV393432 EFR393429:EFR393432 EPN393429:EPN393432 EZJ393429:EZJ393432 FJF393429:FJF393432 FTB393429:FTB393432 GCX393429:GCX393432 GMT393429:GMT393432 GWP393429:GWP393432 HGL393429:HGL393432 HQH393429:HQH393432 IAD393429:IAD393432 IJZ393429:IJZ393432 ITV393429:ITV393432 JDR393429:JDR393432 JNN393429:JNN393432 JXJ393429:JXJ393432 KHF393429:KHF393432 KRB393429:KRB393432 LAX393429:LAX393432 LKT393429:LKT393432 LUP393429:LUP393432 MEL393429:MEL393432 MOH393429:MOH393432 MYD393429:MYD393432 NHZ393429:NHZ393432 NRV393429:NRV393432 OBR393429:OBR393432 OLN393429:OLN393432 OVJ393429:OVJ393432 PFF393429:PFF393432 PPB393429:PPB393432 PYX393429:PYX393432 QIT393429:QIT393432 QSP393429:QSP393432 RCL393429:RCL393432 RMH393429:RMH393432 RWD393429:RWD393432 SFZ393429:SFZ393432 SPV393429:SPV393432 SZR393429:SZR393432 TJN393429:TJN393432 TTJ393429:TTJ393432 UDF393429:UDF393432 UNB393429:UNB393432 UWX393429:UWX393432 VGT393429:VGT393432 VQP393429:VQP393432 WAL393429:WAL393432 WKH393429:WKH393432 WUD393429:WUD393432 B458965:B458968 HR458965:HR458968 RN458965:RN458968 ABJ458965:ABJ458968 ALF458965:ALF458968 AVB458965:AVB458968 BEX458965:BEX458968 BOT458965:BOT458968 BYP458965:BYP458968 CIL458965:CIL458968 CSH458965:CSH458968 DCD458965:DCD458968 DLZ458965:DLZ458968 DVV458965:DVV458968 EFR458965:EFR458968 EPN458965:EPN458968 EZJ458965:EZJ458968 FJF458965:FJF458968 FTB458965:FTB458968 GCX458965:GCX458968 GMT458965:GMT458968 GWP458965:GWP458968 HGL458965:HGL458968 HQH458965:HQH458968 IAD458965:IAD458968 IJZ458965:IJZ458968 ITV458965:ITV458968 JDR458965:JDR458968 JNN458965:JNN458968 JXJ458965:JXJ458968 KHF458965:KHF458968 KRB458965:KRB458968 LAX458965:LAX458968 LKT458965:LKT458968 LUP458965:LUP458968 MEL458965:MEL458968 MOH458965:MOH458968 MYD458965:MYD458968 NHZ458965:NHZ458968 NRV458965:NRV458968 OBR458965:OBR458968 OLN458965:OLN458968 OVJ458965:OVJ458968 PFF458965:PFF458968 PPB458965:PPB458968 PYX458965:PYX458968 QIT458965:QIT458968 QSP458965:QSP458968 RCL458965:RCL458968 RMH458965:RMH458968 RWD458965:RWD458968 SFZ458965:SFZ458968 SPV458965:SPV458968 SZR458965:SZR458968 TJN458965:TJN458968 TTJ458965:TTJ458968 UDF458965:UDF458968 UNB458965:UNB458968 UWX458965:UWX458968 VGT458965:VGT458968 VQP458965:VQP458968 WAL458965:WAL458968 WKH458965:WKH458968 WUD458965:WUD458968 B524501:B524504 HR524501:HR524504 RN524501:RN524504 ABJ524501:ABJ524504 ALF524501:ALF524504 AVB524501:AVB524504 BEX524501:BEX524504 BOT524501:BOT524504 BYP524501:BYP524504 CIL524501:CIL524504 CSH524501:CSH524504 DCD524501:DCD524504 DLZ524501:DLZ524504 DVV524501:DVV524504 EFR524501:EFR524504 EPN524501:EPN524504 EZJ524501:EZJ524504 FJF524501:FJF524504 FTB524501:FTB524504 GCX524501:GCX524504 GMT524501:GMT524504 GWP524501:GWP524504 HGL524501:HGL524504 HQH524501:HQH524504 IAD524501:IAD524504 IJZ524501:IJZ524504 ITV524501:ITV524504 JDR524501:JDR524504 JNN524501:JNN524504 JXJ524501:JXJ524504 KHF524501:KHF524504 KRB524501:KRB524504 LAX524501:LAX524504 LKT524501:LKT524504 LUP524501:LUP524504 MEL524501:MEL524504 MOH524501:MOH524504 MYD524501:MYD524504 NHZ524501:NHZ524504 NRV524501:NRV524504 OBR524501:OBR524504 OLN524501:OLN524504 OVJ524501:OVJ524504 PFF524501:PFF524504 PPB524501:PPB524504 PYX524501:PYX524504 QIT524501:QIT524504 QSP524501:QSP524504 RCL524501:RCL524504 RMH524501:RMH524504 RWD524501:RWD524504 SFZ524501:SFZ524504 SPV524501:SPV524504 SZR524501:SZR524504 TJN524501:TJN524504 TTJ524501:TTJ524504 UDF524501:UDF524504 UNB524501:UNB524504 UWX524501:UWX524504 VGT524501:VGT524504 VQP524501:VQP524504 WAL524501:WAL524504 WKH524501:WKH524504 WUD524501:WUD524504 B590037:B590040 HR590037:HR590040 RN590037:RN590040 ABJ590037:ABJ590040 ALF590037:ALF590040 AVB590037:AVB590040 BEX590037:BEX590040 BOT590037:BOT590040 BYP590037:BYP590040 CIL590037:CIL590040 CSH590037:CSH590040 DCD590037:DCD590040 DLZ590037:DLZ590040 DVV590037:DVV590040 EFR590037:EFR590040 EPN590037:EPN590040 EZJ590037:EZJ590040 FJF590037:FJF590040 FTB590037:FTB590040 GCX590037:GCX590040 GMT590037:GMT590040 GWP590037:GWP590040 HGL590037:HGL590040 HQH590037:HQH590040 IAD590037:IAD590040 IJZ590037:IJZ590040 ITV590037:ITV590040 JDR590037:JDR590040 JNN590037:JNN590040 JXJ590037:JXJ590040 KHF590037:KHF590040 KRB590037:KRB590040 LAX590037:LAX590040 LKT590037:LKT590040 LUP590037:LUP590040 MEL590037:MEL590040 MOH590037:MOH590040 MYD590037:MYD590040 NHZ590037:NHZ590040 NRV590037:NRV590040 OBR590037:OBR590040 OLN590037:OLN590040 OVJ590037:OVJ590040 PFF590037:PFF590040 PPB590037:PPB590040 PYX590037:PYX590040 QIT590037:QIT590040 QSP590037:QSP590040 RCL590037:RCL590040 RMH590037:RMH590040 RWD590037:RWD590040 SFZ590037:SFZ590040 SPV590037:SPV590040 SZR590037:SZR590040 TJN590037:TJN590040 TTJ590037:TTJ590040 UDF590037:UDF590040 UNB590037:UNB590040 UWX590037:UWX590040 VGT590037:VGT590040 VQP590037:VQP590040 WAL590037:WAL590040 WKH590037:WKH590040 WUD590037:WUD590040 B655573:B655576 HR655573:HR655576 RN655573:RN655576 ABJ655573:ABJ655576 ALF655573:ALF655576 AVB655573:AVB655576 BEX655573:BEX655576 BOT655573:BOT655576 BYP655573:BYP655576 CIL655573:CIL655576 CSH655573:CSH655576 DCD655573:DCD655576 DLZ655573:DLZ655576 DVV655573:DVV655576 EFR655573:EFR655576 EPN655573:EPN655576 EZJ655573:EZJ655576 FJF655573:FJF655576 FTB655573:FTB655576 GCX655573:GCX655576 GMT655573:GMT655576 GWP655573:GWP655576 HGL655573:HGL655576 HQH655573:HQH655576 IAD655573:IAD655576 IJZ655573:IJZ655576 ITV655573:ITV655576 JDR655573:JDR655576 JNN655573:JNN655576 JXJ655573:JXJ655576 KHF655573:KHF655576 KRB655573:KRB655576 LAX655573:LAX655576 LKT655573:LKT655576 LUP655573:LUP655576 MEL655573:MEL655576 MOH655573:MOH655576 MYD655573:MYD655576 NHZ655573:NHZ655576 NRV655573:NRV655576 OBR655573:OBR655576 OLN655573:OLN655576 OVJ655573:OVJ655576 PFF655573:PFF655576 PPB655573:PPB655576 PYX655573:PYX655576 QIT655573:QIT655576 QSP655573:QSP655576 RCL655573:RCL655576 RMH655573:RMH655576 RWD655573:RWD655576 SFZ655573:SFZ655576 SPV655573:SPV655576 SZR655573:SZR655576 TJN655573:TJN655576 TTJ655573:TTJ655576 UDF655573:UDF655576 UNB655573:UNB655576 UWX655573:UWX655576 VGT655573:VGT655576 VQP655573:VQP655576 WAL655573:WAL655576 WKH655573:WKH655576 WUD655573:WUD655576 B721109:B721112 HR721109:HR721112 RN721109:RN721112 ABJ721109:ABJ721112 ALF721109:ALF721112 AVB721109:AVB721112 BEX721109:BEX721112 BOT721109:BOT721112 BYP721109:BYP721112 CIL721109:CIL721112 CSH721109:CSH721112 DCD721109:DCD721112 DLZ721109:DLZ721112 DVV721109:DVV721112 EFR721109:EFR721112 EPN721109:EPN721112 EZJ721109:EZJ721112 FJF721109:FJF721112 FTB721109:FTB721112 GCX721109:GCX721112 GMT721109:GMT721112 GWP721109:GWP721112 HGL721109:HGL721112 HQH721109:HQH721112 IAD721109:IAD721112 IJZ721109:IJZ721112 ITV721109:ITV721112 JDR721109:JDR721112 JNN721109:JNN721112 JXJ721109:JXJ721112 KHF721109:KHF721112 KRB721109:KRB721112 LAX721109:LAX721112 LKT721109:LKT721112 LUP721109:LUP721112 MEL721109:MEL721112 MOH721109:MOH721112 MYD721109:MYD721112 NHZ721109:NHZ721112 NRV721109:NRV721112 OBR721109:OBR721112 OLN721109:OLN721112 OVJ721109:OVJ721112 PFF721109:PFF721112 PPB721109:PPB721112 PYX721109:PYX721112 QIT721109:QIT721112 QSP721109:QSP721112 RCL721109:RCL721112 RMH721109:RMH721112 RWD721109:RWD721112 SFZ721109:SFZ721112 SPV721109:SPV721112 SZR721109:SZR721112 TJN721109:TJN721112 TTJ721109:TTJ721112 UDF721109:UDF721112 UNB721109:UNB721112 UWX721109:UWX721112 VGT721109:VGT721112 VQP721109:VQP721112 WAL721109:WAL721112 WKH721109:WKH721112 WUD721109:WUD721112 B786645:B786648 HR786645:HR786648 RN786645:RN786648 ABJ786645:ABJ786648 ALF786645:ALF786648 AVB786645:AVB786648 BEX786645:BEX786648 BOT786645:BOT786648 BYP786645:BYP786648 CIL786645:CIL786648 CSH786645:CSH786648 DCD786645:DCD786648 DLZ786645:DLZ786648 DVV786645:DVV786648 EFR786645:EFR786648 EPN786645:EPN786648 EZJ786645:EZJ786648 FJF786645:FJF786648 FTB786645:FTB786648 GCX786645:GCX786648 GMT786645:GMT786648 GWP786645:GWP786648 HGL786645:HGL786648 HQH786645:HQH786648 IAD786645:IAD786648 IJZ786645:IJZ786648 ITV786645:ITV786648 JDR786645:JDR786648 JNN786645:JNN786648 JXJ786645:JXJ786648 KHF786645:KHF786648 KRB786645:KRB786648 LAX786645:LAX786648 LKT786645:LKT786648 LUP786645:LUP786648 MEL786645:MEL786648 MOH786645:MOH786648 MYD786645:MYD786648 NHZ786645:NHZ786648 NRV786645:NRV786648 OBR786645:OBR786648 OLN786645:OLN786648 OVJ786645:OVJ786648 PFF786645:PFF786648 PPB786645:PPB786648 PYX786645:PYX786648 QIT786645:QIT786648 QSP786645:QSP786648 RCL786645:RCL786648 RMH786645:RMH786648 RWD786645:RWD786648 SFZ786645:SFZ786648 SPV786645:SPV786648 SZR786645:SZR786648 TJN786645:TJN786648 TTJ786645:TTJ786648 UDF786645:UDF786648 UNB786645:UNB786648 UWX786645:UWX786648 VGT786645:VGT786648 VQP786645:VQP786648 WAL786645:WAL786648 WKH786645:WKH786648 WUD786645:WUD786648 B852181:B852184 HR852181:HR852184 RN852181:RN852184 ABJ852181:ABJ852184 ALF852181:ALF852184 AVB852181:AVB852184 BEX852181:BEX852184 BOT852181:BOT852184 BYP852181:BYP852184 CIL852181:CIL852184 CSH852181:CSH852184 DCD852181:DCD852184 DLZ852181:DLZ852184 DVV852181:DVV852184 EFR852181:EFR852184 EPN852181:EPN852184 EZJ852181:EZJ852184 FJF852181:FJF852184 FTB852181:FTB852184 GCX852181:GCX852184 GMT852181:GMT852184 GWP852181:GWP852184 HGL852181:HGL852184 HQH852181:HQH852184 IAD852181:IAD852184 IJZ852181:IJZ852184 ITV852181:ITV852184 JDR852181:JDR852184 JNN852181:JNN852184 JXJ852181:JXJ852184 KHF852181:KHF852184 KRB852181:KRB852184 LAX852181:LAX852184 LKT852181:LKT852184 LUP852181:LUP852184 MEL852181:MEL852184 MOH852181:MOH852184 MYD852181:MYD852184 NHZ852181:NHZ852184 NRV852181:NRV852184 OBR852181:OBR852184 OLN852181:OLN852184 OVJ852181:OVJ852184 PFF852181:PFF852184 PPB852181:PPB852184 PYX852181:PYX852184 QIT852181:QIT852184 QSP852181:QSP852184 RCL852181:RCL852184 RMH852181:RMH852184 RWD852181:RWD852184 SFZ852181:SFZ852184 SPV852181:SPV852184 SZR852181:SZR852184 TJN852181:TJN852184 TTJ852181:TTJ852184 UDF852181:UDF852184 UNB852181:UNB852184 UWX852181:UWX852184 VGT852181:VGT852184 VQP852181:VQP852184 WAL852181:WAL852184 WKH852181:WKH852184 WUD852181:WUD852184 B917717:B917720 HR917717:HR917720 RN917717:RN917720 ABJ917717:ABJ917720 ALF917717:ALF917720 AVB917717:AVB917720 BEX917717:BEX917720 BOT917717:BOT917720 BYP917717:BYP917720 CIL917717:CIL917720 CSH917717:CSH917720 DCD917717:DCD917720 DLZ917717:DLZ917720 DVV917717:DVV917720 EFR917717:EFR917720 EPN917717:EPN917720 EZJ917717:EZJ917720 FJF917717:FJF917720 FTB917717:FTB917720 GCX917717:GCX917720 GMT917717:GMT917720 GWP917717:GWP917720 HGL917717:HGL917720 HQH917717:HQH917720 IAD917717:IAD917720 IJZ917717:IJZ917720 ITV917717:ITV917720 JDR917717:JDR917720 JNN917717:JNN917720 JXJ917717:JXJ917720 KHF917717:KHF917720 KRB917717:KRB917720 LAX917717:LAX917720 LKT917717:LKT917720 LUP917717:LUP917720 MEL917717:MEL917720 MOH917717:MOH917720 MYD917717:MYD917720 NHZ917717:NHZ917720 NRV917717:NRV917720 OBR917717:OBR917720 OLN917717:OLN917720 OVJ917717:OVJ917720 PFF917717:PFF917720 PPB917717:PPB917720 PYX917717:PYX917720 QIT917717:QIT917720 QSP917717:QSP917720 RCL917717:RCL917720 RMH917717:RMH917720 RWD917717:RWD917720 SFZ917717:SFZ917720 SPV917717:SPV917720 SZR917717:SZR917720 TJN917717:TJN917720 TTJ917717:TTJ917720 UDF917717:UDF917720 UNB917717:UNB917720 UWX917717:UWX917720 VGT917717:VGT917720 VQP917717:VQP917720 WAL917717:WAL917720 WKH917717:WKH917720 WUD917717:WUD917720 B983253:B983256 HR983253:HR983256 RN983253:RN983256 ABJ983253:ABJ983256 ALF983253:ALF983256 AVB983253:AVB983256 BEX983253:BEX983256 BOT983253:BOT983256 BYP983253:BYP983256 CIL983253:CIL983256 CSH983253:CSH983256 DCD983253:DCD983256 DLZ983253:DLZ983256 DVV983253:DVV983256 EFR983253:EFR983256 EPN983253:EPN983256 EZJ983253:EZJ983256 FJF983253:FJF983256 FTB983253:FTB983256 GCX983253:GCX983256 GMT983253:GMT983256 GWP983253:GWP983256 HGL983253:HGL983256 HQH983253:HQH983256 IAD983253:IAD983256 IJZ983253:IJZ983256 ITV983253:ITV983256 JDR983253:JDR983256 JNN983253:JNN983256 JXJ983253:JXJ983256 KHF983253:KHF983256 KRB983253:KRB983256 LAX983253:LAX983256 LKT983253:LKT983256 LUP983253:LUP983256 MEL983253:MEL983256 MOH983253:MOH983256 MYD983253:MYD983256 NHZ983253:NHZ983256 NRV983253:NRV983256 OBR983253:OBR983256 OLN983253:OLN983256 OVJ983253:OVJ983256 PFF983253:PFF983256 PPB983253:PPB983256 PYX983253:PYX983256 QIT983253:QIT983256 QSP983253:QSP983256 RCL983253:RCL983256 RMH983253:RMH983256 RWD983253:RWD983256 SFZ983253:SFZ983256 SPV983253:SPV983256 SZR983253:SZR983256 TJN983253:TJN983256 TTJ983253:TTJ983256 UDF983253:UDF983256 UNB983253:UNB983256 UWX983253:UWX983256 VGT983253:VGT983256 VQP983253:VQP983256 WAL983253:WAL983256 WKH983253:WKH983256 WUD983253:WUD983256 B65756:E65756 HR65756:HU65756 RN65756:RQ65756 ABJ65756:ABM65756 ALF65756:ALI65756 AVB65756:AVE65756 BEX65756:BFA65756 BOT65756:BOW65756 BYP65756:BYS65756 CIL65756:CIO65756 CSH65756:CSK65756 DCD65756:DCG65756 DLZ65756:DMC65756 DVV65756:DVY65756 EFR65756:EFU65756 EPN65756:EPQ65756 EZJ65756:EZM65756 FJF65756:FJI65756 FTB65756:FTE65756 GCX65756:GDA65756 GMT65756:GMW65756 GWP65756:GWS65756 HGL65756:HGO65756 HQH65756:HQK65756 IAD65756:IAG65756 IJZ65756:IKC65756 ITV65756:ITY65756 JDR65756:JDU65756 JNN65756:JNQ65756 JXJ65756:JXM65756 KHF65756:KHI65756 KRB65756:KRE65756 LAX65756:LBA65756 LKT65756:LKW65756 LUP65756:LUS65756 MEL65756:MEO65756 MOH65756:MOK65756 MYD65756:MYG65756 NHZ65756:NIC65756 NRV65756:NRY65756 OBR65756:OBU65756 OLN65756:OLQ65756 OVJ65756:OVM65756 PFF65756:PFI65756 PPB65756:PPE65756 PYX65756:PZA65756 QIT65756:QIW65756 QSP65756:QSS65756 RCL65756:RCO65756 RMH65756:RMK65756 RWD65756:RWG65756 SFZ65756:SGC65756 SPV65756:SPY65756 SZR65756:SZU65756 TJN65756:TJQ65756 TTJ65756:TTM65756 UDF65756:UDI65756 UNB65756:UNE65756 UWX65756:UXA65756 VGT65756:VGW65756 VQP65756:VQS65756 WAL65756:WAO65756 WKH65756:WKK65756 WUD65756:WUG65756 B131292:E131292 HR131292:HU131292 RN131292:RQ131292 ABJ131292:ABM131292 ALF131292:ALI131292 AVB131292:AVE131292 BEX131292:BFA131292 BOT131292:BOW131292 BYP131292:BYS131292 CIL131292:CIO131292 CSH131292:CSK131292 DCD131292:DCG131292 DLZ131292:DMC131292 DVV131292:DVY131292 EFR131292:EFU131292 EPN131292:EPQ131292 EZJ131292:EZM131292 FJF131292:FJI131292 FTB131292:FTE131292 GCX131292:GDA131292 GMT131292:GMW131292 GWP131292:GWS131292 HGL131292:HGO131292 HQH131292:HQK131292 IAD131292:IAG131292 IJZ131292:IKC131292 ITV131292:ITY131292 JDR131292:JDU131292 JNN131292:JNQ131292 JXJ131292:JXM131292 KHF131292:KHI131292 KRB131292:KRE131292 LAX131292:LBA131292 LKT131292:LKW131292 LUP131292:LUS131292 MEL131292:MEO131292 MOH131292:MOK131292 MYD131292:MYG131292 NHZ131292:NIC131292 NRV131292:NRY131292 OBR131292:OBU131292 OLN131292:OLQ131292 OVJ131292:OVM131292 PFF131292:PFI131292 PPB131292:PPE131292 PYX131292:PZA131292 QIT131292:QIW131292 QSP131292:QSS131292 RCL131292:RCO131292 RMH131292:RMK131292 RWD131292:RWG131292 SFZ131292:SGC131292 SPV131292:SPY131292 SZR131292:SZU131292 TJN131292:TJQ131292 TTJ131292:TTM131292 UDF131292:UDI131292 UNB131292:UNE131292 UWX131292:UXA131292 VGT131292:VGW131292 VQP131292:VQS131292 WAL131292:WAO131292 WKH131292:WKK131292 WUD131292:WUG131292 B196828:E196828 HR196828:HU196828 RN196828:RQ196828 ABJ196828:ABM196828 ALF196828:ALI196828 AVB196828:AVE196828 BEX196828:BFA196828 BOT196828:BOW196828 BYP196828:BYS196828 CIL196828:CIO196828 CSH196828:CSK196828 DCD196828:DCG196828 DLZ196828:DMC196828 DVV196828:DVY196828 EFR196828:EFU196828 EPN196828:EPQ196828 EZJ196828:EZM196828 FJF196828:FJI196828 FTB196828:FTE196828 GCX196828:GDA196828 GMT196828:GMW196828 GWP196828:GWS196828 HGL196828:HGO196828 HQH196828:HQK196828 IAD196828:IAG196828 IJZ196828:IKC196828 ITV196828:ITY196828 JDR196828:JDU196828 JNN196828:JNQ196828 JXJ196828:JXM196828 KHF196828:KHI196828 KRB196828:KRE196828 LAX196828:LBA196828 LKT196828:LKW196828 LUP196828:LUS196828 MEL196828:MEO196828 MOH196828:MOK196828 MYD196828:MYG196828 NHZ196828:NIC196828 NRV196828:NRY196828 OBR196828:OBU196828 OLN196828:OLQ196828 OVJ196828:OVM196828 PFF196828:PFI196828 PPB196828:PPE196828 PYX196828:PZA196828 QIT196828:QIW196828 QSP196828:QSS196828 RCL196828:RCO196828 RMH196828:RMK196828 RWD196828:RWG196828 SFZ196828:SGC196828 SPV196828:SPY196828 SZR196828:SZU196828 TJN196828:TJQ196828 TTJ196828:TTM196828 UDF196828:UDI196828 UNB196828:UNE196828 UWX196828:UXA196828 VGT196828:VGW196828 VQP196828:VQS196828 WAL196828:WAO196828 WKH196828:WKK196828 WUD196828:WUG196828 B262364:E262364 HR262364:HU262364 RN262364:RQ262364 ABJ262364:ABM262364 ALF262364:ALI262364 AVB262364:AVE262364 BEX262364:BFA262364 BOT262364:BOW262364 BYP262364:BYS262364 CIL262364:CIO262364 CSH262364:CSK262364 DCD262364:DCG262364 DLZ262364:DMC262364 DVV262364:DVY262364 EFR262364:EFU262364 EPN262364:EPQ262364 EZJ262364:EZM262364 FJF262364:FJI262364 FTB262364:FTE262364 GCX262364:GDA262364 GMT262364:GMW262364 GWP262364:GWS262364 HGL262364:HGO262364 HQH262364:HQK262364 IAD262364:IAG262364 IJZ262364:IKC262364 ITV262364:ITY262364 JDR262364:JDU262364 JNN262364:JNQ262364 JXJ262364:JXM262364 KHF262364:KHI262364 KRB262364:KRE262364 LAX262364:LBA262364 LKT262364:LKW262364 LUP262364:LUS262364 MEL262364:MEO262364 MOH262364:MOK262364 MYD262364:MYG262364 NHZ262364:NIC262364 NRV262364:NRY262364 OBR262364:OBU262364 OLN262364:OLQ262364 OVJ262364:OVM262364 PFF262364:PFI262364 PPB262364:PPE262364 PYX262364:PZA262364 QIT262364:QIW262364 QSP262364:QSS262364 RCL262364:RCO262364 RMH262364:RMK262364 RWD262364:RWG262364 SFZ262364:SGC262364 SPV262364:SPY262364 SZR262364:SZU262364 TJN262364:TJQ262364 TTJ262364:TTM262364 UDF262364:UDI262364 UNB262364:UNE262364 UWX262364:UXA262364 VGT262364:VGW262364 VQP262364:VQS262364 WAL262364:WAO262364 WKH262364:WKK262364 WUD262364:WUG262364 B327900:E327900 HR327900:HU327900 RN327900:RQ327900 ABJ327900:ABM327900 ALF327900:ALI327900 AVB327900:AVE327900 BEX327900:BFA327900 BOT327900:BOW327900 BYP327900:BYS327900 CIL327900:CIO327900 CSH327900:CSK327900 DCD327900:DCG327900 DLZ327900:DMC327900 DVV327900:DVY327900 EFR327900:EFU327900 EPN327900:EPQ327900 EZJ327900:EZM327900 FJF327900:FJI327900 FTB327900:FTE327900 GCX327900:GDA327900 GMT327900:GMW327900 GWP327900:GWS327900 HGL327900:HGO327900 HQH327900:HQK327900 IAD327900:IAG327900 IJZ327900:IKC327900 ITV327900:ITY327900 JDR327900:JDU327900 JNN327900:JNQ327900 JXJ327900:JXM327900 KHF327900:KHI327900 KRB327900:KRE327900 LAX327900:LBA327900 LKT327900:LKW327900 LUP327900:LUS327900 MEL327900:MEO327900 MOH327900:MOK327900 MYD327900:MYG327900 NHZ327900:NIC327900 NRV327900:NRY327900 OBR327900:OBU327900 OLN327900:OLQ327900 OVJ327900:OVM327900 PFF327900:PFI327900 PPB327900:PPE327900 PYX327900:PZA327900 QIT327900:QIW327900 QSP327900:QSS327900 RCL327900:RCO327900 RMH327900:RMK327900 RWD327900:RWG327900 SFZ327900:SGC327900 SPV327900:SPY327900 SZR327900:SZU327900 TJN327900:TJQ327900 TTJ327900:TTM327900 UDF327900:UDI327900 UNB327900:UNE327900 UWX327900:UXA327900 VGT327900:VGW327900 VQP327900:VQS327900 WAL327900:WAO327900 WKH327900:WKK327900 WUD327900:WUG327900 B393436:E393436 HR393436:HU393436 RN393436:RQ393436 ABJ393436:ABM393436 ALF393436:ALI393436 AVB393436:AVE393436 BEX393436:BFA393436 BOT393436:BOW393436 BYP393436:BYS393436 CIL393436:CIO393436 CSH393436:CSK393436 DCD393436:DCG393436 DLZ393436:DMC393436 DVV393436:DVY393436 EFR393436:EFU393436 EPN393436:EPQ393436 EZJ393436:EZM393436 FJF393436:FJI393436 FTB393436:FTE393436 GCX393436:GDA393436 GMT393436:GMW393436 GWP393436:GWS393436 HGL393436:HGO393436 HQH393436:HQK393436 IAD393436:IAG393436 IJZ393436:IKC393436 ITV393436:ITY393436 JDR393436:JDU393436 JNN393436:JNQ393436 JXJ393436:JXM393436 KHF393436:KHI393436 KRB393436:KRE393436 LAX393436:LBA393436 LKT393436:LKW393436 LUP393436:LUS393436 MEL393436:MEO393436 MOH393436:MOK393436 MYD393436:MYG393436 NHZ393436:NIC393436 NRV393436:NRY393436 OBR393436:OBU393436 OLN393436:OLQ393436 OVJ393436:OVM393436 PFF393436:PFI393436 PPB393436:PPE393436 PYX393436:PZA393436 QIT393436:QIW393436 QSP393436:QSS393436 RCL393436:RCO393436 RMH393436:RMK393436 RWD393436:RWG393436 SFZ393436:SGC393436 SPV393436:SPY393436 SZR393436:SZU393436 TJN393436:TJQ393436 TTJ393436:TTM393436 UDF393436:UDI393436 UNB393436:UNE393436 UWX393436:UXA393436 VGT393436:VGW393436 VQP393436:VQS393436 WAL393436:WAO393436 WKH393436:WKK393436 WUD393436:WUG393436 B458972:E458972 HR458972:HU458972 RN458972:RQ458972 ABJ458972:ABM458972 ALF458972:ALI458972 AVB458972:AVE458972 BEX458972:BFA458972 BOT458972:BOW458972 BYP458972:BYS458972 CIL458972:CIO458972 CSH458972:CSK458972 DCD458972:DCG458972 DLZ458972:DMC458972 DVV458972:DVY458972 EFR458972:EFU458972 EPN458972:EPQ458972 EZJ458972:EZM458972 FJF458972:FJI458972 FTB458972:FTE458972 GCX458972:GDA458972 GMT458972:GMW458972 GWP458972:GWS458972 HGL458972:HGO458972 HQH458972:HQK458972 IAD458972:IAG458972 IJZ458972:IKC458972 ITV458972:ITY458972 JDR458972:JDU458972 JNN458972:JNQ458972 JXJ458972:JXM458972 KHF458972:KHI458972 KRB458972:KRE458972 LAX458972:LBA458972 LKT458972:LKW458972 LUP458972:LUS458972 MEL458972:MEO458972 MOH458972:MOK458972 MYD458972:MYG458972 NHZ458972:NIC458972 NRV458972:NRY458972 OBR458972:OBU458972 OLN458972:OLQ458972 OVJ458972:OVM458972 PFF458972:PFI458972 PPB458972:PPE458972 PYX458972:PZA458972 QIT458972:QIW458972 QSP458972:QSS458972 RCL458972:RCO458972 RMH458972:RMK458972 RWD458972:RWG458972 SFZ458972:SGC458972 SPV458972:SPY458972 SZR458972:SZU458972 TJN458972:TJQ458972 TTJ458972:TTM458972 UDF458972:UDI458972 UNB458972:UNE458972 UWX458972:UXA458972 VGT458972:VGW458972 VQP458972:VQS458972 WAL458972:WAO458972 WKH458972:WKK458972 WUD458972:WUG458972 B524508:E524508 HR524508:HU524508 RN524508:RQ524508 ABJ524508:ABM524508 ALF524508:ALI524508 AVB524508:AVE524508 BEX524508:BFA524508 BOT524508:BOW524508 BYP524508:BYS524508 CIL524508:CIO524508 CSH524508:CSK524508 DCD524508:DCG524508 DLZ524508:DMC524508 DVV524508:DVY524508 EFR524508:EFU524508 EPN524508:EPQ524508 EZJ524508:EZM524508 FJF524508:FJI524508 FTB524508:FTE524508 GCX524508:GDA524508 GMT524508:GMW524508 GWP524508:GWS524508 HGL524508:HGO524508 HQH524508:HQK524508 IAD524508:IAG524508 IJZ524508:IKC524508 ITV524508:ITY524508 JDR524508:JDU524508 JNN524508:JNQ524508 JXJ524508:JXM524508 KHF524508:KHI524508 KRB524508:KRE524508 LAX524508:LBA524508 LKT524508:LKW524508 LUP524508:LUS524508 MEL524508:MEO524508 MOH524508:MOK524508 MYD524508:MYG524508 NHZ524508:NIC524508 NRV524508:NRY524508 OBR524508:OBU524508 OLN524508:OLQ524508 OVJ524508:OVM524508 PFF524508:PFI524508 PPB524508:PPE524508 PYX524508:PZA524508 QIT524508:QIW524508 QSP524508:QSS524508 RCL524508:RCO524508 RMH524508:RMK524508 RWD524508:RWG524508 SFZ524508:SGC524508 SPV524508:SPY524508 SZR524508:SZU524508 TJN524508:TJQ524508 TTJ524508:TTM524508 UDF524508:UDI524508 UNB524508:UNE524508 UWX524508:UXA524508 VGT524508:VGW524508 VQP524508:VQS524508 WAL524508:WAO524508 WKH524508:WKK524508 WUD524508:WUG524508 B590044:E590044 HR590044:HU590044 RN590044:RQ590044 ABJ590044:ABM590044 ALF590044:ALI590044 AVB590044:AVE590044 BEX590044:BFA590044 BOT590044:BOW590044 BYP590044:BYS590044 CIL590044:CIO590044 CSH590044:CSK590044 DCD590044:DCG590044 DLZ590044:DMC590044 DVV590044:DVY590044 EFR590044:EFU590044 EPN590044:EPQ590044 EZJ590044:EZM590044 FJF590044:FJI590044 FTB590044:FTE590044 GCX590044:GDA590044 GMT590044:GMW590044 GWP590044:GWS590044 HGL590044:HGO590044 HQH590044:HQK590044 IAD590044:IAG590044 IJZ590044:IKC590044 ITV590044:ITY590044 JDR590044:JDU590044 JNN590044:JNQ590044 JXJ590044:JXM590044 KHF590044:KHI590044 KRB590044:KRE590044 LAX590044:LBA590044 LKT590044:LKW590044 LUP590044:LUS590044 MEL590044:MEO590044 MOH590044:MOK590044 MYD590044:MYG590044 NHZ590044:NIC590044 NRV590044:NRY590044 OBR590044:OBU590044 OLN590044:OLQ590044 OVJ590044:OVM590044 PFF590044:PFI590044 PPB590044:PPE590044 PYX590044:PZA590044 QIT590044:QIW590044 QSP590044:QSS590044 RCL590044:RCO590044 RMH590044:RMK590044 RWD590044:RWG590044 SFZ590044:SGC590044 SPV590044:SPY590044 SZR590044:SZU590044 TJN590044:TJQ590044 TTJ590044:TTM590044 UDF590044:UDI590044 UNB590044:UNE590044 UWX590044:UXA590044 VGT590044:VGW590044 VQP590044:VQS590044 WAL590044:WAO590044 WKH590044:WKK590044 WUD590044:WUG590044 B655580:E655580 HR655580:HU655580 RN655580:RQ655580 ABJ655580:ABM655580 ALF655580:ALI655580 AVB655580:AVE655580 BEX655580:BFA655580 BOT655580:BOW655580 BYP655580:BYS655580 CIL655580:CIO655580 CSH655580:CSK655580 DCD655580:DCG655580 DLZ655580:DMC655580 DVV655580:DVY655580 EFR655580:EFU655580 EPN655580:EPQ655580 EZJ655580:EZM655580 FJF655580:FJI655580 FTB655580:FTE655580 GCX655580:GDA655580 GMT655580:GMW655580 GWP655580:GWS655580 HGL655580:HGO655580 HQH655580:HQK655580 IAD655580:IAG655580 IJZ655580:IKC655580 ITV655580:ITY655580 JDR655580:JDU655580 JNN655580:JNQ655580 JXJ655580:JXM655580 KHF655580:KHI655580 KRB655580:KRE655580 LAX655580:LBA655580 LKT655580:LKW655580 LUP655580:LUS655580 MEL655580:MEO655580 MOH655580:MOK655580 MYD655580:MYG655580 NHZ655580:NIC655580 NRV655580:NRY655580 OBR655580:OBU655580 OLN655580:OLQ655580 OVJ655580:OVM655580 PFF655580:PFI655580 PPB655580:PPE655580 PYX655580:PZA655580 QIT655580:QIW655580 QSP655580:QSS655580 RCL655580:RCO655580 RMH655580:RMK655580 RWD655580:RWG655580 SFZ655580:SGC655580 SPV655580:SPY655580 SZR655580:SZU655580 TJN655580:TJQ655580 TTJ655580:TTM655580 UDF655580:UDI655580 UNB655580:UNE655580 UWX655580:UXA655580 VGT655580:VGW655580 VQP655580:VQS655580 WAL655580:WAO655580 WKH655580:WKK655580 WUD655580:WUG655580 B721116:E721116 HR721116:HU721116 RN721116:RQ721116 ABJ721116:ABM721116 ALF721116:ALI721116 AVB721116:AVE721116 BEX721116:BFA721116 BOT721116:BOW721116 BYP721116:BYS721116 CIL721116:CIO721116 CSH721116:CSK721116 DCD721116:DCG721116 DLZ721116:DMC721116 DVV721116:DVY721116 EFR721116:EFU721116 EPN721116:EPQ721116 EZJ721116:EZM721116 FJF721116:FJI721116 FTB721116:FTE721116 GCX721116:GDA721116 GMT721116:GMW721116 GWP721116:GWS721116 HGL721116:HGO721116 HQH721116:HQK721116 IAD721116:IAG721116 IJZ721116:IKC721116 ITV721116:ITY721116 JDR721116:JDU721116 JNN721116:JNQ721116 JXJ721116:JXM721116 KHF721116:KHI721116 KRB721116:KRE721116 LAX721116:LBA721116 LKT721116:LKW721116 LUP721116:LUS721116 MEL721116:MEO721116 MOH721116:MOK721116 MYD721116:MYG721116 NHZ721116:NIC721116 NRV721116:NRY721116 OBR721116:OBU721116 OLN721116:OLQ721116 OVJ721116:OVM721116 PFF721116:PFI721116 PPB721116:PPE721116 PYX721116:PZA721116 QIT721116:QIW721116 QSP721116:QSS721116 RCL721116:RCO721116 RMH721116:RMK721116 RWD721116:RWG721116 SFZ721116:SGC721116 SPV721116:SPY721116 SZR721116:SZU721116 TJN721116:TJQ721116 TTJ721116:TTM721116 UDF721116:UDI721116 UNB721116:UNE721116 UWX721116:UXA721116 VGT721116:VGW721116 VQP721116:VQS721116 WAL721116:WAO721116 WKH721116:WKK721116 WUD721116:WUG721116 B786652:E786652 HR786652:HU786652 RN786652:RQ786652 ABJ786652:ABM786652 ALF786652:ALI786652 AVB786652:AVE786652 BEX786652:BFA786652 BOT786652:BOW786652 BYP786652:BYS786652 CIL786652:CIO786652 CSH786652:CSK786652 DCD786652:DCG786652 DLZ786652:DMC786652 DVV786652:DVY786652 EFR786652:EFU786652 EPN786652:EPQ786652 EZJ786652:EZM786652 FJF786652:FJI786652 FTB786652:FTE786652 GCX786652:GDA786652 GMT786652:GMW786652 GWP786652:GWS786652 HGL786652:HGO786652 HQH786652:HQK786652 IAD786652:IAG786652 IJZ786652:IKC786652 ITV786652:ITY786652 JDR786652:JDU786652 JNN786652:JNQ786652 JXJ786652:JXM786652 KHF786652:KHI786652 KRB786652:KRE786652 LAX786652:LBA786652 LKT786652:LKW786652 LUP786652:LUS786652 MEL786652:MEO786652 MOH786652:MOK786652 MYD786652:MYG786652 NHZ786652:NIC786652 NRV786652:NRY786652 OBR786652:OBU786652 OLN786652:OLQ786652 OVJ786652:OVM786652 PFF786652:PFI786652 PPB786652:PPE786652 PYX786652:PZA786652 QIT786652:QIW786652 QSP786652:QSS786652 RCL786652:RCO786652 RMH786652:RMK786652 RWD786652:RWG786652 SFZ786652:SGC786652 SPV786652:SPY786652 SZR786652:SZU786652 TJN786652:TJQ786652 TTJ786652:TTM786652 UDF786652:UDI786652 UNB786652:UNE786652 UWX786652:UXA786652 VGT786652:VGW786652 VQP786652:VQS786652 WAL786652:WAO786652 WKH786652:WKK786652 WUD786652:WUG786652 B852188:E852188 HR852188:HU852188 RN852188:RQ852188 ABJ852188:ABM852188 ALF852188:ALI852188 AVB852188:AVE852188 BEX852188:BFA852188 BOT852188:BOW852188 BYP852188:BYS852188 CIL852188:CIO852188 CSH852188:CSK852188 DCD852188:DCG852188 DLZ852188:DMC852188 DVV852188:DVY852188 EFR852188:EFU852188 EPN852188:EPQ852188 EZJ852188:EZM852188 FJF852188:FJI852188 FTB852188:FTE852188 GCX852188:GDA852188 GMT852188:GMW852188 GWP852188:GWS852188 HGL852188:HGO852188 HQH852188:HQK852188 IAD852188:IAG852188 IJZ852188:IKC852188 ITV852188:ITY852188 JDR852188:JDU852188 JNN852188:JNQ852188 JXJ852188:JXM852188 KHF852188:KHI852188 KRB852188:KRE852188 LAX852188:LBA852188 LKT852188:LKW852188 LUP852188:LUS852188 MEL852188:MEO852188 MOH852188:MOK852188 MYD852188:MYG852188 NHZ852188:NIC852188 NRV852188:NRY852188 OBR852188:OBU852188 OLN852188:OLQ852188 OVJ852188:OVM852188 PFF852188:PFI852188 PPB852188:PPE852188 PYX852188:PZA852188 QIT852188:QIW852188 QSP852188:QSS852188 RCL852188:RCO852188 RMH852188:RMK852188 RWD852188:RWG852188 SFZ852188:SGC852188 SPV852188:SPY852188 SZR852188:SZU852188 TJN852188:TJQ852188 TTJ852188:TTM852188 UDF852188:UDI852188 UNB852188:UNE852188 UWX852188:UXA852188 VGT852188:VGW852188 VQP852188:VQS852188 WAL852188:WAO852188 WKH852188:WKK852188 WUD852188:WUG852188 B917724:E917724 HR917724:HU917724 RN917724:RQ917724 ABJ917724:ABM917724 ALF917724:ALI917724 AVB917724:AVE917724 BEX917724:BFA917724 BOT917724:BOW917724 BYP917724:BYS917724 CIL917724:CIO917724 CSH917724:CSK917724 DCD917724:DCG917724 DLZ917724:DMC917724 DVV917724:DVY917724 EFR917724:EFU917724 EPN917724:EPQ917724 EZJ917724:EZM917724 FJF917724:FJI917724 FTB917724:FTE917724 GCX917724:GDA917724 GMT917724:GMW917724 GWP917724:GWS917724 HGL917724:HGO917724 HQH917724:HQK917724 IAD917724:IAG917724 IJZ917724:IKC917724 ITV917724:ITY917724 JDR917724:JDU917724 JNN917724:JNQ917724 JXJ917724:JXM917724 KHF917724:KHI917724 KRB917724:KRE917724 LAX917724:LBA917724 LKT917724:LKW917724 LUP917724:LUS917724 MEL917724:MEO917724 MOH917724:MOK917724 MYD917724:MYG917724 NHZ917724:NIC917724 NRV917724:NRY917724 OBR917724:OBU917724 OLN917724:OLQ917724 OVJ917724:OVM917724 PFF917724:PFI917724 PPB917724:PPE917724 PYX917724:PZA917724 QIT917724:QIW917724 QSP917724:QSS917724 RCL917724:RCO917724 RMH917724:RMK917724 RWD917724:RWG917724 SFZ917724:SGC917724 SPV917724:SPY917724 SZR917724:SZU917724 TJN917724:TJQ917724 TTJ917724:TTM917724 UDF917724:UDI917724 UNB917724:UNE917724 UWX917724:UXA917724 VGT917724:VGW917724 VQP917724:VQS917724 WAL917724:WAO917724 WKH917724:WKK917724 WUD917724:WUG917724 B983260:E983260 HR983260:HU983260 RN983260:RQ983260 ABJ983260:ABM983260 ALF983260:ALI983260 AVB983260:AVE983260 BEX983260:BFA983260 BOT983260:BOW983260 BYP983260:BYS983260 CIL983260:CIO983260 CSH983260:CSK983260 DCD983260:DCG983260 DLZ983260:DMC983260 DVV983260:DVY983260 EFR983260:EFU983260 EPN983260:EPQ983260 EZJ983260:EZM983260 FJF983260:FJI983260 FTB983260:FTE983260 GCX983260:GDA983260 GMT983260:GMW983260 GWP983260:GWS983260 HGL983260:HGO983260 HQH983260:HQK983260 IAD983260:IAG983260 IJZ983260:IKC983260 ITV983260:ITY983260 JDR983260:JDU983260 JNN983260:JNQ983260 JXJ983260:JXM983260 KHF983260:KHI983260 KRB983260:KRE983260 LAX983260:LBA983260 LKT983260:LKW983260 LUP983260:LUS983260 MEL983260:MEO983260 MOH983260:MOK983260 MYD983260:MYG983260 NHZ983260:NIC983260 NRV983260:NRY983260 OBR983260:OBU983260 OLN983260:OLQ983260 OVJ983260:OVM983260 PFF983260:PFI983260 PPB983260:PPE983260 PYX983260:PZA983260 QIT983260:QIW983260 QSP983260:QSS983260 RCL983260:RCO983260 RMH983260:RMK983260 RWD983260:RWG983260 SFZ983260:SGC983260 SPV983260:SPY983260 SZR983260:SZU983260 TJN983260:TJQ983260 TTJ983260:TTM983260 UDF983260:UDI983260 UNB983260:UNE983260 UWX983260:UXA983260 VGT983260:VGW983260 VQP983260:VQS983260 WAL983260:WAO983260 WKH983260:WKK983260 WUD983260:WUG983260 B65764:E65764 HR65764:HU65764 RN65764:RQ65764 ABJ65764:ABM65764 ALF65764:ALI65764 AVB65764:AVE65764 BEX65764:BFA65764 BOT65764:BOW65764 BYP65764:BYS65764 CIL65764:CIO65764 CSH65764:CSK65764 DCD65764:DCG65764 DLZ65764:DMC65764 DVV65764:DVY65764 EFR65764:EFU65764 EPN65764:EPQ65764 EZJ65764:EZM65764 FJF65764:FJI65764 FTB65764:FTE65764 GCX65764:GDA65764 GMT65764:GMW65764 GWP65764:GWS65764 HGL65764:HGO65764 HQH65764:HQK65764 IAD65764:IAG65764 IJZ65764:IKC65764 ITV65764:ITY65764 JDR65764:JDU65764 JNN65764:JNQ65764 JXJ65764:JXM65764 KHF65764:KHI65764 KRB65764:KRE65764 LAX65764:LBA65764 LKT65764:LKW65764 LUP65764:LUS65764 MEL65764:MEO65764 MOH65764:MOK65764 MYD65764:MYG65764 NHZ65764:NIC65764 NRV65764:NRY65764 OBR65764:OBU65764 OLN65764:OLQ65764 OVJ65764:OVM65764 PFF65764:PFI65764 PPB65764:PPE65764 PYX65764:PZA65764 QIT65764:QIW65764 QSP65764:QSS65764 RCL65764:RCO65764 RMH65764:RMK65764 RWD65764:RWG65764 SFZ65764:SGC65764 SPV65764:SPY65764 SZR65764:SZU65764 TJN65764:TJQ65764 TTJ65764:TTM65764 UDF65764:UDI65764 UNB65764:UNE65764 UWX65764:UXA65764 VGT65764:VGW65764 VQP65764:VQS65764 WAL65764:WAO65764 WKH65764:WKK65764 WUD65764:WUG65764 B131300:E131300 HR131300:HU131300 RN131300:RQ131300 ABJ131300:ABM131300 ALF131300:ALI131300 AVB131300:AVE131300 BEX131300:BFA131300 BOT131300:BOW131300 BYP131300:BYS131300 CIL131300:CIO131300 CSH131300:CSK131300 DCD131300:DCG131300 DLZ131300:DMC131300 DVV131300:DVY131300 EFR131300:EFU131300 EPN131300:EPQ131300 EZJ131300:EZM131300 FJF131300:FJI131300 FTB131300:FTE131300 GCX131300:GDA131300 GMT131300:GMW131300 GWP131300:GWS131300 HGL131300:HGO131300 HQH131300:HQK131300 IAD131300:IAG131300 IJZ131300:IKC131300 ITV131300:ITY131300 JDR131300:JDU131300 JNN131300:JNQ131300 JXJ131300:JXM131300 KHF131300:KHI131300 KRB131300:KRE131300 LAX131300:LBA131300 LKT131300:LKW131300 LUP131300:LUS131300 MEL131300:MEO131300 MOH131300:MOK131300 MYD131300:MYG131300 NHZ131300:NIC131300 NRV131300:NRY131300 OBR131300:OBU131300 OLN131300:OLQ131300 OVJ131300:OVM131300 PFF131300:PFI131300 PPB131300:PPE131300 PYX131300:PZA131300 QIT131300:QIW131300 QSP131300:QSS131300 RCL131300:RCO131300 RMH131300:RMK131300 RWD131300:RWG131300 SFZ131300:SGC131300 SPV131300:SPY131300 SZR131300:SZU131300 TJN131300:TJQ131300 TTJ131300:TTM131300 UDF131300:UDI131300 UNB131300:UNE131300 UWX131300:UXA131300 VGT131300:VGW131300 VQP131300:VQS131300 WAL131300:WAO131300 WKH131300:WKK131300 WUD131300:WUG131300 B196836:E196836 HR196836:HU196836 RN196836:RQ196836 ABJ196836:ABM196836 ALF196836:ALI196836 AVB196836:AVE196836 BEX196836:BFA196836 BOT196836:BOW196836 BYP196836:BYS196836 CIL196836:CIO196836 CSH196836:CSK196836 DCD196836:DCG196836 DLZ196836:DMC196836 DVV196836:DVY196836 EFR196836:EFU196836 EPN196836:EPQ196836 EZJ196836:EZM196836 FJF196836:FJI196836 FTB196836:FTE196836 GCX196836:GDA196836 GMT196836:GMW196836 GWP196836:GWS196836 HGL196836:HGO196836 HQH196836:HQK196836 IAD196836:IAG196836 IJZ196836:IKC196836 ITV196836:ITY196836 JDR196836:JDU196836 JNN196836:JNQ196836 JXJ196836:JXM196836 KHF196836:KHI196836 KRB196836:KRE196836 LAX196836:LBA196836 LKT196836:LKW196836 LUP196836:LUS196836 MEL196836:MEO196836 MOH196836:MOK196836 MYD196836:MYG196836 NHZ196836:NIC196836 NRV196836:NRY196836 OBR196836:OBU196836 OLN196836:OLQ196836 OVJ196836:OVM196836 PFF196836:PFI196836 PPB196836:PPE196836 PYX196836:PZA196836 QIT196836:QIW196836 QSP196836:QSS196836 RCL196836:RCO196836 RMH196836:RMK196836 RWD196836:RWG196836 SFZ196836:SGC196836 SPV196836:SPY196836 SZR196836:SZU196836 TJN196836:TJQ196836 TTJ196836:TTM196836 UDF196836:UDI196836 UNB196836:UNE196836 UWX196836:UXA196836 VGT196836:VGW196836 VQP196836:VQS196836 WAL196836:WAO196836 WKH196836:WKK196836 WUD196836:WUG196836 B262372:E262372 HR262372:HU262372 RN262372:RQ262372 ABJ262372:ABM262372 ALF262372:ALI262372 AVB262372:AVE262372 BEX262372:BFA262372 BOT262372:BOW262372 BYP262372:BYS262372 CIL262372:CIO262372 CSH262372:CSK262372 DCD262372:DCG262372 DLZ262372:DMC262372 DVV262372:DVY262372 EFR262372:EFU262372 EPN262372:EPQ262372 EZJ262372:EZM262372 FJF262372:FJI262372 FTB262372:FTE262372 GCX262372:GDA262372 GMT262372:GMW262372 GWP262372:GWS262372 HGL262372:HGO262372 HQH262372:HQK262372 IAD262372:IAG262372 IJZ262372:IKC262372 ITV262372:ITY262372 JDR262372:JDU262372 JNN262372:JNQ262372 JXJ262372:JXM262372 KHF262372:KHI262372 KRB262372:KRE262372 LAX262372:LBA262372 LKT262372:LKW262372 LUP262372:LUS262372 MEL262372:MEO262372 MOH262372:MOK262372 MYD262372:MYG262372 NHZ262372:NIC262372 NRV262372:NRY262372 OBR262372:OBU262372 OLN262372:OLQ262372 OVJ262372:OVM262372 PFF262372:PFI262372 PPB262372:PPE262372 PYX262372:PZA262372 QIT262372:QIW262372 QSP262372:QSS262372 RCL262372:RCO262372 RMH262372:RMK262372 RWD262372:RWG262372 SFZ262372:SGC262372 SPV262372:SPY262372 SZR262372:SZU262372 TJN262372:TJQ262372 TTJ262372:TTM262372 UDF262372:UDI262372 UNB262372:UNE262372 UWX262372:UXA262372 VGT262372:VGW262372 VQP262372:VQS262372 WAL262372:WAO262372 WKH262372:WKK262372 WUD262372:WUG262372 B327908:E327908 HR327908:HU327908 RN327908:RQ327908 ABJ327908:ABM327908 ALF327908:ALI327908 AVB327908:AVE327908 BEX327908:BFA327908 BOT327908:BOW327908 BYP327908:BYS327908 CIL327908:CIO327908 CSH327908:CSK327908 DCD327908:DCG327908 DLZ327908:DMC327908 DVV327908:DVY327908 EFR327908:EFU327908 EPN327908:EPQ327908 EZJ327908:EZM327908 FJF327908:FJI327908 FTB327908:FTE327908 GCX327908:GDA327908 GMT327908:GMW327908 GWP327908:GWS327908 HGL327908:HGO327908 HQH327908:HQK327908 IAD327908:IAG327908 IJZ327908:IKC327908 ITV327908:ITY327908 JDR327908:JDU327908 JNN327908:JNQ327908 JXJ327908:JXM327908 KHF327908:KHI327908 KRB327908:KRE327908 LAX327908:LBA327908 LKT327908:LKW327908 LUP327908:LUS327908 MEL327908:MEO327908 MOH327908:MOK327908 MYD327908:MYG327908 NHZ327908:NIC327908 NRV327908:NRY327908 OBR327908:OBU327908 OLN327908:OLQ327908 OVJ327908:OVM327908 PFF327908:PFI327908 PPB327908:PPE327908 PYX327908:PZA327908 QIT327908:QIW327908 QSP327908:QSS327908 RCL327908:RCO327908 RMH327908:RMK327908 RWD327908:RWG327908 SFZ327908:SGC327908 SPV327908:SPY327908 SZR327908:SZU327908 TJN327908:TJQ327908 TTJ327908:TTM327908 UDF327908:UDI327908 UNB327908:UNE327908 UWX327908:UXA327908 VGT327908:VGW327908 VQP327908:VQS327908 WAL327908:WAO327908 WKH327908:WKK327908 WUD327908:WUG327908 B393444:E393444 HR393444:HU393444 RN393444:RQ393444 ABJ393444:ABM393444 ALF393444:ALI393444 AVB393444:AVE393444 BEX393444:BFA393444 BOT393444:BOW393444 BYP393444:BYS393444 CIL393444:CIO393444 CSH393444:CSK393444 DCD393444:DCG393444 DLZ393444:DMC393444 DVV393444:DVY393444 EFR393444:EFU393444 EPN393444:EPQ393444 EZJ393444:EZM393444 FJF393444:FJI393444 FTB393444:FTE393444 GCX393444:GDA393444 GMT393444:GMW393444 GWP393444:GWS393444 HGL393444:HGO393444 HQH393444:HQK393444 IAD393444:IAG393444 IJZ393444:IKC393444 ITV393444:ITY393444 JDR393444:JDU393444 JNN393444:JNQ393444 JXJ393444:JXM393444 KHF393444:KHI393444 KRB393444:KRE393444 LAX393444:LBA393444 LKT393444:LKW393444 LUP393444:LUS393444 MEL393444:MEO393444 MOH393444:MOK393444 MYD393444:MYG393444 NHZ393444:NIC393444 NRV393444:NRY393444 OBR393444:OBU393444 OLN393444:OLQ393444 OVJ393444:OVM393444 PFF393444:PFI393444 PPB393444:PPE393444 PYX393444:PZA393444 QIT393444:QIW393444 QSP393444:QSS393444 RCL393444:RCO393444 RMH393444:RMK393444 RWD393444:RWG393444 SFZ393444:SGC393444 SPV393444:SPY393444 SZR393444:SZU393444 TJN393444:TJQ393444 TTJ393444:TTM393444 UDF393444:UDI393444 UNB393444:UNE393444 UWX393444:UXA393444 VGT393444:VGW393444 VQP393444:VQS393444 WAL393444:WAO393444 WKH393444:WKK393444 WUD393444:WUG393444 B458980:E458980 HR458980:HU458980 RN458980:RQ458980 ABJ458980:ABM458980 ALF458980:ALI458980 AVB458980:AVE458980 BEX458980:BFA458980 BOT458980:BOW458980 BYP458980:BYS458980 CIL458980:CIO458980 CSH458980:CSK458980 DCD458980:DCG458980 DLZ458980:DMC458980 DVV458980:DVY458980 EFR458980:EFU458980 EPN458980:EPQ458980 EZJ458980:EZM458980 FJF458980:FJI458980 FTB458980:FTE458980 GCX458980:GDA458980 GMT458980:GMW458980 GWP458980:GWS458980 HGL458980:HGO458980 HQH458980:HQK458980 IAD458980:IAG458980 IJZ458980:IKC458980 ITV458980:ITY458980 JDR458980:JDU458980 JNN458980:JNQ458980 JXJ458980:JXM458980 KHF458980:KHI458980 KRB458980:KRE458980 LAX458980:LBA458980 LKT458980:LKW458980 LUP458980:LUS458980 MEL458980:MEO458980 MOH458980:MOK458980 MYD458980:MYG458980 NHZ458980:NIC458980 NRV458980:NRY458980 OBR458980:OBU458980 OLN458980:OLQ458980 OVJ458980:OVM458980 PFF458980:PFI458980 PPB458980:PPE458980 PYX458980:PZA458980 QIT458980:QIW458980 QSP458980:QSS458980 RCL458980:RCO458980 RMH458980:RMK458980 RWD458980:RWG458980 SFZ458980:SGC458980 SPV458980:SPY458980 SZR458980:SZU458980 TJN458980:TJQ458980 TTJ458980:TTM458980 UDF458980:UDI458980 UNB458980:UNE458980 UWX458980:UXA458980 VGT458980:VGW458980 VQP458980:VQS458980 WAL458980:WAO458980 WKH458980:WKK458980 WUD458980:WUG458980 B524516:E524516 HR524516:HU524516 RN524516:RQ524516 ABJ524516:ABM524516 ALF524516:ALI524516 AVB524516:AVE524516 BEX524516:BFA524516 BOT524516:BOW524516 BYP524516:BYS524516 CIL524516:CIO524516 CSH524516:CSK524516 DCD524516:DCG524516 DLZ524516:DMC524516 DVV524516:DVY524516 EFR524516:EFU524516 EPN524516:EPQ524516 EZJ524516:EZM524516 FJF524516:FJI524516 FTB524516:FTE524516 GCX524516:GDA524516 GMT524516:GMW524516 GWP524516:GWS524516 HGL524516:HGO524516 HQH524516:HQK524516 IAD524516:IAG524516 IJZ524516:IKC524516 ITV524516:ITY524516 JDR524516:JDU524516 JNN524516:JNQ524516 JXJ524516:JXM524516 KHF524516:KHI524516 KRB524516:KRE524516 LAX524516:LBA524516 LKT524516:LKW524516 LUP524516:LUS524516 MEL524516:MEO524516 MOH524516:MOK524516 MYD524516:MYG524516 NHZ524516:NIC524516 NRV524516:NRY524516 OBR524516:OBU524516 OLN524516:OLQ524516 OVJ524516:OVM524516 PFF524516:PFI524516 PPB524516:PPE524516 PYX524516:PZA524516 QIT524516:QIW524516 QSP524516:QSS524516 RCL524516:RCO524516 RMH524516:RMK524516 RWD524516:RWG524516 SFZ524516:SGC524516 SPV524516:SPY524516 SZR524516:SZU524516 TJN524516:TJQ524516 TTJ524516:TTM524516 UDF524516:UDI524516 UNB524516:UNE524516 UWX524516:UXA524516 VGT524516:VGW524516 VQP524516:VQS524516 WAL524516:WAO524516 WKH524516:WKK524516 WUD524516:WUG524516 B590052:E590052 HR590052:HU590052 RN590052:RQ590052 ABJ590052:ABM590052 ALF590052:ALI590052 AVB590052:AVE590052 BEX590052:BFA590052 BOT590052:BOW590052 BYP590052:BYS590052 CIL590052:CIO590052 CSH590052:CSK590052 DCD590052:DCG590052 DLZ590052:DMC590052 DVV590052:DVY590052 EFR590052:EFU590052 EPN590052:EPQ590052 EZJ590052:EZM590052 FJF590052:FJI590052 FTB590052:FTE590052 GCX590052:GDA590052 GMT590052:GMW590052 GWP590052:GWS590052 HGL590052:HGO590052 HQH590052:HQK590052 IAD590052:IAG590052 IJZ590052:IKC590052 ITV590052:ITY590052 JDR590052:JDU590052 JNN590052:JNQ590052 JXJ590052:JXM590052 KHF590052:KHI590052 KRB590052:KRE590052 LAX590052:LBA590052 LKT590052:LKW590052 LUP590052:LUS590052 MEL590052:MEO590052 MOH590052:MOK590052 MYD590052:MYG590052 NHZ590052:NIC590052 NRV590052:NRY590052 OBR590052:OBU590052 OLN590052:OLQ590052 OVJ590052:OVM590052 PFF590052:PFI590052 PPB590052:PPE590052 PYX590052:PZA590052 QIT590052:QIW590052 QSP590052:QSS590052 RCL590052:RCO590052 RMH590052:RMK590052 RWD590052:RWG590052 SFZ590052:SGC590052 SPV590052:SPY590052 SZR590052:SZU590052 TJN590052:TJQ590052 TTJ590052:TTM590052 UDF590052:UDI590052 UNB590052:UNE590052 UWX590052:UXA590052 VGT590052:VGW590052 VQP590052:VQS590052 WAL590052:WAO590052 WKH590052:WKK590052 WUD590052:WUG590052 B655588:E655588 HR655588:HU655588 RN655588:RQ655588 ABJ655588:ABM655588 ALF655588:ALI655588 AVB655588:AVE655588 BEX655588:BFA655588 BOT655588:BOW655588 BYP655588:BYS655588 CIL655588:CIO655588 CSH655588:CSK655588 DCD655588:DCG655588 DLZ655588:DMC655588 DVV655588:DVY655588 EFR655588:EFU655588 EPN655588:EPQ655588 EZJ655588:EZM655588 FJF655588:FJI655588 FTB655588:FTE655588 GCX655588:GDA655588 GMT655588:GMW655588 GWP655588:GWS655588 HGL655588:HGO655588 HQH655588:HQK655588 IAD655588:IAG655588 IJZ655588:IKC655588 ITV655588:ITY655588 JDR655588:JDU655588 JNN655588:JNQ655588 JXJ655588:JXM655588 KHF655588:KHI655588 KRB655588:KRE655588 LAX655588:LBA655588 LKT655588:LKW655588 LUP655588:LUS655588 MEL655588:MEO655588 MOH655588:MOK655588 MYD655588:MYG655588 NHZ655588:NIC655588 NRV655588:NRY655588 OBR655588:OBU655588 OLN655588:OLQ655588 OVJ655588:OVM655588 PFF655588:PFI655588 PPB655588:PPE655588 PYX655588:PZA655588 QIT655588:QIW655588 QSP655588:QSS655588 RCL655588:RCO655588 RMH655588:RMK655588 RWD655588:RWG655588 SFZ655588:SGC655588 SPV655588:SPY655588 SZR655588:SZU655588 TJN655588:TJQ655588 TTJ655588:TTM655588 UDF655588:UDI655588 UNB655588:UNE655588 UWX655588:UXA655588 VGT655588:VGW655588 VQP655588:VQS655588 WAL655588:WAO655588 WKH655588:WKK655588 WUD655588:WUG655588 B721124:E721124 HR721124:HU721124 RN721124:RQ721124 ABJ721124:ABM721124 ALF721124:ALI721124 AVB721124:AVE721124 BEX721124:BFA721124 BOT721124:BOW721124 BYP721124:BYS721124 CIL721124:CIO721124 CSH721124:CSK721124 DCD721124:DCG721124 DLZ721124:DMC721124 DVV721124:DVY721124 EFR721124:EFU721124 EPN721124:EPQ721124 EZJ721124:EZM721124 FJF721124:FJI721124 FTB721124:FTE721124 GCX721124:GDA721124 GMT721124:GMW721124 GWP721124:GWS721124 HGL721124:HGO721124 HQH721124:HQK721124 IAD721124:IAG721124 IJZ721124:IKC721124 ITV721124:ITY721124 JDR721124:JDU721124 JNN721124:JNQ721124 JXJ721124:JXM721124 KHF721124:KHI721124 KRB721124:KRE721124 LAX721124:LBA721124 LKT721124:LKW721124 LUP721124:LUS721124 MEL721124:MEO721124 MOH721124:MOK721124 MYD721124:MYG721124 NHZ721124:NIC721124 NRV721124:NRY721124 OBR721124:OBU721124 OLN721124:OLQ721124 OVJ721124:OVM721124 PFF721124:PFI721124 PPB721124:PPE721124 PYX721124:PZA721124 QIT721124:QIW721124 QSP721124:QSS721124 RCL721124:RCO721124 RMH721124:RMK721124 RWD721124:RWG721124 SFZ721124:SGC721124 SPV721124:SPY721124 SZR721124:SZU721124 TJN721124:TJQ721124 TTJ721124:TTM721124 UDF721124:UDI721124 UNB721124:UNE721124 UWX721124:UXA721124 VGT721124:VGW721124 VQP721124:VQS721124 WAL721124:WAO721124 WKH721124:WKK721124 WUD721124:WUG721124 B786660:E786660 HR786660:HU786660 RN786660:RQ786660 ABJ786660:ABM786660 ALF786660:ALI786660 AVB786660:AVE786660 BEX786660:BFA786660 BOT786660:BOW786660 BYP786660:BYS786660 CIL786660:CIO786660 CSH786660:CSK786660 DCD786660:DCG786660 DLZ786660:DMC786660 DVV786660:DVY786660 EFR786660:EFU786660 EPN786660:EPQ786660 EZJ786660:EZM786660 FJF786660:FJI786660 FTB786660:FTE786660 GCX786660:GDA786660 GMT786660:GMW786660 GWP786660:GWS786660 HGL786660:HGO786660 HQH786660:HQK786660 IAD786660:IAG786660 IJZ786660:IKC786660 ITV786660:ITY786660 JDR786660:JDU786660 JNN786660:JNQ786660 JXJ786660:JXM786660 KHF786660:KHI786660 KRB786660:KRE786660 LAX786660:LBA786660 LKT786660:LKW786660 LUP786660:LUS786660 MEL786660:MEO786660 MOH786660:MOK786660 MYD786660:MYG786660 NHZ786660:NIC786660 NRV786660:NRY786660 OBR786660:OBU786660 OLN786660:OLQ786660 OVJ786660:OVM786660 PFF786660:PFI786660 PPB786660:PPE786660 PYX786660:PZA786660 QIT786660:QIW786660 QSP786660:QSS786660 RCL786660:RCO786660 RMH786660:RMK786660 RWD786660:RWG786660 SFZ786660:SGC786660 SPV786660:SPY786660 SZR786660:SZU786660 TJN786660:TJQ786660 TTJ786660:TTM786660 UDF786660:UDI786660 UNB786660:UNE786660 UWX786660:UXA786660 VGT786660:VGW786660 VQP786660:VQS786660 WAL786660:WAO786660 WKH786660:WKK786660 WUD786660:WUG786660 B852196:E852196 HR852196:HU852196 RN852196:RQ852196 ABJ852196:ABM852196 ALF852196:ALI852196 AVB852196:AVE852196 BEX852196:BFA852196 BOT852196:BOW852196 BYP852196:BYS852196 CIL852196:CIO852196 CSH852196:CSK852196 DCD852196:DCG852196 DLZ852196:DMC852196 DVV852196:DVY852196 EFR852196:EFU852196 EPN852196:EPQ852196 EZJ852196:EZM852196 FJF852196:FJI852196 FTB852196:FTE852196 GCX852196:GDA852196 GMT852196:GMW852196 GWP852196:GWS852196 HGL852196:HGO852196 HQH852196:HQK852196 IAD852196:IAG852196 IJZ852196:IKC852196 ITV852196:ITY852196 JDR852196:JDU852196 JNN852196:JNQ852196 JXJ852196:JXM852196 KHF852196:KHI852196 KRB852196:KRE852196 LAX852196:LBA852196 LKT852196:LKW852196 LUP852196:LUS852196 MEL852196:MEO852196 MOH852196:MOK852196 MYD852196:MYG852196 NHZ852196:NIC852196 NRV852196:NRY852196 OBR852196:OBU852196 OLN852196:OLQ852196 OVJ852196:OVM852196 PFF852196:PFI852196 PPB852196:PPE852196 PYX852196:PZA852196 QIT852196:QIW852196 QSP852196:QSS852196 RCL852196:RCO852196 RMH852196:RMK852196 RWD852196:RWG852196 SFZ852196:SGC852196 SPV852196:SPY852196 SZR852196:SZU852196 TJN852196:TJQ852196 TTJ852196:TTM852196 UDF852196:UDI852196 UNB852196:UNE852196 UWX852196:UXA852196 VGT852196:VGW852196 VQP852196:VQS852196 WAL852196:WAO852196 WKH852196:WKK852196 WUD852196:WUG852196 B917732:E917732 HR917732:HU917732 RN917732:RQ917732 ABJ917732:ABM917732 ALF917732:ALI917732 AVB917732:AVE917732 BEX917732:BFA917732 BOT917732:BOW917732 BYP917732:BYS917732 CIL917732:CIO917732 CSH917732:CSK917732 DCD917732:DCG917732 DLZ917732:DMC917732 DVV917732:DVY917732 EFR917732:EFU917732 EPN917732:EPQ917732 EZJ917732:EZM917732 FJF917732:FJI917732 FTB917732:FTE917732 GCX917732:GDA917732 GMT917732:GMW917732 GWP917732:GWS917732 HGL917732:HGO917732 HQH917732:HQK917732 IAD917732:IAG917732 IJZ917732:IKC917732 ITV917732:ITY917732 JDR917732:JDU917732 JNN917732:JNQ917732 JXJ917732:JXM917732 KHF917732:KHI917732 KRB917732:KRE917732 LAX917732:LBA917732 LKT917732:LKW917732 LUP917732:LUS917732 MEL917732:MEO917732 MOH917732:MOK917732 MYD917732:MYG917732 NHZ917732:NIC917732 NRV917732:NRY917732 OBR917732:OBU917732 OLN917732:OLQ917732 OVJ917732:OVM917732 PFF917732:PFI917732 PPB917732:PPE917732 PYX917732:PZA917732 QIT917732:QIW917732 QSP917732:QSS917732 RCL917732:RCO917732 RMH917732:RMK917732 RWD917732:RWG917732 SFZ917732:SGC917732 SPV917732:SPY917732 SZR917732:SZU917732 TJN917732:TJQ917732 TTJ917732:TTM917732 UDF917732:UDI917732 UNB917732:UNE917732 UWX917732:UXA917732 VGT917732:VGW917732 VQP917732:VQS917732 WAL917732:WAO917732 WKH917732:WKK917732 WUD917732:WUG917732 B983268:E983268 HR983268:HU983268 RN983268:RQ983268 ABJ983268:ABM983268 ALF983268:ALI983268 AVB983268:AVE983268 BEX983268:BFA983268 BOT983268:BOW983268 BYP983268:BYS983268 CIL983268:CIO983268 CSH983268:CSK983268 DCD983268:DCG983268 DLZ983268:DMC983268 DVV983268:DVY983268 EFR983268:EFU983268 EPN983268:EPQ983268 EZJ983268:EZM983268 FJF983268:FJI983268 FTB983268:FTE983268 GCX983268:GDA983268 GMT983268:GMW983268 GWP983268:GWS983268 HGL983268:HGO983268 HQH983268:HQK983268 IAD983268:IAG983268 IJZ983268:IKC983268 ITV983268:ITY983268 JDR983268:JDU983268 JNN983268:JNQ983268 JXJ983268:JXM983268 KHF983268:KHI983268 KRB983268:KRE983268 LAX983268:LBA983268 LKT983268:LKW983268 LUP983268:LUS983268 MEL983268:MEO983268 MOH983268:MOK983268 MYD983268:MYG983268 NHZ983268:NIC983268 NRV983268:NRY983268 OBR983268:OBU983268 OLN983268:OLQ983268 OVJ983268:OVM983268 PFF983268:PFI983268 PPB983268:PPE983268 PYX983268:PZA983268 QIT983268:QIW983268 QSP983268:QSS983268 RCL983268:RCO983268 RMH983268:RMK983268 RWD983268:RWG983268 SFZ983268:SGC983268 SPV983268:SPY983268 SZR983268:SZU983268 TJN983268:TJQ983268 TTJ983268:TTM983268 UDF983268:UDI983268 UNB983268:UNE983268 UWX983268:UXA983268 VGT983268:VGW983268 VQP983268:VQS983268 WAL983268:WAO983268 WKH983268:WKK983268 WUD983268:WUG983268 B65754:B65755 HR65754:HR65755 RN65754:RN65755 ABJ65754:ABJ65755 ALF65754:ALF65755 AVB65754:AVB65755 BEX65754:BEX65755 BOT65754:BOT65755 BYP65754:BYP65755 CIL65754:CIL65755 CSH65754:CSH65755 DCD65754:DCD65755 DLZ65754:DLZ65755 DVV65754:DVV65755 EFR65754:EFR65755 EPN65754:EPN65755 EZJ65754:EZJ65755 FJF65754:FJF65755 FTB65754:FTB65755 GCX65754:GCX65755 GMT65754:GMT65755 GWP65754:GWP65755 HGL65754:HGL65755 HQH65754:HQH65755 IAD65754:IAD65755 IJZ65754:IJZ65755 ITV65754:ITV65755 JDR65754:JDR65755 JNN65754:JNN65755 JXJ65754:JXJ65755 KHF65754:KHF65755 KRB65754:KRB65755 LAX65754:LAX65755 LKT65754:LKT65755 LUP65754:LUP65755 MEL65754:MEL65755 MOH65754:MOH65755 MYD65754:MYD65755 NHZ65754:NHZ65755 NRV65754:NRV65755 OBR65754:OBR65755 OLN65754:OLN65755 OVJ65754:OVJ65755 PFF65754:PFF65755 PPB65754:PPB65755 PYX65754:PYX65755 QIT65754:QIT65755 QSP65754:QSP65755 RCL65754:RCL65755 RMH65754:RMH65755 RWD65754:RWD65755 SFZ65754:SFZ65755 SPV65754:SPV65755 SZR65754:SZR65755 TJN65754:TJN65755 TTJ65754:TTJ65755 UDF65754:UDF65755 UNB65754:UNB65755 UWX65754:UWX65755 VGT65754:VGT65755 VQP65754:VQP65755 WAL65754:WAL65755 WKH65754:WKH65755 WUD65754:WUD65755 B131290:B131291 HR131290:HR131291 RN131290:RN131291 ABJ131290:ABJ131291 ALF131290:ALF131291 AVB131290:AVB131291 BEX131290:BEX131291 BOT131290:BOT131291 BYP131290:BYP131291 CIL131290:CIL131291 CSH131290:CSH131291 DCD131290:DCD131291 DLZ131290:DLZ131291 DVV131290:DVV131291 EFR131290:EFR131291 EPN131290:EPN131291 EZJ131290:EZJ131291 FJF131290:FJF131291 FTB131290:FTB131291 GCX131290:GCX131291 GMT131290:GMT131291 GWP131290:GWP131291 HGL131290:HGL131291 HQH131290:HQH131291 IAD131290:IAD131291 IJZ131290:IJZ131291 ITV131290:ITV131291 JDR131290:JDR131291 JNN131290:JNN131291 JXJ131290:JXJ131291 KHF131290:KHF131291 KRB131290:KRB131291 LAX131290:LAX131291 LKT131290:LKT131291 LUP131290:LUP131291 MEL131290:MEL131291 MOH131290:MOH131291 MYD131290:MYD131291 NHZ131290:NHZ131291 NRV131290:NRV131291 OBR131290:OBR131291 OLN131290:OLN131291 OVJ131290:OVJ131291 PFF131290:PFF131291 PPB131290:PPB131291 PYX131290:PYX131291 QIT131290:QIT131291 QSP131290:QSP131291 RCL131290:RCL131291 RMH131290:RMH131291 RWD131290:RWD131291 SFZ131290:SFZ131291 SPV131290:SPV131291 SZR131290:SZR131291 TJN131290:TJN131291 TTJ131290:TTJ131291 UDF131290:UDF131291 UNB131290:UNB131291 UWX131290:UWX131291 VGT131290:VGT131291 VQP131290:VQP131291 WAL131290:WAL131291 WKH131290:WKH131291 WUD131290:WUD131291 B196826:B196827 HR196826:HR196827 RN196826:RN196827 ABJ196826:ABJ196827 ALF196826:ALF196827 AVB196826:AVB196827 BEX196826:BEX196827 BOT196826:BOT196827 BYP196826:BYP196827 CIL196826:CIL196827 CSH196826:CSH196827 DCD196826:DCD196827 DLZ196826:DLZ196827 DVV196826:DVV196827 EFR196826:EFR196827 EPN196826:EPN196827 EZJ196826:EZJ196827 FJF196826:FJF196827 FTB196826:FTB196827 GCX196826:GCX196827 GMT196826:GMT196827 GWP196826:GWP196827 HGL196826:HGL196827 HQH196826:HQH196827 IAD196826:IAD196827 IJZ196826:IJZ196827 ITV196826:ITV196827 JDR196826:JDR196827 JNN196826:JNN196827 JXJ196826:JXJ196827 KHF196826:KHF196827 KRB196826:KRB196827 LAX196826:LAX196827 LKT196826:LKT196827 LUP196826:LUP196827 MEL196826:MEL196827 MOH196826:MOH196827 MYD196826:MYD196827 NHZ196826:NHZ196827 NRV196826:NRV196827 OBR196826:OBR196827 OLN196826:OLN196827 OVJ196826:OVJ196827 PFF196826:PFF196827 PPB196826:PPB196827 PYX196826:PYX196827 QIT196826:QIT196827 QSP196826:QSP196827 RCL196826:RCL196827 RMH196826:RMH196827 RWD196826:RWD196827 SFZ196826:SFZ196827 SPV196826:SPV196827 SZR196826:SZR196827 TJN196826:TJN196827 TTJ196826:TTJ196827 UDF196826:UDF196827 UNB196826:UNB196827 UWX196826:UWX196827 VGT196826:VGT196827 VQP196826:VQP196827 WAL196826:WAL196827 WKH196826:WKH196827 WUD196826:WUD196827 B262362:B262363 HR262362:HR262363 RN262362:RN262363 ABJ262362:ABJ262363 ALF262362:ALF262363 AVB262362:AVB262363 BEX262362:BEX262363 BOT262362:BOT262363 BYP262362:BYP262363 CIL262362:CIL262363 CSH262362:CSH262363 DCD262362:DCD262363 DLZ262362:DLZ262363 DVV262362:DVV262363 EFR262362:EFR262363 EPN262362:EPN262363 EZJ262362:EZJ262363 FJF262362:FJF262363 FTB262362:FTB262363 GCX262362:GCX262363 GMT262362:GMT262363 GWP262362:GWP262363 HGL262362:HGL262363 HQH262362:HQH262363 IAD262362:IAD262363 IJZ262362:IJZ262363 ITV262362:ITV262363 JDR262362:JDR262363 JNN262362:JNN262363 JXJ262362:JXJ262363 KHF262362:KHF262363 KRB262362:KRB262363 LAX262362:LAX262363 LKT262362:LKT262363 LUP262362:LUP262363 MEL262362:MEL262363 MOH262362:MOH262363 MYD262362:MYD262363 NHZ262362:NHZ262363 NRV262362:NRV262363 OBR262362:OBR262363 OLN262362:OLN262363 OVJ262362:OVJ262363 PFF262362:PFF262363 PPB262362:PPB262363 PYX262362:PYX262363 QIT262362:QIT262363 QSP262362:QSP262363 RCL262362:RCL262363 RMH262362:RMH262363 RWD262362:RWD262363 SFZ262362:SFZ262363 SPV262362:SPV262363 SZR262362:SZR262363 TJN262362:TJN262363 TTJ262362:TTJ262363 UDF262362:UDF262363 UNB262362:UNB262363 UWX262362:UWX262363 VGT262362:VGT262363 VQP262362:VQP262363 WAL262362:WAL262363 WKH262362:WKH262363 WUD262362:WUD262363 B327898:B327899 HR327898:HR327899 RN327898:RN327899 ABJ327898:ABJ327899 ALF327898:ALF327899 AVB327898:AVB327899 BEX327898:BEX327899 BOT327898:BOT327899 BYP327898:BYP327899 CIL327898:CIL327899 CSH327898:CSH327899 DCD327898:DCD327899 DLZ327898:DLZ327899 DVV327898:DVV327899 EFR327898:EFR327899 EPN327898:EPN327899 EZJ327898:EZJ327899 FJF327898:FJF327899 FTB327898:FTB327899 GCX327898:GCX327899 GMT327898:GMT327899 GWP327898:GWP327899 HGL327898:HGL327899 HQH327898:HQH327899 IAD327898:IAD327899 IJZ327898:IJZ327899 ITV327898:ITV327899 JDR327898:JDR327899 JNN327898:JNN327899 JXJ327898:JXJ327899 KHF327898:KHF327899 KRB327898:KRB327899 LAX327898:LAX327899 LKT327898:LKT327899 LUP327898:LUP327899 MEL327898:MEL327899 MOH327898:MOH327899 MYD327898:MYD327899 NHZ327898:NHZ327899 NRV327898:NRV327899 OBR327898:OBR327899 OLN327898:OLN327899 OVJ327898:OVJ327899 PFF327898:PFF327899 PPB327898:PPB327899 PYX327898:PYX327899 QIT327898:QIT327899 QSP327898:QSP327899 RCL327898:RCL327899 RMH327898:RMH327899 RWD327898:RWD327899 SFZ327898:SFZ327899 SPV327898:SPV327899 SZR327898:SZR327899 TJN327898:TJN327899 TTJ327898:TTJ327899 UDF327898:UDF327899 UNB327898:UNB327899 UWX327898:UWX327899 VGT327898:VGT327899 VQP327898:VQP327899 WAL327898:WAL327899 WKH327898:WKH327899 WUD327898:WUD327899 B393434:B393435 HR393434:HR393435 RN393434:RN393435 ABJ393434:ABJ393435 ALF393434:ALF393435 AVB393434:AVB393435 BEX393434:BEX393435 BOT393434:BOT393435 BYP393434:BYP393435 CIL393434:CIL393435 CSH393434:CSH393435 DCD393434:DCD393435 DLZ393434:DLZ393435 DVV393434:DVV393435 EFR393434:EFR393435 EPN393434:EPN393435 EZJ393434:EZJ393435 FJF393434:FJF393435 FTB393434:FTB393435 GCX393434:GCX393435 GMT393434:GMT393435 GWP393434:GWP393435 HGL393434:HGL393435 HQH393434:HQH393435 IAD393434:IAD393435 IJZ393434:IJZ393435 ITV393434:ITV393435 JDR393434:JDR393435 JNN393434:JNN393435 JXJ393434:JXJ393435 KHF393434:KHF393435 KRB393434:KRB393435 LAX393434:LAX393435 LKT393434:LKT393435 LUP393434:LUP393435 MEL393434:MEL393435 MOH393434:MOH393435 MYD393434:MYD393435 NHZ393434:NHZ393435 NRV393434:NRV393435 OBR393434:OBR393435 OLN393434:OLN393435 OVJ393434:OVJ393435 PFF393434:PFF393435 PPB393434:PPB393435 PYX393434:PYX393435 QIT393434:QIT393435 QSP393434:QSP393435 RCL393434:RCL393435 RMH393434:RMH393435 RWD393434:RWD393435 SFZ393434:SFZ393435 SPV393434:SPV393435 SZR393434:SZR393435 TJN393434:TJN393435 TTJ393434:TTJ393435 UDF393434:UDF393435 UNB393434:UNB393435 UWX393434:UWX393435 VGT393434:VGT393435 VQP393434:VQP393435 WAL393434:WAL393435 WKH393434:WKH393435 WUD393434:WUD393435 B458970:B458971 HR458970:HR458971 RN458970:RN458971 ABJ458970:ABJ458971 ALF458970:ALF458971 AVB458970:AVB458971 BEX458970:BEX458971 BOT458970:BOT458971 BYP458970:BYP458971 CIL458970:CIL458971 CSH458970:CSH458971 DCD458970:DCD458971 DLZ458970:DLZ458971 DVV458970:DVV458971 EFR458970:EFR458971 EPN458970:EPN458971 EZJ458970:EZJ458971 FJF458970:FJF458971 FTB458970:FTB458971 GCX458970:GCX458971 GMT458970:GMT458971 GWP458970:GWP458971 HGL458970:HGL458971 HQH458970:HQH458971 IAD458970:IAD458971 IJZ458970:IJZ458971 ITV458970:ITV458971 JDR458970:JDR458971 JNN458970:JNN458971 JXJ458970:JXJ458971 KHF458970:KHF458971 KRB458970:KRB458971 LAX458970:LAX458971 LKT458970:LKT458971 LUP458970:LUP458971 MEL458970:MEL458971 MOH458970:MOH458971 MYD458970:MYD458971 NHZ458970:NHZ458971 NRV458970:NRV458971 OBR458970:OBR458971 OLN458970:OLN458971 OVJ458970:OVJ458971 PFF458970:PFF458971 PPB458970:PPB458971 PYX458970:PYX458971 QIT458970:QIT458971 QSP458970:QSP458971 RCL458970:RCL458971 RMH458970:RMH458971 RWD458970:RWD458971 SFZ458970:SFZ458971 SPV458970:SPV458971 SZR458970:SZR458971 TJN458970:TJN458971 TTJ458970:TTJ458971 UDF458970:UDF458971 UNB458970:UNB458971 UWX458970:UWX458971 VGT458970:VGT458971 VQP458970:VQP458971 WAL458970:WAL458971 WKH458970:WKH458971 WUD458970:WUD458971 B524506:B524507 HR524506:HR524507 RN524506:RN524507 ABJ524506:ABJ524507 ALF524506:ALF524507 AVB524506:AVB524507 BEX524506:BEX524507 BOT524506:BOT524507 BYP524506:BYP524507 CIL524506:CIL524507 CSH524506:CSH524507 DCD524506:DCD524507 DLZ524506:DLZ524507 DVV524506:DVV524507 EFR524506:EFR524507 EPN524506:EPN524507 EZJ524506:EZJ524507 FJF524506:FJF524507 FTB524506:FTB524507 GCX524506:GCX524507 GMT524506:GMT524507 GWP524506:GWP524507 HGL524506:HGL524507 HQH524506:HQH524507 IAD524506:IAD524507 IJZ524506:IJZ524507 ITV524506:ITV524507 JDR524506:JDR524507 JNN524506:JNN524507 JXJ524506:JXJ524507 KHF524506:KHF524507 KRB524506:KRB524507 LAX524506:LAX524507 LKT524506:LKT524507 LUP524506:LUP524507 MEL524506:MEL524507 MOH524506:MOH524507 MYD524506:MYD524507 NHZ524506:NHZ524507 NRV524506:NRV524507 OBR524506:OBR524507 OLN524506:OLN524507 OVJ524506:OVJ524507 PFF524506:PFF524507 PPB524506:PPB524507 PYX524506:PYX524507 QIT524506:QIT524507 QSP524506:QSP524507 RCL524506:RCL524507 RMH524506:RMH524507 RWD524506:RWD524507 SFZ524506:SFZ524507 SPV524506:SPV524507 SZR524506:SZR524507 TJN524506:TJN524507 TTJ524506:TTJ524507 UDF524506:UDF524507 UNB524506:UNB524507 UWX524506:UWX524507 VGT524506:VGT524507 VQP524506:VQP524507 WAL524506:WAL524507 WKH524506:WKH524507 WUD524506:WUD524507 B590042:B590043 HR590042:HR590043 RN590042:RN590043 ABJ590042:ABJ590043 ALF590042:ALF590043 AVB590042:AVB590043 BEX590042:BEX590043 BOT590042:BOT590043 BYP590042:BYP590043 CIL590042:CIL590043 CSH590042:CSH590043 DCD590042:DCD590043 DLZ590042:DLZ590043 DVV590042:DVV590043 EFR590042:EFR590043 EPN590042:EPN590043 EZJ590042:EZJ590043 FJF590042:FJF590043 FTB590042:FTB590043 GCX590042:GCX590043 GMT590042:GMT590043 GWP590042:GWP590043 HGL590042:HGL590043 HQH590042:HQH590043 IAD590042:IAD590043 IJZ590042:IJZ590043 ITV590042:ITV590043 JDR590042:JDR590043 JNN590042:JNN590043 JXJ590042:JXJ590043 KHF590042:KHF590043 KRB590042:KRB590043 LAX590042:LAX590043 LKT590042:LKT590043 LUP590042:LUP590043 MEL590042:MEL590043 MOH590042:MOH590043 MYD590042:MYD590043 NHZ590042:NHZ590043 NRV590042:NRV590043 OBR590042:OBR590043 OLN590042:OLN590043 OVJ590042:OVJ590043 PFF590042:PFF590043 PPB590042:PPB590043 PYX590042:PYX590043 QIT590042:QIT590043 QSP590042:QSP590043 RCL590042:RCL590043 RMH590042:RMH590043 RWD590042:RWD590043 SFZ590042:SFZ590043 SPV590042:SPV590043 SZR590042:SZR590043 TJN590042:TJN590043 TTJ590042:TTJ590043 UDF590042:UDF590043 UNB590042:UNB590043 UWX590042:UWX590043 VGT590042:VGT590043 VQP590042:VQP590043 WAL590042:WAL590043 WKH590042:WKH590043 WUD590042:WUD590043 B655578:B655579 HR655578:HR655579 RN655578:RN655579 ABJ655578:ABJ655579 ALF655578:ALF655579 AVB655578:AVB655579 BEX655578:BEX655579 BOT655578:BOT655579 BYP655578:BYP655579 CIL655578:CIL655579 CSH655578:CSH655579 DCD655578:DCD655579 DLZ655578:DLZ655579 DVV655578:DVV655579 EFR655578:EFR655579 EPN655578:EPN655579 EZJ655578:EZJ655579 FJF655578:FJF655579 FTB655578:FTB655579 GCX655578:GCX655579 GMT655578:GMT655579 GWP655578:GWP655579 HGL655578:HGL655579 HQH655578:HQH655579 IAD655578:IAD655579 IJZ655578:IJZ655579 ITV655578:ITV655579 JDR655578:JDR655579 JNN655578:JNN655579 JXJ655578:JXJ655579 KHF655578:KHF655579 KRB655578:KRB655579 LAX655578:LAX655579 LKT655578:LKT655579 LUP655578:LUP655579 MEL655578:MEL655579 MOH655578:MOH655579 MYD655578:MYD655579 NHZ655578:NHZ655579 NRV655578:NRV655579 OBR655578:OBR655579 OLN655578:OLN655579 OVJ655578:OVJ655579 PFF655578:PFF655579 PPB655578:PPB655579 PYX655578:PYX655579 QIT655578:QIT655579 QSP655578:QSP655579 RCL655578:RCL655579 RMH655578:RMH655579 RWD655578:RWD655579 SFZ655578:SFZ655579 SPV655578:SPV655579 SZR655578:SZR655579 TJN655578:TJN655579 TTJ655578:TTJ655579 UDF655578:UDF655579 UNB655578:UNB655579 UWX655578:UWX655579 VGT655578:VGT655579 VQP655578:VQP655579 WAL655578:WAL655579 WKH655578:WKH655579 WUD655578:WUD655579 B721114:B721115 HR721114:HR721115 RN721114:RN721115 ABJ721114:ABJ721115 ALF721114:ALF721115 AVB721114:AVB721115 BEX721114:BEX721115 BOT721114:BOT721115 BYP721114:BYP721115 CIL721114:CIL721115 CSH721114:CSH721115 DCD721114:DCD721115 DLZ721114:DLZ721115 DVV721114:DVV721115 EFR721114:EFR721115 EPN721114:EPN721115 EZJ721114:EZJ721115 FJF721114:FJF721115 FTB721114:FTB721115 GCX721114:GCX721115 GMT721114:GMT721115 GWP721114:GWP721115 HGL721114:HGL721115 HQH721114:HQH721115 IAD721114:IAD721115 IJZ721114:IJZ721115 ITV721114:ITV721115 JDR721114:JDR721115 JNN721114:JNN721115 JXJ721114:JXJ721115 KHF721114:KHF721115 KRB721114:KRB721115 LAX721114:LAX721115 LKT721114:LKT721115 LUP721114:LUP721115 MEL721114:MEL721115 MOH721114:MOH721115 MYD721114:MYD721115 NHZ721114:NHZ721115 NRV721114:NRV721115 OBR721114:OBR721115 OLN721114:OLN721115 OVJ721114:OVJ721115 PFF721114:PFF721115 PPB721114:PPB721115 PYX721114:PYX721115 QIT721114:QIT721115 QSP721114:QSP721115 RCL721114:RCL721115 RMH721114:RMH721115 RWD721114:RWD721115 SFZ721114:SFZ721115 SPV721114:SPV721115 SZR721114:SZR721115 TJN721114:TJN721115 TTJ721114:TTJ721115 UDF721114:UDF721115 UNB721114:UNB721115 UWX721114:UWX721115 VGT721114:VGT721115 VQP721114:VQP721115 WAL721114:WAL721115 WKH721114:WKH721115 WUD721114:WUD721115 B786650:B786651 HR786650:HR786651 RN786650:RN786651 ABJ786650:ABJ786651 ALF786650:ALF786651 AVB786650:AVB786651 BEX786650:BEX786651 BOT786650:BOT786651 BYP786650:BYP786651 CIL786650:CIL786651 CSH786650:CSH786651 DCD786650:DCD786651 DLZ786650:DLZ786651 DVV786650:DVV786651 EFR786650:EFR786651 EPN786650:EPN786651 EZJ786650:EZJ786651 FJF786650:FJF786651 FTB786650:FTB786651 GCX786650:GCX786651 GMT786650:GMT786651 GWP786650:GWP786651 HGL786650:HGL786651 HQH786650:HQH786651 IAD786650:IAD786651 IJZ786650:IJZ786651 ITV786650:ITV786651 JDR786650:JDR786651 JNN786650:JNN786651 JXJ786650:JXJ786651 KHF786650:KHF786651 KRB786650:KRB786651 LAX786650:LAX786651 LKT786650:LKT786651 LUP786650:LUP786651 MEL786650:MEL786651 MOH786650:MOH786651 MYD786650:MYD786651 NHZ786650:NHZ786651 NRV786650:NRV786651 OBR786650:OBR786651 OLN786650:OLN786651 OVJ786650:OVJ786651 PFF786650:PFF786651 PPB786650:PPB786651 PYX786650:PYX786651 QIT786650:QIT786651 QSP786650:QSP786651 RCL786650:RCL786651 RMH786650:RMH786651 RWD786650:RWD786651 SFZ786650:SFZ786651 SPV786650:SPV786651 SZR786650:SZR786651 TJN786650:TJN786651 TTJ786650:TTJ786651 UDF786650:UDF786651 UNB786650:UNB786651 UWX786650:UWX786651 VGT786650:VGT786651 VQP786650:VQP786651 WAL786650:WAL786651 WKH786650:WKH786651 WUD786650:WUD786651 B852186:B852187 HR852186:HR852187 RN852186:RN852187 ABJ852186:ABJ852187 ALF852186:ALF852187 AVB852186:AVB852187 BEX852186:BEX852187 BOT852186:BOT852187 BYP852186:BYP852187 CIL852186:CIL852187 CSH852186:CSH852187 DCD852186:DCD852187 DLZ852186:DLZ852187 DVV852186:DVV852187 EFR852186:EFR852187 EPN852186:EPN852187 EZJ852186:EZJ852187 FJF852186:FJF852187 FTB852186:FTB852187 GCX852186:GCX852187 GMT852186:GMT852187 GWP852186:GWP852187 HGL852186:HGL852187 HQH852186:HQH852187 IAD852186:IAD852187 IJZ852186:IJZ852187 ITV852186:ITV852187 JDR852186:JDR852187 JNN852186:JNN852187 JXJ852186:JXJ852187 KHF852186:KHF852187 KRB852186:KRB852187 LAX852186:LAX852187 LKT852186:LKT852187 LUP852186:LUP852187 MEL852186:MEL852187 MOH852186:MOH852187 MYD852186:MYD852187 NHZ852186:NHZ852187 NRV852186:NRV852187 OBR852186:OBR852187 OLN852186:OLN852187 OVJ852186:OVJ852187 PFF852186:PFF852187 PPB852186:PPB852187 PYX852186:PYX852187 QIT852186:QIT852187 QSP852186:QSP852187 RCL852186:RCL852187 RMH852186:RMH852187 RWD852186:RWD852187 SFZ852186:SFZ852187 SPV852186:SPV852187 SZR852186:SZR852187 TJN852186:TJN852187 TTJ852186:TTJ852187 UDF852186:UDF852187 UNB852186:UNB852187 UWX852186:UWX852187 VGT852186:VGT852187 VQP852186:VQP852187 WAL852186:WAL852187 WKH852186:WKH852187 WUD852186:WUD852187 B917722:B917723 HR917722:HR917723 RN917722:RN917723 ABJ917722:ABJ917723 ALF917722:ALF917723 AVB917722:AVB917723 BEX917722:BEX917723 BOT917722:BOT917723 BYP917722:BYP917723 CIL917722:CIL917723 CSH917722:CSH917723 DCD917722:DCD917723 DLZ917722:DLZ917723 DVV917722:DVV917723 EFR917722:EFR917723 EPN917722:EPN917723 EZJ917722:EZJ917723 FJF917722:FJF917723 FTB917722:FTB917723 GCX917722:GCX917723 GMT917722:GMT917723 GWP917722:GWP917723 HGL917722:HGL917723 HQH917722:HQH917723 IAD917722:IAD917723 IJZ917722:IJZ917723 ITV917722:ITV917723 JDR917722:JDR917723 JNN917722:JNN917723 JXJ917722:JXJ917723 KHF917722:KHF917723 KRB917722:KRB917723 LAX917722:LAX917723 LKT917722:LKT917723 LUP917722:LUP917723 MEL917722:MEL917723 MOH917722:MOH917723 MYD917722:MYD917723 NHZ917722:NHZ917723 NRV917722:NRV917723 OBR917722:OBR917723 OLN917722:OLN917723 OVJ917722:OVJ917723 PFF917722:PFF917723 PPB917722:PPB917723 PYX917722:PYX917723 QIT917722:QIT917723 QSP917722:QSP917723 RCL917722:RCL917723 RMH917722:RMH917723 RWD917722:RWD917723 SFZ917722:SFZ917723 SPV917722:SPV917723 SZR917722:SZR917723 TJN917722:TJN917723 TTJ917722:TTJ917723 UDF917722:UDF917723 UNB917722:UNB917723 UWX917722:UWX917723 VGT917722:VGT917723 VQP917722:VQP917723 WAL917722:WAL917723 WKH917722:WKH917723 WUD917722:WUD917723 B983258:B983259 HR983258:HR983259 RN983258:RN983259 ABJ983258:ABJ983259 ALF983258:ALF983259 AVB983258:AVB983259 BEX983258:BEX983259 BOT983258:BOT983259 BYP983258:BYP983259 CIL983258:CIL983259 CSH983258:CSH983259 DCD983258:DCD983259 DLZ983258:DLZ983259 DVV983258:DVV983259 EFR983258:EFR983259 EPN983258:EPN983259 EZJ983258:EZJ983259 FJF983258:FJF983259 FTB983258:FTB983259 GCX983258:GCX983259 GMT983258:GMT983259 GWP983258:GWP983259 HGL983258:HGL983259 HQH983258:HQH983259 IAD983258:IAD983259 IJZ983258:IJZ983259 ITV983258:ITV983259 JDR983258:JDR983259 JNN983258:JNN983259 JXJ983258:JXJ983259 KHF983258:KHF983259 KRB983258:KRB983259 LAX983258:LAX983259 LKT983258:LKT983259 LUP983258:LUP983259 MEL983258:MEL983259 MOH983258:MOH983259 MYD983258:MYD983259 NHZ983258:NHZ983259 NRV983258:NRV983259 OBR983258:OBR983259 OLN983258:OLN983259 OVJ983258:OVJ983259 PFF983258:PFF983259 PPB983258:PPB983259 PYX983258:PYX983259 QIT983258:QIT983259 QSP983258:QSP983259 RCL983258:RCL983259 RMH983258:RMH983259 RWD983258:RWD983259 SFZ983258:SFZ983259 SPV983258:SPV983259 SZR983258:SZR983259 TJN983258:TJN983259 TTJ983258:TTJ983259 UDF983258:UDF983259 UNB983258:UNB983259 UWX983258:UWX983259 VGT983258:VGT983259 VQP983258:VQP983259 WAL983258:WAL983259 WKH983258:WKH983259 WUD983258:WUD983259 B65765:B65767 HR65765:HR65767 RN65765:RN65767 ABJ65765:ABJ65767 ALF65765:ALF65767 AVB65765:AVB65767 BEX65765:BEX65767 BOT65765:BOT65767 BYP65765:BYP65767 CIL65765:CIL65767 CSH65765:CSH65767 DCD65765:DCD65767 DLZ65765:DLZ65767 DVV65765:DVV65767 EFR65765:EFR65767 EPN65765:EPN65767 EZJ65765:EZJ65767 FJF65765:FJF65767 FTB65765:FTB65767 GCX65765:GCX65767 GMT65765:GMT65767 GWP65765:GWP65767 HGL65765:HGL65767 HQH65765:HQH65767 IAD65765:IAD65767 IJZ65765:IJZ65767 ITV65765:ITV65767 JDR65765:JDR65767 JNN65765:JNN65767 JXJ65765:JXJ65767 KHF65765:KHF65767 KRB65765:KRB65767 LAX65765:LAX65767 LKT65765:LKT65767 LUP65765:LUP65767 MEL65765:MEL65767 MOH65765:MOH65767 MYD65765:MYD65767 NHZ65765:NHZ65767 NRV65765:NRV65767 OBR65765:OBR65767 OLN65765:OLN65767 OVJ65765:OVJ65767 PFF65765:PFF65767 PPB65765:PPB65767 PYX65765:PYX65767 QIT65765:QIT65767 QSP65765:QSP65767 RCL65765:RCL65767 RMH65765:RMH65767 RWD65765:RWD65767 SFZ65765:SFZ65767 SPV65765:SPV65767 SZR65765:SZR65767 TJN65765:TJN65767 TTJ65765:TTJ65767 UDF65765:UDF65767 UNB65765:UNB65767 UWX65765:UWX65767 VGT65765:VGT65767 VQP65765:VQP65767 WAL65765:WAL65767 WKH65765:WKH65767 WUD65765:WUD65767 B131301:B131303 HR131301:HR131303 RN131301:RN131303 ABJ131301:ABJ131303 ALF131301:ALF131303 AVB131301:AVB131303 BEX131301:BEX131303 BOT131301:BOT131303 BYP131301:BYP131303 CIL131301:CIL131303 CSH131301:CSH131303 DCD131301:DCD131303 DLZ131301:DLZ131303 DVV131301:DVV131303 EFR131301:EFR131303 EPN131301:EPN131303 EZJ131301:EZJ131303 FJF131301:FJF131303 FTB131301:FTB131303 GCX131301:GCX131303 GMT131301:GMT131303 GWP131301:GWP131303 HGL131301:HGL131303 HQH131301:HQH131303 IAD131301:IAD131303 IJZ131301:IJZ131303 ITV131301:ITV131303 JDR131301:JDR131303 JNN131301:JNN131303 JXJ131301:JXJ131303 KHF131301:KHF131303 KRB131301:KRB131303 LAX131301:LAX131303 LKT131301:LKT131303 LUP131301:LUP131303 MEL131301:MEL131303 MOH131301:MOH131303 MYD131301:MYD131303 NHZ131301:NHZ131303 NRV131301:NRV131303 OBR131301:OBR131303 OLN131301:OLN131303 OVJ131301:OVJ131303 PFF131301:PFF131303 PPB131301:PPB131303 PYX131301:PYX131303 QIT131301:QIT131303 QSP131301:QSP131303 RCL131301:RCL131303 RMH131301:RMH131303 RWD131301:RWD131303 SFZ131301:SFZ131303 SPV131301:SPV131303 SZR131301:SZR131303 TJN131301:TJN131303 TTJ131301:TTJ131303 UDF131301:UDF131303 UNB131301:UNB131303 UWX131301:UWX131303 VGT131301:VGT131303 VQP131301:VQP131303 WAL131301:WAL131303 WKH131301:WKH131303 WUD131301:WUD131303 B196837:B196839 HR196837:HR196839 RN196837:RN196839 ABJ196837:ABJ196839 ALF196837:ALF196839 AVB196837:AVB196839 BEX196837:BEX196839 BOT196837:BOT196839 BYP196837:BYP196839 CIL196837:CIL196839 CSH196837:CSH196839 DCD196837:DCD196839 DLZ196837:DLZ196839 DVV196837:DVV196839 EFR196837:EFR196839 EPN196837:EPN196839 EZJ196837:EZJ196839 FJF196837:FJF196839 FTB196837:FTB196839 GCX196837:GCX196839 GMT196837:GMT196839 GWP196837:GWP196839 HGL196837:HGL196839 HQH196837:HQH196839 IAD196837:IAD196839 IJZ196837:IJZ196839 ITV196837:ITV196839 JDR196837:JDR196839 JNN196837:JNN196839 JXJ196837:JXJ196839 KHF196837:KHF196839 KRB196837:KRB196839 LAX196837:LAX196839 LKT196837:LKT196839 LUP196837:LUP196839 MEL196837:MEL196839 MOH196837:MOH196839 MYD196837:MYD196839 NHZ196837:NHZ196839 NRV196837:NRV196839 OBR196837:OBR196839 OLN196837:OLN196839 OVJ196837:OVJ196839 PFF196837:PFF196839 PPB196837:PPB196839 PYX196837:PYX196839 QIT196837:QIT196839 QSP196837:QSP196839 RCL196837:RCL196839 RMH196837:RMH196839 RWD196837:RWD196839 SFZ196837:SFZ196839 SPV196837:SPV196839 SZR196837:SZR196839 TJN196837:TJN196839 TTJ196837:TTJ196839 UDF196837:UDF196839 UNB196837:UNB196839 UWX196837:UWX196839 VGT196837:VGT196839 VQP196837:VQP196839 WAL196837:WAL196839 WKH196837:WKH196839 WUD196837:WUD196839 B262373:B262375 HR262373:HR262375 RN262373:RN262375 ABJ262373:ABJ262375 ALF262373:ALF262375 AVB262373:AVB262375 BEX262373:BEX262375 BOT262373:BOT262375 BYP262373:BYP262375 CIL262373:CIL262375 CSH262373:CSH262375 DCD262373:DCD262375 DLZ262373:DLZ262375 DVV262373:DVV262375 EFR262373:EFR262375 EPN262373:EPN262375 EZJ262373:EZJ262375 FJF262373:FJF262375 FTB262373:FTB262375 GCX262373:GCX262375 GMT262373:GMT262375 GWP262373:GWP262375 HGL262373:HGL262375 HQH262373:HQH262375 IAD262373:IAD262375 IJZ262373:IJZ262375 ITV262373:ITV262375 JDR262373:JDR262375 JNN262373:JNN262375 JXJ262373:JXJ262375 KHF262373:KHF262375 KRB262373:KRB262375 LAX262373:LAX262375 LKT262373:LKT262375 LUP262373:LUP262375 MEL262373:MEL262375 MOH262373:MOH262375 MYD262373:MYD262375 NHZ262373:NHZ262375 NRV262373:NRV262375 OBR262373:OBR262375 OLN262373:OLN262375 OVJ262373:OVJ262375 PFF262373:PFF262375 PPB262373:PPB262375 PYX262373:PYX262375 QIT262373:QIT262375 QSP262373:QSP262375 RCL262373:RCL262375 RMH262373:RMH262375 RWD262373:RWD262375 SFZ262373:SFZ262375 SPV262373:SPV262375 SZR262373:SZR262375 TJN262373:TJN262375 TTJ262373:TTJ262375 UDF262373:UDF262375 UNB262373:UNB262375 UWX262373:UWX262375 VGT262373:VGT262375 VQP262373:VQP262375 WAL262373:WAL262375 WKH262373:WKH262375 WUD262373:WUD262375 B327909:B327911 HR327909:HR327911 RN327909:RN327911 ABJ327909:ABJ327911 ALF327909:ALF327911 AVB327909:AVB327911 BEX327909:BEX327911 BOT327909:BOT327911 BYP327909:BYP327911 CIL327909:CIL327911 CSH327909:CSH327911 DCD327909:DCD327911 DLZ327909:DLZ327911 DVV327909:DVV327911 EFR327909:EFR327911 EPN327909:EPN327911 EZJ327909:EZJ327911 FJF327909:FJF327911 FTB327909:FTB327911 GCX327909:GCX327911 GMT327909:GMT327911 GWP327909:GWP327911 HGL327909:HGL327911 HQH327909:HQH327911 IAD327909:IAD327911 IJZ327909:IJZ327911 ITV327909:ITV327911 JDR327909:JDR327911 JNN327909:JNN327911 JXJ327909:JXJ327911 KHF327909:KHF327911 KRB327909:KRB327911 LAX327909:LAX327911 LKT327909:LKT327911 LUP327909:LUP327911 MEL327909:MEL327911 MOH327909:MOH327911 MYD327909:MYD327911 NHZ327909:NHZ327911 NRV327909:NRV327911 OBR327909:OBR327911 OLN327909:OLN327911 OVJ327909:OVJ327911 PFF327909:PFF327911 PPB327909:PPB327911 PYX327909:PYX327911 QIT327909:QIT327911 QSP327909:QSP327911 RCL327909:RCL327911 RMH327909:RMH327911 RWD327909:RWD327911 SFZ327909:SFZ327911 SPV327909:SPV327911 SZR327909:SZR327911 TJN327909:TJN327911 TTJ327909:TTJ327911 UDF327909:UDF327911 UNB327909:UNB327911 UWX327909:UWX327911 VGT327909:VGT327911 VQP327909:VQP327911 WAL327909:WAL327911 WKH327909:WKH327911 WUD327909:WUD327911 B393445:B393447 HR393445:HR393447 RN393445:RN393447 ABJ393445:ABJ393447 ALF393445:ALF393447 AVB393445:AVB393447 BEX393445:BEX393447 BOT393445:BOT393447 BYP393445:BYP393447 CIL393445:CIL393447 CSH393445:CSH393447 DCD393445:DCD393447 DLZ393445:DLZ393447 DVV393445:DVV393447 EFR393445:EFR393447 EPN393445:EPN393447 EZJ393445:EZJ393447 FJF393445:FJF393447 FTB393445:FTB393447 GCX393445:GCX393447 GMT393445:GMT393447 GWP393445:GWP393447 HGL393445:HGL393447 HQH393445:HQH393447 IAD393445:IAD393447 IJZ393445:IJZ393447 ITV393445:ITV393447 JDR393445:JDR393447 JNN393445:JNN393447 JXJ393445:JXJ393447 KHF393445:KHF393447 KRB393445:KRB393447 LAX393445:LAX393447 LKT393445:LKT393447 LUP393445:LUP393447 MEL393445:MEL393447 MOH393445:MOH393447 MYD393445:MYD393447 NHZ393445:NHZ393447 NRV393445:NRV393447 OBR393445:OBR393447 OLN393445:OLN393447 OVJ393445:OVJ393447 PFF393445:PFF393447 PPB393445:PPB393447 PYX393445:PYX393447 QIT393445:QIT393447 QSP393445:QSP393447 RCL393445:RCL393447 RMH393445:RMH393447 RWD393445:RWD393447 SFZ393445:SFZ393447 SPV393445:SPV393447 SZR393445:SZR393447 TJN393445:TJN393447 TTJ393445:TTJ393447 UDF393445:UDF393447 UNB393445:UNB393447 UWX393445:UWX393447 VGT393445:VGT393447 VQP393445:VQP393447 WAL393445:WAL393447 WKH393445:WKH393447 WUD393445:WUD393447 B458981:B458983 HR458981:HR458983 RN458981:RN458983 ABJ458981:ABJ458983 ALF458981:ALF458983 AVB458981:AVB458983 BEX458981:BEX458983 BOT458981:BOT458983 BYP458981:BYP458983 CIL458981:CIL458983 CSH458981:CSH458983 DCD458981:DCD458983 DLZ458981:DLZ458983 DVV458981:DVV458983 EFR458981:EFR458983 EPN458981:EPN458983 EZJ458981:EZJ458983 FJF458981:FJF458983 FTB458981:FTB458983 GCX458981:GCX458983 GMT458981:GMT458983 GWP458981:GWP458983 HGL458981:HGL458983 HQH458981:HQH458983 IAD458981:IAD458983 IJZ458981:IJZ458983 ITV458981:ITV458983 JDR458981:JDR458983 JNN458981:JNN458983 JXJ458981:JXJ458983 KHF458981:KHF458983 KRB458981:KRB458983 LAX458981:LAX458983 LKT458981:LKT458983 LUP458981:LUP458983 MEL458981:MEL458983 MOH458981:MOH458983 MYD458981:MYD458983 NHZ458981:NHZ458983 NRV458981:NRV458983 OBR458981:OBR458983 OLN458981:OLN458983 OVJ458981:OVJ458983 PFF458981:PFF458983 PPB458981:PPB458983 PYX458981:PYX458983 QIT458981:QIT458983 QSP458981:QSP458983 RCL458981:RCL458983 RMH458981:RMH458983 RWD458981:RWD458983 SFZ458981:SFZ458983 SPV458981:SPV458983 SZR458981:SZR458983 TJN458981:TJN458983 TTJ458981:TTJ458983 UDF458981:UDF458983 UNB458981:UNB458983 UWX458981:UWX458983 VGT458981:VGT458983 VQP458981:VQP458983 WAL458981:WAL458983 WKH458981:WKH458983 WUD458981:WUD458983 B524517:B524519 HR524517:HR524519 RN524517:RN524519 ABJ524517:ABJ524519 ALF524517:ALF524519 AVB524517:AVB524519 BEX524517:BEX524519 BOT524517:BOT524519 BYP524517:BYP524519 CIL524517:CIL524519 CSH524517:CSH524519 DCD524517:DCD524519 DLZ524517:DLZ524519 DVV524517:DVV524519 EFR524517:EFR524519 EPN524517:EPN524519 EZJ524517:EZJ524519 FJF524517:FJF524519 FTB524517:FTB524519 GCX524517:GCX524519 GMT524517:GMT524519 GWP524517:GWP524519 HGL524517:HGL524519 HQH524517:HQH524519 IAD524517:IAD524519 IJZ524517:IJZ524519 ITV524517:ITV524519 JDR524517:JDR524519 JNN524517:JNN524519 JXJ524517:JXJ524519 KHF524517:KHF524519 KRB524517:KRB524519 LAX524517:LAX524519 LKT524517:LKT524519 LUP524517:LUP524519 MEL524517:MEL524519 MOH524517:MOH524519 MYD524517:MYD524519 NHZ524517:NHZ524519 NRV524517:NRV524519 OBR524517:OBR524519 OLN524517:OLN524519 OVJ524517:OVJ524519 PFF524517:PFF524519 PPB524517:PPB524519 PYX524517:PYX524519 QIT524517:QIT524519 QSP524517:QSP524519 RCL524517:RCL524519 RMH524517:RMH524519 RWD524517:RWD524519 SFZ524517:SFZ524519 SPV524517:SPV524519 SZR524517:SZR524519 TJN524517:TJN524519 TTJ524517:TTJ524519 UDF524517:UDF524519 UNB524517:UNB524519 UWX524517:UWX524519 VGT524517:VGT524519 VQP524517:VQP524519 WAL524517:WAL524519 WKH524517:WKH524519 WUD524517:WUD524519 B590053:B590055 HR590053:HR590055 RN590053:RN590055 ABJ590053:ABJ590055 ALF590053:ALF590055 AVB590053:AVB590055 BEX590053:BEX590055 BOT590053:BOT590055 BYP590053:BYP590055 CIL590053:CIL590055 CSH590053:CSH590055 DCD590053:DCD590055 DLZ590053:DLZ590055 DVV590053:DVV590055 EFR590053:EFR590055 EPN590053:EPN590055 EZJ590053:EZJ590055 FJF590053:FJF590055 FTB590053:FTB590055 GCX590053:GCX590055 GMT590053:GMT590055 GWP590053:GWP590055 HGL590053:HGL590055 HQH590053:HQH590055 IAD590053:IAD590055 IJZ590053:IJZ590055 ITV590053:ITV590055 JDR590053:JDR590055 JNN590053:JNN590055 JXJ590053:JXJ590055 KHF590053:KHF590055 KRB590053:KRB590055 LAX590053:LAX590055 LKT590053:LKT590055 LUP590053:LUP590055 MEL590053:MEL590055 MOH590053:MOH590055 MYD590053:MYD590055 NHZ590053:NHZ590055 NRV590053:NRV590055 OBR590053:OBR590055 OLN590053:OLN590055 OVJ590053:OVJ590055 PFF590053:PFF590055 PPB590053:PPB590055 PYX590053:PYX590055 QIT590053:QIT590055 QSP590053:QSP590055 RCL590053:RCL590055 RMH590053:RMH590055 RWD590053:RWD590055 SFZ590053:SFZ590055 SPV590053:SPV590055 SZR590053:SZR590055 TJN590053:TJN590055 TTJ590053:TTJ590055 UDF590053:UDF590055 UNB590053:UNB590055 UWX590053:UWX590055 VGT590053:VGT590055 VQP590053:VQP590055 WAL590053:WAL590055 WKH590053:WKH590055 WUD590053:WUD590055 B655589:B655591 HR655589:HR655591 RN655589:RN655591 ABJ655589:ABJ655591 ALF655589:ALF655591 AVB655589:AVB655591 BEX655589:BEX655591 BOT655589:BOT655591 BYP655589:BYP655591 CIL655589:CIL655591 CSH655589:CSH655591 DCD655589:DCD655591 DLZ655589:DLZ655591 DVV655589:DVV655591 EFR655589:EFR655591 EPN655589:EPN655591 EZJ655589:EZJ655591 FJF655589:FJF655591 FTB655589:FTB655591 GCX655589:GCX655591 GMT655589:GMT655591 GWP655589:GWP655591 HGL655589:HGL655591 HQH655589:HQH655591 IAD655589:IAD655591 IJZ655589:IJZ655591 ITV655589:ITV655591 JDR655589:JDR655591 JNN655589:JNN655591 JXJ655589:JXJ655591 KHF655589:KHF655591 KRB655589:KRB655591 LAX655589:LAX655591 LKT655589:LKT655591 LUP655589:LUP655591 MEL655589:MEL655591 MOH655589:MOH655591 MYD655589:MYD655591 NHZ655589:NHZ655591 NRV655589:NRV655591 OBR655589:OBR655591 OLN655589:OLN655591 OVJ655589:OVJ655591 PFF655589:PFF655591 PPB655589:PPB655591 PYX655589:PYX655591 QIT655589:QIT655591 QSP655589:QSP655591 RCL655589:RCL655591 RMH655589:RMH655591 RWD655589:RWD655591 SFZ655589:SFZ655591 SPV655589:SPV655591 SZR655589:SZR655591 TJN655589:TJN655591 TTJ655589:TTJ655591 UDF655589:UDF655591 UNB655589:UNB655591 UWX655589:UWX655591 VGT655589:VGT655591 VQP655589:VQP655591 WAL655589:WAL655591 WKH655589:WKH655591 WUD655589:WUD655591 B721125:B721127 HR721125:HR721127 RN721125:RN721127 ABJ721125:ABJ721127 ALF721125:ALF721127 AVB721125:AVB721127 BEX721125:BEX721127 BOT721125:BOT721127 BYP721125:BYP721127 CIL721125:CIL721127 CSH721125:CSH721127 DCD721125:DCD721127 DLZ721125:DLZ721127 DVV721125:DVV721127 EFR721125:EFR721127 EPN721125:EPN721127 EZJ721125:EZJ721127 FJF721125:FJF721127 FTB721125:FTB721127 GCX721125:GCX721127 GMT721125:GMT721127 GWP721125:GWP721127 HGL721125:HGL721127 HQH721125:HQH721127 IAD721125:IAD721127 IJZ721125:IJZ721127 ITV721125:ITV721127 JDR721125:JDR721127 JNN721125:JNN721127 JXJ721125:JXJ721127 KHF721125:KHF721127 KRB721125:KRB721127 LAX721125:LAX721127 LKT721125:LKT721127 LUP721125:LUP721127 MEL721125:MEL721127 MOH721125:MOH721127 MYD721125:MYD721127 NHZ721125:NHZ721127 NRV721125:NRV721127 OBR721125:OBR721127 OLN721125:OLN721127 OVJ721125:OVJ721127 PFF721125:PFF721127 PPB721125:PPB721127 PYX721125:PYX721127 QIT721125:QIT721127 QSP721125:QSP721127 RCL721125:RCL721127 RMH721125:RMH721127 RWD721125:RWD721127 SFZ721125:SFZ721127 SPV721125:SPV721127 SZR721125:SZR721127 TJN721125:TJN721127 TTJ721125:TTJ721127 UDF721125:UDF721127 UNB721125:UNB721127 UWX721125:UWX721127 VGT721125:VGT721127 VQP721125:VQP721127 WAL721125:WAL721127 WKH721125:WKH721127 WUD721125:WUD721127 B786661:B786663 HR786661:HR786663 RN786661:RN786663 ABJ786661:ABJ786663 ALF786661:ALF786663 AVB786661:AVB786663 BEX786661:BEX786663 BOT786661:BOT786663 BYP786661:BYP786663 CIL786661:CIL786663 CSH786661:CSH786663 DCD786661:DCD786663 DLZ786661:DLZ786663 DVV786661:DVV786663 EFR786661:EFR786663 EPN786661:EPN786663 EZJ786661:EZJ786663 FJF786661:FJF786663 FTB786661:FTB786663 GCX786661:GCX786663 GMT786661:GMT786663 GWP786661:GWP786663 HGL786661:HGL786663 HQH786661:HQH786663 IAD786661:IAD786663 IJZ786661:IJZ786663 ITV786661:ITV786663 JDR786661:JDR786663 JNN786661:JNN786663 JXJ786661:JXJ786663 KHF786661:KHF786663 KRB786661:KRB786663 LAX786661:LAX786663 LKT786661:LKT786663 LUP786661:LUP786663 MEL786661:MEL786663 MOH786661:MOH786663 MYD786661:MYD786663 NHZ786661:NHZ786663 NRV786661:NRV786663 OBR786661:OBR786663 OLN786661:OLN786663 OVJ786661:OVJ786663 PFF786661:PFF786663 PPB786661:PPB786663 PYX786661:PYX786663 QIT786661:QIT786663 QSP786661:QSP786663 RCL786661:RCL786663 RMH786661:RMH786663 RWD786661:RWD786663 SFZ786661:SFZ786663 SPV786661:SPV786663 SZR786661:SZR786663 TJN786661:TJN786663 TTJ786661:TTJ786663 UDF786661:UDF786663 UNB786661:UNB786663 UWX786661:UWX786663 VGT786661:VGT786663 VQP786661:VQP786663 WAL786661:WAL786663 WKH786661:WKH786663 WUD786661:WUD786663 B852197:B852199 HR852197:HR852199 RN852197:RN852199 ABJ852197:ABJ852199 ALF852197:ALF852199 AVB852197:AVB852199 BEX852197:BEX852199 BOT852197:BOT852199 BYP852197:BYP852199 CIL852197:CIL852199 CSH852197:CSH852199 DCD852197:DCD852199 DLZ852197:DLZ852199 DVV852197:DVV852199 EFR852197:EFR852199 EPN852197:EPN852199 EZJ852197:EZJ852199 FJF852197:FJF852199 FTB852197:FTB852199 GCX852197:GCX852199 GMT852197:GMT852199 GWP852197:GWP852199 HGL852197:HGL852199 HQH852197:HQH852199 IAD852197:IAD852199 IJZ852197:IJZ852199 ITV852197:ITV852199 JDR852197:JDR852199 JNN852197:JNN852199 JXJ852197:JXJ852199 KHF852197:KHF852199 KRB852197:KRB852199 LAX852197:LAX852199 LKT852197:LKT852199 LUP852197:LUP852199 MEL852197:MEL852199 MOH852197:MOH852199 MYD852197:MYD852199 NHZ852197:NHZ852199 NRV852197:NRV852199 OBR852197:OBR852199 OLN852197:OLN852199 OVJ852197:OVJ852199 PFF852197:PFF852199 PPB852197:PPB852199 PYX852197:PYX852199 QIT852197:QIT852199 QSP852197:QSP852199 RCL852197:RCL852199 RMH852197:RMH852199 RWD852197:RWD852199 SFZ852197:SFZ852199 SPV852197:SPV852199 SZR852197:SZR852199 TJN852197:TJN852199 TTJ852197:TTJ852199 UDF852197:UDF852199 UNB852197:UNB852199 UWX852197:UWX852199 VGT852197:VGT852199 VQP852197:VQP852199 WAL852197:WAL852199 WKH852197:WKH852199 WUD852197:WUD852199 B917733:B917735 HR917733:HR917735 RN917733:RN917735 ABJ917733:ABJ917735 ALF917733:ALF917735 AVB917733:AVB917735 BEX917733:BEX917735 BOT917733:BOT917735 BYP917733:BYP917735 CIL917733:CIL917735 CSH917733:CSH917735 DCD917733:DCD917735 DLZ917733:DLZ917735 DVV917733:DVV917735 EFR917733:EFR917735 EPN917733:EPN917735 EZJ917733:EZJ917735 FJF917733:FJF917735 FTB917733:FTB917735 GCX917733:GCX917735 GMT917733:GMT917735 GWP917733:GWP917735 HGL917733:HGL917735 HQH917733:HQH917735 IAD917733:IAD917735 IJZ917733:IJZ917735 ITV917733:ITV917735 JDR917733:JDR917735 JNN917733:JNN917735 JXJ917733:JXJ917735 KHF917733:KHF917735 KRB917733:KRB917735 LAX917733:LAX917735 LKT917733:LKT917735 LUP917733:LUP917735 MEL917733:MEL917735 MOH917733:MOH917735 MYD917733:MYD917735 NHZ917733:NHZ917735 NRV917733:NRV917735 OBR917733:OBR917735 OLN917733:OLN917735 OVJ917733:OVJ917735 PFF917733:PFF917735 PPB917733:PPB917735 PYX917733:PYX917735 QIT917733:QIT917735 QSP917733:QSP917735 RCL917733:RCL917735 RMH917733:RMH917735 RWD917733:RWD917735 SFZ917733:SFZ917735 SPV917733:SPV917735 SZR917733:SZR917735 TJN917733:TJN917735 TTJ917733:TTJ917735 UDF917733:UDF917735 UNB917733:UNB917735 UWX917733:UWX917735 VGT917733:VGT917735 VQP917733:VQP917735 WAL917733:WAL917735 WKH917733:WKH917735 WUD917733:WUD917735 B983269:B983271 HR983269:HR983271 RN983269:RN983271 ABJ983269:ABJ983271 ALF983269:ALF983271 AVB983269:AVB983271 BEX983269:BEX983271 BOT983269:BOT983271 BYP983269:BYP983271 CIL983269:CIL983271 CSH983269:CSH983271 DCD983269:DCD983271 DLZ983269:DLZ983271 DVV983269:DVV983271 EFR983269:EFR983271 EPN983269:EPN983271 EZJ983269:EZJ983271 FJF983269:FJF983271 FTB983269:FTB983271 GCX983269:GCX983271 GMT983269:GMT983271 GWP983269:GWP983271 HGL983269:HGL983271 HQH983269:HQH983271 IAD983269:IAD983271 IJZ983269:IJZ983271 ITV983269:ITV983271 JDR983269:JDR983271 JNN983269:JNN983271 JXJ983269:JXJ983271 KHF983269:KHF983271 KRB983269:KRB983271 LAX983269:LAX983271 LKT983269:LKT983271 LUP983269:LUP983271 MEL983269:MEL983271 MOH983269:MOH983271 MYD983269:MYD983271 NHZ983269:NHZ983271 NRV983269:NRV983271 OBR983269:OBR983271 OLN983269:OLN983271 OVJ983269:OVJ983271 PFF983269:PFF983271 PPB983269:PPB983271 PYX983269:PYX983271 QIT983269:QIT983271 QSP983269:QSP983271 RCL983269:RCL983271 RMH983269:RMH983271 RWD983269:RWD983271 SFZ983269:SFZ983271 SPV983269:SPV983271 SZR983269:SZR983271 TJN983269:TJN983271 TTJ983269:TTJ983271 UDF983269:UDF983271 UNB983269:UNB983271 UWX983269:UWX983271 VGT983269:VGT983271 VQP983269:VQP983271 WAL983269:WAL983271 WKH983269:WKH983271 WUD983269:WUD983271 M65753:M65768 IC65753:IC65768 RY65753:RY65768 ABU65753:ABU65768 ALQ65753:ALQ65768 AVM65753:AVM65768 BFI65753:BFI65768 BPE65753:BPE65768 BZA65753:BZA65768 CIW65753:CIW65768 CSS65753:CSS65768 DCO65753:DCO65768 DMK65753:DMK65768 DWG65753:DWG65768 EGC65753:EGC65768 EPY65753:EPY65768 EZU65753:EZU65768 FJQ65753:FJQ65768 FTM65753:FTM65768 GDI65753:GDI65768 GNE65753:GNE65768 GXA65753:GXA65768 HGW65753:HGW65768 HQS65753:HQS65768 IAO65753:IAO65768 IKK65753:IKK65768 IUG65753:IUG65768 JEC65753:JEC65768 JNY65753:JNY65768 JXU65753:JXU65768 KHQ65753:KHQ65768 KRM65753:KRM65768 LBI65753:LBI65768 LLE65753:LLE65768 LVA65753:LVA65768 MEW65753:MEW65768 MOS65753:MOS65768 MYO65753:MYO65768 NIK65753:NIK65768 NSG65753:NSG65768 OCC65753:OCC65768 OLY65753:OLY65768 OVU65753:OVU65768 PFQ65753:PFQ65768 PPM65753:PPM65768 PZI65753:PZI65768 QJE65753:QJE65768 QTA65753:QTA65768 RCW65753:RCW65768 RMS65753:RMS65768 RWO65753:RWO65768 SGK65753:SGK65768 SQG65753:SQG65768 TAC65753:TAC65768 TJY65753:TJY65768 TTU65753:TTU65768 UDQ65753:UDQ65768 UNM65753:UNM65768 UXI65753:UXI65768 VHE65753:VHE65768 VRA65753:VRA65768 WAW65753:WAW65768 WKS65753:WKS65768 WUO65753:WUO65768 M131289:M131304 IC131289:IC131304 RY131289:RY131304 ABU131289:ABU131304 ALQ131289:ALQ131304 AVM131289:AVM131304 BFI131289:BFI131304 BPE131289:BPE131304 BZA131289:BZA131304 CIW131289:CIW131304 CSS131289:CSS131304 DCO131289:DCO131304 DMK131289:DMK131304 DWG131289:DWG131304 EGC131289:EGC131304 EPY131289:EPY131304 EZU131289:EZU131304 FJQ131289:FJQ131304 FTM131289:FTM131304 GDI131289:GDI131304 GNE131289:GNE131304 GXA131289:GXA131304 HGW131289:HGW131304 HQS131289:HQS131304 IAO131289:IAO131304 IKK131289:IKK131304 IUG131289:IUG131304 JEC131289:JEC131304 JNY131289:JNY131304 JXU131289:JXU131304 KHQ131289:KHQ131304 KRM131289:KRM131304 LBI131289:LBI131304 LLE131289:LLE131304 LVA131289:LVA131304 MEW131289:MEW131304 MOS131289:MOS131304 MYO131289:MYO131304 NIK131289:NIK131304 NSG131289:NSG131304 OCC131289:OCC131304 OLY131289:OLY131304 OVU131289:OVU131304 PFQ131289:PFQ131304 PPM131289:PPM131304 PZI131289:PZI131304 QJE131289:QJE131304 QTA131289:QTA131304 RCW131289:RCW131304 RMS131289:RMS131304 RWO131289:RWO131304 SGK131289:SGK131304 SQG131289:SQG131304 TAC131289:TAC131304 TJY131289:TJY131304 TTU131289:TTU131304 UDQ131289:UDQ131304 UNM131289:UNM131304 UXI131289:UXI131304 VHE131289:VHE131304 VRA131289:VRA131304 WAW131289:WAW131304 WKS131289:WKS131304 WUO131289:WUO131304 M196825:M196840 IC196825:IC196840 RY196825:RY196840 ABU196825:ABU196840 ALQ196825:ALQ196840 AVM196825:AVM196840 BFI196825:BFI196840 BPE196825:BPE196840 BZA196825:BZA196840 CIW196825:CIW196840 CSS196825:CSS196840 DCO196825:DCO196840 DMK196825:DMK196840 DWG196825:DWG196840 EGC196825:EGC196840 EPY196825:EPY196840 EZU196825:EZU196840 FJQ196825:FJQ196840 FTM196825:FTM196840 GDI196825:GDI196840 GNE196825:GNE196840 GXA196825:GXA196840 HGW196825:HGW196840 HQS196825:HQS196840 IAO196825:IAO196840 IKK196825:IKK196840 IUG196825:IUG196840 JEC196825:JEC196840 JNY196825:JNY196840 JXU196825:JXU196840 KHQ196825:KHQ196840 KRM196825:KRM196840 LBI196825:LBI196840 LLE196825:LLE196840 LVA196825:LVA196840 MEW196825:MEW196840 MOS196825:MOS196840 MYO196825:MYO196840 NIK196825:NIK196840 NSG196825:NSG196840 OCC196825:OCC196840 OLY196825:OLY196840 OVU196825:OVU196840 PFQ196825:PFQ196840 PPM196825:PPM196840 PZI196825:PZI196840 QJE196825:QJE196840 QTA196825:QTA196840 RCW196825:RCW196840 RMS196825:RMS196840 RWO196825:RWO196840 SGK196825:SGK196840 SQG196825:SQG196840 TAC196825:TAC196840 TJY196825:TJY196840 TTU196825:TTU196840 UDQ196825:UDQ196840 UNM196825:UNM196840 UXI196825:UXI196840 VHE196825:VHE196840 VRA196825:VRA196840 WAW196825:WAW196840 WKS196825:WKS196840 WUO196825:WUO196840 M262361:M262376 IC262361:IC262376 RY262361:RY262376 ABU262361:ABU262376 ALQ262361:ALQ262376 AVM262361:AVM262376 BFI262361:BFI262376 BPE262361:BPE262376 BZA262361:BZA262376 CIW262361:CIW262376 CSS262361:CSS262376 DCO262361:DCO262376 DMK262361:DMK262376 DWG262361:DWG262376 EGC262361:EGC262376 EPY262361:EPY262376 EZU262361:EZU262376 FJQ262361:FJQ262376 FTM262361:FTM262376 GDI262361:GDI262376 GNE262361:GNE262376 GXA262361:GXA262376 HGW262361:HGW262376 HQS262361:HQS262376 IAO262361:IAO262376 IKK262361:IKK262376 IUG262361:IUG262376 JEC262361:JEC262376 JNY262361:JNY262376 JXU262361:JXU262376 KHQ262361:KHQ262376 KRM262361:KRM262376 LBI262361:LBI262376 LLE262361:LLE262376 LVA262361:LVA262376 MEW262361:MEW262376 MOS262361:MOS262376 MYO262361:MYO262376 NIK262361:NIK262376 NSG262361:NSG262376 OCC262361:OCC262376 OLY262361:OLY262376 OVU262361:OVU262376 PFQ262361:PFQ262376 PPM262361:PPM262376 PZI262361:PZI262376 QJE262361:QJE262376 QTA262361:QTA262376 RCW262361:RCW262376 RMS262361:RMS262376 RWO262361:RWO262376 SGK262361:SGK262376 SQG262361:SQG262376 TAC262361:TAC262376 TJY262361:TJY262376 TTU262361:TTU262376 UDQ262361:UDQ262376 UNM262361:UNM262376 UXI262361:UXI262376 VHE262361:VHE262376 VRA262361:VRA262376 WAW262361:WAW262376 WKS262361:WKS262376 WUO262361:WUO262376 M327897:M327912 IC327897:IC327912 RY327897:RY327912 ABU327897:ABU327912 ALQ327897:ALQ327912 AVM327897:AVM327912 BFI327897:BFI327912 BPE327897:BPE327912 BZA327897:BZA327912 CIW327897:CIW327912 CSS327897:CSS327912 DCO327897:DCO327912 DMK327897:DMK327912 DWG327897:DWG327912 EGC327897:EGC327912 EPY327897:EPY327912 EZU327897:EZU327912 FJQ327897:FJQ327912 FTM327897:FTM327912 GDI327897:GDI327912 GNE327897:GNE327912 GXA327897:GXA327912 HGW327897:HGW327912 HQS327897:HQS327912 IAO327897:IAO327912 IKK327897:IKK327912 IUG327897:IUG327912 JEC327897:JEC327912 JNY327897:JNY327912 JXU327897:JXU327912 KHQ327897:KHQ327912 KRM327897:KRM327912 LBI327897:LBI327912 LLE327897:LLE327912 LVA327897:LVA327912 MEW327897:MEW327912 MOS327897:MOS327912 MYO327897:MYO327912 NIK327897:NIK327912 NSG327897:NSG327912 OCC327897:OCC327912 OLY327897:OLY327912 OVU327897:OVU327912 PFQ327897:PFQ327912 PPM327897:PPM327912 PZI327897:PZI327912 QJE327897:QJE327912 QTA327897:QTA327912 RCW327897:RCW327912 RMS327897:RMS327912 RWO327897:RWO327912 SGK327897:SGK327912 SQG327897:SQG327912 TAC327897:TAC327912 TJY327897:TJY327912 TTU327897:TTU327912 UDQ327897:UDQ327912 UNM327897:UNM327912 UXI327897:UXI327912 VHE327897:VHE327912 VRA327897:VRA327912 WAW327897:WAW327912 WKS327897:WKS327912 WUO327897:WUO327912 M393433:M393448 IC393433:IC393448 RY393433:RY393448 ABU393433:ABU393448 ALQ393433:ALQ393448 AVM393433:AVM393448 BFI393433:BFI393448 BPE393433:BPE393448 BZA393433:BZA393448 CIW393433:CIW393448 CSS393433:CSS393448 DCO393433:DCO393448 DMK393433:DMK393448 DWG393433:DWG393448 EGC393433:EGC393448 EPY393433:EPY393448 EZU393433:EZU393448 FJQ393433:FJQ393448 FTM393433:FTM393448 GDI393433:GDI393448 GNE393433:GNE393448 GXA393433:GXA393448 HGW393433:HGW393448 HQS393433:HQS393448 IAO393433:IAO393448 IKK393433:IKK393448 IUG393433:IUG393448 JEC393433:JEC393448 JNY393433:JNY393448 JXU393433:JXU393448 KHQ393433:KHQ393448 KRM393433:KRM393448 LBI393433:LBI393448 LLE393433:LLE393448 LVA393433:LVA393448 MEW393433:MEW393448 MOS393433:MOS393448 MYO393433:MYO393448 NIK393433:NIK393448 NSG393433:NSG393448 OCC393433:OCC393448 OLY393433:OLY393448 OVU393433:OVU393448 PFQ393433:PFQ393448 PPM393433:PPM393448 PZI393433:PZI393448 QJE393433:QJE393448 QTA393433:QTA393448 RCW393433:RCW393448 RMS393433:RMS393448 RWO393433:RWO393448 SGK393433:SGK393448 SQG393433:SQG393448 TAC393433:TAC393448 TJY393433:TJY393448 TTU393433:TTU393448 UDQ393433:UDQ393448 UNM393433:UNM393448 UXI393433:UXI393448 VHE393433:VHE393448 VRA393433:VRA393448 WAW393433:WAW393448 WKS393433:WKS393448 WUO393433:WUO393448 M458969:M458984 IC458969:IC458984 RY458969:RY458984 ABU458969:ABU458984 ALQ458969:ALQ458984 AVM458969:AVM458984 BFI458969:BFI458984 BPE458969:BPE458984 BZA458969:BZA458984 CIW458969:CIW458984 CSS458969:CSS458984 DCO458969:DCO458984 DMK458969:DMK458984 DWG458969:DWG458984 EGC458969:EGC458984 EPY458969:EPY458984 EZU458969:EZU458984 FJQ458969:FJQ458984 FTM458969:FTM458984 GDI458969:GDI458984 GNE458969:GNE458984 GXA458969:GXA458984 HGW458969:HGW458984 HQS458969:HQS458984 IAO458969:IAO458984 IKK458969:IKK458984 IUG458969:IUG458984 JEC458969:JEC458984 JNY458969:JNY458984 JXU458969:JXU458984 KHQ458969:KHQ458984 KRM458969:KRM458984 LBI458969:LBI458984 LLE458969:LLE458984 LVA458969:LVA458984 MEW458969:MEW458984 MOS458969:MOS458984 MYO458969:MYO458984 NIK458969:NIK458984 NSG458969:NSG458984 OCC458969:OCC458984 OLY458969:OLY458984 OVU458969:OVU458984 PFQ458969:PFQ458984 PPM458969:PPM458984 PZI458969:PZI458984 QJE458969:QJE458984 QTA458969:QTA458984 RCW458969:RCW458984 RMS458969:RMS458984 RWO458969:RWO458984 SGK458969:SGK458984 SQG458969:SQG458984 TAC458969:TAC458984 TJY458969:TJY458984 TTU458969:TTU458984 UDQ458969:UDQ458984 UNM458969:UNM458984 UXI458969:UXI458984 VHE458969:VHE458984 VRA458969:VRA458984 WAW458969:WAW458984 WKS458969:WKS458984 WUO458969:WUO458984 M524505:M524520 IC524505:IC524520 RY524505:RY524520 ABU524505:ABU524520 ALQ524505:ALQ524520 AVM524505:AVM524520 BFI524505:BFI524520 BPE524505:BPE524520 BZA524505:BZA524520 CIW524505:CIW524520 CSS524505:CSS524520 DCO524505:DCO524520 DMK524505:DMK524520 DWG524505:DWG524520 EGC524505:EGC524520 EPY524505:EPY524520 EZU524505:EZU524520 FJQ524505:FJQ524520 FTM524505:FTM524520 GDI524505:GDI524520 GNE524505:GNE524520 GXA524505:GXA524520 HGW524505:HGW524520 HQS524505:HQS524520 IAO524505:IAO524520 IKK524505:IKK524520 IUG524505:IUG524520 JEC524505:JEC524520 JNY524505:JNY524520 JXU524505:JXU524520 KHQ524505:KHQ524520 KRM524505:KRM524520 LBI524505:LBI524520 LLE524505:LLE524520 LVA524505:LVA524520 MEW524505:MEW524520 MOS524505:MOS524520 MYO524505:MYO524520 NIK524505:NIK524520 NSG524505:NSG524520 OCC524505:OCC524520 OLY524505:OLY524520 OVU524505:OVU524520 PFQ524505:PFQ524520 PPM524505:PPM524520 PZI524505:PZI524520 QJE524505:QJE524520 QTA524505:QTA524520 RCW524505:RCW524520 RMS524505:RMS524520 RWO524505:RWO524520 SGK524505:SGK524520 SQG524505:SQG524520 TAC524505:TAC524520 TJY524505:TJY524520 TTU524505:TTU524520 UDQ524505:UDQ524520 UNM524505:UNM524520 UXI524505:UXI524520 VHE524505:VHE524520 VRA524505:VRA524520 WAW524505:WAW524520 WKS524505:WKS524520 WUO524505:WUO524520 M590041:M590056 IC590041:IC590056 RY590041:RY590056 ABU590041:ABU590056 ALQ590041:ALQ590056 AVM590041:AVM590056 BFI590041:BFI590056 BPE590041:BPE590056 BZA590041:BZA590056 CIW590041:CIW590056 CSS590041:CSS590056 DCO590041:DCO590056 DMK590041:DMK590056 DWG590041:DWG590056 EGC590041:EGC590056 EPY590041:EPY590056 EZU590041:EZU590056 FJQ590041:FJQ590056 FTM590041:FTM590056 GDI590041:GDI590056 GNE590041:GNE590056 GXA590041:GXA590056 HGW590041:HGW590056 HQS590041:HQS590056 IAO590041:IAO590056 IKK590041:IKK590056 IUG590041:IUG590056 JEC590041:JEC590056 JNY590041:JNY590056 JXU590041:JXU590056 KHQ590041:KHQ590056 KRM590041:KRM590056 LBI590041:LBI590056 LLE590041:LLE590056 LVA590041:LVA590056 MEW590041:MEW590056 MOS590041:MOS590056 MYO590041:MYO590056 NIK590041:NIK590056 NSG590041:NSG590056 OCC590041:OCC590056 OLY590041:OLY590056 OVU590041:OVU590056 PFQ590041:PFQ590056 PPM590041:PPM590056 PZI590041:PZI590056 QJE590041:QJE590056 QTA590041:QTA590056 RCW590041:RCW590056 RMS590041:RMS590056 RWO590041:RWO590056 SGK590041:SGK590056 SQG590041:SQG590056 TAC590041:TAC590056 TJY590041:TJY590056 TTU590041:TTU590056 UDQ590041:UDQ590056 UNM590041:UNM590056 UXI590041:UXI590056 VHE590041:VHE590056 VRA590041:VRA590056 WAW590041:WAW590056 WKS590041:WKS590056 WUO590041:WUO590056 M655577:M655592 IC655577:IC655592 RY655577:RY655592 ABU655577:ABU655592 ALQ655577:ALQ655592 AVM655577:AVM655592 BFI655577:BFI655592 BPE655577:BPE655592 BZA655577:BZA655592 CIW655577:CIW655592 CSS655577:CSS655592 DCO655577:DCO655592 DMK655577:DMK655592 DWG655577:DWG655592 EGC655577:EGC655592 EPY655577:EPY655592 EZU655577:EZU655592 FJQ655577:FJQ655592 FTM655577:FTM655592 GDI655577:GDI655592 GNE655577:GNE655592 GXA655577:GXA655592 HGW655577:HGW655592 HQS655577:HQS655592 IAO655577:IAO655592 IKK655577:IKK655592 IUG655577:IUG655592 JEC655577:JEC655592 JNY655577:JNY655592 JXU655577:JXU655592 KHQ655577:KHQ655592 KRM655577:KRM655592 LBI655577:LBI655592 LLE655577:LLE655592 LVA655577:LVA655592 MEW655577:MEW655592 MOS655577:MOS655592 MYO655577:MYO655592 NIK655577:NIK655592 NSG655577:NSG655592 OCC655577:OCC655592 OLY655577:OLY655592 OVU655577:OVU655592 PFQ655577:PFQ655592 PPM655577:PPM655592 PZI655577:PZI655592 QJE655577:QJE655592 QTA655577:QTA655592 RCW655577:RCW655592 RMS655577:RMS655592 RWO655577:RWO655592 SGK655577:SGK655592 SQG655577:SQG655592 TAC655577:TAC655592 TJY655577:TJY655592 TTU655577:TTU655592 UDQ655577:UDQ655592 UNM655577:UNM655592 UXI655577:UXI655592 VHE655577:VHE655592 VRA655577:VRA655592 WAW655577:WAW655592 WKS655577:WKS655592 WUO655577:WUO655592 M721113:M721128 IC721113:IC721128 RY721113:RY721128 ABU721113:ABU721128 ALQ721113:ALQ721128 AVM721113:AVM721128 BFI721113:BFI721128 BPE721113:BPE721128 BZA721113:BZA721128 CIW721113:CIW721128 CSS721113:CSS721128 DCO721113:DCO721128 DMK721113:DMK721128 DWG721113:DWG721128 EGC721113:EGC721128 EPY721113:EPY721128 EZU721113:EZU721128 FJQ721113:FJQ721128 FTM721113:FTM721128 GDI721113:GDI721128 GNE721113:GNE721128 GXA721113:GXA721128 HGW721113:HGW721128 HQS721113:HQS721128 IAO721113:IAO721128 IKK721113:IKK721128 IUG721113:IUG721128 JEC721113:JEC721128 JNY721113:JNY721128 JXU721113:JXU721128 KHQ721113:KHQ721128 KRM721113:KRM721128 LBI721113:LBI721128 LLE721113:LLE721128 LVA721113:LVA721128 MEW721113:MEW721128 MOS721113:MOS721128 MYO721113:MYO721128 NIK721113:NIK721128 NSG721113:NSG721128 OCC721113:OCC721128 OLY721113:OLY721128 OVU721113:OVU721128 PFQ721113:PFQ721128 PPM721113:PPM721128 PZI721113:PZI721128 QJE721113:QJE721128 QTA721113:QTA721128 RCW721113:RCW721128 RMS721113:RMS721128 RWO721113:RWO721128 SGK721113:SGK721128 SQG721113:SQG721128 TAC721113:TAC721128 TJY721113:TJY721128 TTU721113:TTU721128 UDQ721113:UDQ721128 UNM721113:UNM721128 UXI721113:UXI721128 VHE721113:VHE721128 VRA721113:VRA721128 WAW721113:WAW721128 WKS721113:WKS721128 WUO721113:WUO721128 M786649:M786664 IC786649:IC786664 RY786649:RY786664 ABU786649:ABU786664 ALQ786649:ALQ786664 AVM786649:AVM786664 BFI786649:BFI786664 BPE786649:BPE786664 BZA786649:BZA786664 CIW786649:CIW786664 CSS786649:CSS786664 DCO786649:DCO786664 DMK786649:DMK786664 DWG786649:DWG786664 EGC786649:EGC786664 EPY786649:EPY786664 EZU786649:EZU786664 FJQ786649:FJQ786664 FTM786649:FTM786664 GDI786649:GDI786664 GNE786649:GNE786664 GXA786649:GXA786664 HGW786649:HGW786664 HQS786649:HQS786664 IAO786649:IAO786664 IKK786649:IKK786664 IUG786649:IUG786664 JEC786649:JEC786664 JNY786649:JNY786664 JXU786649:JXU786664 KHQ786649:KHQ786664 KRM786649:KRM786664 LBI786649:LBI786664 LLE786649:LLE786664 LVA786649:LVA786664 MEW786649:MEW786664 MOS786649:MOS786664 MYO786649:MYO786664 NIK786649:NIK786664 NSG786649:NSG786664 OCC786649:OCC786664 OLY786649:OLY786664 OVU786649:OVU786664 PFQ786649:PFQ786664 PPM786649:PPM786664 PZI786649:PZI786664 QJE786649:QJE786664 QTA786649:QTA786664 RCW786649:RCW786664 RMS786649:RMS786664 RWO786649:RWO786664 SGK786649:SGK786664 SQG786649:SQG786664 TAC786649:TAC786664 TJY786649:TJY786664 TTU786649:TTU786664 UDQ786649:UDQ786664 UNM786649:UNM786664 UXI786649:UXI786664 VHE786649:VHE786664 VRA786649:VRA786664 WAW786649:WAW786664 WKS786649:WKS786664 WUO786649:WUO786664 M852185:M852200 IC852185:IC852200 RY852185:RY852200 ABU852185:ABU852200 ALQ852185:ALQ852200 AVM852185:AVM852200 BFI852185:BFI852200 BPE852185:BPE852200 BZA852185:BZA852200 CIW852185:CIW852200 CSS852185:CSS852200 DCO852185:DCO852200 DMK852185:DMK852200 DWG852185:DWG852200 EGC852185:EGC852200 EPY852185:EPY852200 EZU852185:EZU852200 FJQ852185:FJQ852200 FTM852185:FTM852200 GDI852185:GDI852200 GNE852185:GNE852200 GXA852185:GXA852200 HGW852185:HGW852200 HQS852185:HQS852200 IAO852185:IAO852200 IKK852185:IKK852200 IUG852185:IUG852200 JEC852185:JEC852200 JNY852185:JNY852200 JXU852185:JXU852200 KHQ852185:KHQ852200 KRM852185:KRM852200 LBI852185:LBI852200 LLE852185:LLE852200 LVA852185:LVA852200 MEW852185:MEW852200 MOS852185:MOS852200 MYO852185:MYO852200 NIK852185:NIK852200 NSG852185:NSG852200 OCC852185:OCC852200 OLY852185:OLY852200 OVU852185:OVU852200 PFQ852185:PFQ852200 PPM852185:PPM852200 PZI852185:PZI852200 QJE852185:QJE852200 QTA852185:QTA852200 RCW852185:RCW852200 RMS852185:RMS852200 RWO852185:RWO852200 SGK852185:SGK852200 SQG852185:SQG852200 TAC852185:TAC852200 TJY852185:TJY852200 TTU852185:TTU852200 UDQ852185:UDQ852200 UNM852185:UNM852200 UXI852185:UXI852200 VHE852185:VHE852200 VRA852185:VRA852200 WAW852185:WAW852200 WKS852185:WKS852200 WUO852185:WUO852200 M917721:M917736 IC917721:IC917736 RY917721:RY917736 ABU917721:ABU917736 ALQ917721:ALQ917736 AVM917721:AVM917736 BFI917721:BFI917736 BPE917721:BPE917736 BZA917721:BZA917736 CIW917721:CIW917736 CSS917721:CSS917736 DCO917721:DCO917736 DMK917721:DMK917736 DWG917721:DWG917736 EGC917721:EGC917736 EPY917721:EPY917736 EZU917721:EZU917736 FJQ917721:FJQ917736 FTM917721:FTM917736 GDI917721:GDI917736 GNE917721:GNE917736 GXA917721:GXA917736 HGW917721:HGW917736 HQS917721:HQS917736 IAO917721:IAO917736 IKK917721:IKK917736 IUG917721:IUG917736 JEC917721:JEC917736 JNY917721:JNY917736 JXU917721:JXU917736 KHQ917721:KHQ917736 KRM917721:KRM917736 LBI917721:LBI917736 LLE917721:LLE917736 LVA917721:LVA917736 MEW917721:MEW917736 MOS917721:MOS917736 MYO917721:MYO917736 NIK917721:NIK917736 NSG917721:NSG917736 OCC917721:OCC917736 OLY917721:OLY917736 OVU917721:OVU917736 PFQ917721:PFQ917736 PPM917721:PPM917736 PZI917721:PZI917736 QJE917721:QJE917736 QTA917721:QTA917736 RCW917721:RCW917736 RMS917721:RMS917736 RWO917721:RWO917736 SGK917721:SGK917736 SQG917721:SQG917736 TAC917721:TAC917736 TJY917721:TJY917736 TTU917721:TTU917736 UDQ917721:UDQ917736 UNM917721:UNM917736 UXI917721:UXI917736 VHE917721:VHE917736 VRA917721:VRA917736 WAW917721:WAW917736 WKS917721:WKS917736 WUO917721:WUO917736 M983257:M983272 IC983257:IC983272 RY983257:RY983272 ABU983257:ABU983272 ALQ983257:ALQ983272 AVM983257:AVM983272 BFI983257:BFI983272 BPE983257:BPE983272 BZA983257:BZA983272 CIW983257:CIW983272 CSS983257:CSS983272 DCO983257:DCO983272 DMK983257:DMK983272 DWG983257:DWG983272 EGC983257:EGC983272 EPY983257:EPY983272 EZU983257:EZU983272 FJQ983257:FJQ983272 FTM983257:FTM983272 GDI983257:GDI983272 GNE983257:GNE983272 GXA983257:GXA983272 HGW983257:HGW983272 HQS983257:HQS983272 IAO983257:IAO983272 IKK983257:IKK983272 IUG983257:IUG983272 JEC983257:JEC983272 JNY983257:JNY983272 JXU983257:JXU983272 KHQ983257:KHQ983272 KRM983257:KRM983272 LBI983257:LBI983272 LLE983257:LLE983272 LVA983257:LVA983272 MEW983257:MEW983272 MOS983257:MOS983272 MYO983257:MYO983272 NIK983257:NIK983272 NSG983257:NSG983272 OCC983257:OCC983272 OLY983257:OLY983272 OVU983257:OVU983272 PFQ983257:PFQ983272 PPM983257:PPM983272 PZI983257:PZI983272 QJE983257:QJE983272 QTA983257:QTA983272 RCW983257:RCW983272 RMS983257:RMS983272 RWO983257:RWO983272 SGK983257:SGK983272 SQG983257:SQG983272 TAC983257:TAC983272 TJY983257:TJY983272 TTU983257:TTU983272 UDQ983257:UDQ983272 UNM983257:UNM983272 UXI983257:UXI983272 VHE983257:VHE983272 VRA983257:VRA983272 WAW983257:WAW983272 WKS983257:WKS983272 WUO983257:WUO983272 ST204:TA214 ST241:TA243 AH210:AO210 ACP192:ACW201 AML192:AMS201 AWH192:AWO201 BGD192:BGK201 BPZ192:BQG201 BZV192:CAC201 CJR192:CJY201 CTN192:CTU201 DDJ192:DDQ201 DNF192:DNM201 DXB192:DXI201 EGX192:EHE201 EQT192:ERA201 FAP192:FAW201 FKL192:FKS201 FUH192:FUO201 GED192:GEK201 GNZ192:GOG201 GXV192:GYC201 HHR192:HHY201 HRN192:HRU201 IBJ192:IBQ201 ILF192:ILM201 IVB192:IVI201 JEX192:JFE201 JOT192:JPA201 JYP192:JYW201 KIL192:KIS201 KSH192:KSO201 LCD192:LCK201 LLZ192:LMG201 LVV192:LWC201 MFR192:MFY201 MPN192:MPU201 MZJ192:MZQ201 NJF192:NJM201 NTB192:NTI201 OCX192:ODE201 OMT192:ONA201 OWP192:OWW201 PGL192:PGS201 PQH192:PQO201 QAD192:QAK201 QJZ192:QKG201 QTV192:QUC201 RDR192:RDY201 RNN192:RNU201 RXJ192:RXQ201 SHF192:SHM201 SRB192:SRI201 TAX192:TBE201 TKT192:TLA201 TUP192:TUW201 UEL192:UES201 UOH192:UOO201 UYD192:UYK201 VHZ192:VIG201 VRV192:VSC201 WBR192:WBY201 WLN192:WLU201 WVJ192:WVQ201 AF204:AF209 IX192:JE201 AL204:AL209 AF192:AF196 B321:B327 ST192:TA201 IX204:JE214 WVJ204:WVQ214 WLN204:WLU214 WBR204:WBY214 VRV204:VSC214 VHZ204:VIG214 UYD204:UYK214 UOH204:UOO214 UEL204:UES214 TUP204:TUW214 TKT204:TLA214 TAX204:TBE214 SRB204:SRI214 SHF204:SHM214 RXJ204:RXQ214 RNN204:RNU214 RDR204:RDY214 QTV204:QUC214 QJZ204:QKG214 QAD204:QAK214 PQH204:PQO214 PGL204:PGS214 OWP204:OWW214 OMT204:ONA214 OCX204:ODE214 NTB204:NTI214 NJF204:NJM214 MZJ204:MZQ214 MPN204:MPU214 MFR204:MFY214 LVV204:LWC214 LLZ204:LMG214 LCD204:LCK214 KSH204:KSO214 KIL204:KIS214 JYP204:JYW214 JOT204:JPA214 JEX204:JFE214 IVB204:IVI214 ILF204:ILM214 IBJ204:IBQ214 HRN204:HRU214 HHR204:HHY214 GXV204:GYC214 GNZ204:GOG214 GED204:GEK214 FUH204:FUO214 FKL204:FKS214 FAP204:FAW214 EQT204:ERA214 EGX204:EHE214 DXB204:DXI214 DNF204:DNM214 DDJ204:DDQ214 CTN204:CTU214 CJR204:CJY214 BZV204:CAC214 BPZ204:BQG214 BGD204:BGK214 AWH204:AWO214 AML204:AMS214 ACP204:ACW214 AL192:AL196 ACP241:ACW243 AML241:AMS243 AWH241:AWO243 BGD241:BGK243 BPZ241:BQG243 BZV241:CAC243 CJR241:CJY243 CTN241:CTU243 DDJ241:DDQ243 DNF241:DNM243 DXB241:DXI243 EGX241:EHE243 EQT241:ERA243 FAP241:FAW243 FKL241:FKS243 FUH241:FUO243 GED241:GEK243 GNZ241:GOG243 GXV241:GYC243 HHR241:HHY243 HRN241:HRU243 IBJ241:IBQ243 ILF241:ILM243 IVB241:IVI243 JEX241:JFE243 JOT241:JPA243 JYP241:JYW243 KIL241:KIS243 KSH241:KSO243 LCD241:LCK243 LLZ241:LMG243 LVV241:LWC243 MFR241:MFY243 MPN241:MPU243 MZJ241:MZQ243 NJF241:NJM243 NTB241:NTI243 OCX241:ODE243 OMT241:ONA243 OWP241:OWW243 PGL241:PGS243 PQH241:PQO243 QAD241:QAK243 QJZ241:QKG243 QTV241:QUC243 RDR241:RDY243 RNN241:RNU243 RXJ241:RXQ243 SHF241:SHM243 SRB241:SRI243 TAX241:TBE243 TKT241:TLA243 TUP241:TUW243 UEL241:UES243 UOH241:UOO243 UYD241:UYK243 VHZ241:VIG243 VRV241:VSC243 WBR241:WBY243 WLN241:WLU243 WVJ241:WVQ243 IX241:JE243 B305:B312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R7決算書 </vt:lpstr>
      <vt:lpstr>R6決算書</vt:lpstr>
      <vt:lpstr>R5決算書</vt:lpstr>
      <vt:lpstr>R4決算書</vt:lpstr>
      <vt:lpstr>R3決算書</vt:lpstr>
      <vt:lpstr>R2決算書</vt:lpstr>
      <vt:lpstr>R1決算書</vt:lpstr>
      <vt:lpstr>'R1決算書'!Print_Area</vt:lpstr>
      <vt:lpstr>'R2決算書'!Print_Area</vt:lpstr>
      <vt:lpstr>'R3決算書'!Print_Area</vt:lpstr>
      <vt:lpstr>'R4決算書'!Print_Area</vt:lpstr>
      <vt:lpstr>'R5決算書'!Print_Area</vt:lpstr>
      <vt:lpstr>'R6決算書'!Print_Area</vt:lpstr>
      <vt:lpstr>'R7決算書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2006-09-13T11:12:02Z</dcterms:created>
  <dcterms:modified xsi:type="dcterms:W3CDTF">2026-08-17T23:36:27Z</dcterms:modified>
</cp:coreProperties>
</file>