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\Documents\PBL_stock\"/>
    </mc:Choice>
  </mc:AlternateContent>
  <xr:revisionPtr revIDLastSave="0" documentId="13_ncr:1_{D386B7B4-4044-455F-BE6C-6AA46F84760C}" xr6:coauthVersionLast="47" xr6:coauthVersionMax="47" xr10:uidLastSave="{00000000-0000-0000-0000-000000000000}"/>
  <bookViews>
    <workbookView xWindow="-110" yWindow="-110" windowWidth="29020" windowHeight="17500" xr2:uid="{18099396-2E89-4528-837F-333B28B9C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3" i="1"/>
  <c r="I12" i="1"/>
  <c r="I11" i="1"/>
  <c r="F12" i="1"/>
  <c r="F13" i="1"/>
  <c r="F11" i="1"/>
  <c r="F14" i="1"/>
  <c r="F15" i="1"/>
  <c r="F16" i="1" l="1"/>
  <c r="E14" i="1" s="1"/>
  <c r="E15" i="1" l="1"/>
  <c r="E13" i="1"/>
  <c r="E11" i="1"/>
  <c r="E12" i="1"/>
</calcChain>
</file>

<file path=xl/sharedStrings.xml><?xml version="1.0" encoding="utf-8"?>
<sst xmlns="http://schemas.openxmlformats.org/spreadsheetml/2006/main" count="8" uniqueCount="8">
  <si>
    <t>投資信託</t>
    <rPh sb="0" eb="4">
      <t>トウシシンタク</t>
    </rPh>
    <phoneticPr fontId="1"/>
  </si>
  <si>
    <t>国内株式</t>
    <rPh sb="0" eb="2">
      <t>コクナイ</t>
    </rPh>
    <rPh sb="2" eb="4">
      <t>カブシキ</t>
    </rPh>
    <phoneticPr fontId="1"/>
  </si>
  <si>
    <t>米国株式</t>
    <rPh sb="0" eb="2">
      <t>ベイコク</t>
    </rPh>
    <rPh sb="2" eb="4">
      <t>カブシキ</t>
    </rPh>
    <phoneticPr fontId="1"/>
  </si>
  <si>
    <t>AMZN アマゾンドットコム</t>
    <phoneticPr fontId="1"/>
  </si>
  <si>
    <t>ARM アーム ホールディングス</t>
    <phoneticPr fontId="1"/>
  </si>
  <si>
    <t>GOOGL アルファベット A</t>
    <phoneticPr fontId="1"/>
  </si>
  <si>
    <t>NVDA エヌビディア</t>
    <phoneticPr fontId="1"/>
  </si>
  <si>
    <t>TSM 台湾セミコンダクター ADR</t>
    <rPh sb="4" eb="6">
      <t>タイワン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</si>
</sst>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5-4172-87DE-F5CBFCEDE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5-4172-87DE-F5CBFCEDE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5-4172-87DE-F5CBFCEDE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5-4172-87DE-F5CBFCEDE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5-4172-87DE-F5CBFCEDE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55-4172-87DE-F5CBFCEDE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55-4172-87DE-F5CBFCEDE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55-4172-87DE-F5CBFCEDEE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55-4172-87DE-F5CBFCEDEE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55-4172-87DE-F5CBFCEDEE3A}"/>
              </c:ext>
            </c:extLst>
          </c:dPt>
          <c:cat>
            <c:strRef>
              <c:f>Sheet1!$D$2:$D$10</c:f>
              <c:strCache>
                <c:ptCount val="9"/>
                <c:pt idx="6">
                  <c:v>投資信託</c:v>
                </c:pt>
                <c:pt idx="7">
                  <c:v>国内株式</c:v>
                </c:pt>
                <c:pt idx="8">
                  <c:v>米国株式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6">
                  <c:v>25.6</c:v>
                </c:pt>
                <c:pt idx="7">
                  <c:v>33.799999999999997</c:v>
                </c:pt>
                <c:pt idx="8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BE5-92F2-9956B23E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37-47A2-BB4D-527A6A68969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37-47A2-BB4D-527A6A68969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37-47A2-BB4D-527A6A68969E}"/>
              </c:ext>
            </c:extLst>
          </c:dPt>
          <c:dPt>
            <c:idx val="3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37-47A2-BB4D-527A6A68969E}"/>
              </c:ext>
            </c:extLst>
          </c:dPt>
          <c:dPt>
            <c:idx val="4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37-47A2-BB4D-527A6A68969E}"/>
              </c:ext>
            </c:extLst>
          </c:dPt>
          <c:cat>
            <c:strRef>
              <c:f>Sheet1!$D$11:$D$15</c:f>
              <c:strCache>
                <c:ptCount val="5"/>
                <c:pt idx="0">
                  <c:v>NVDA エヌビディア</c:v>
                </c:pt>
                <c:pt idx="1">
                  <c:v>ARM アーム ホールディングス</c:v>
                </c:pt>
                <c:pt idx="2">
                  <c:v>GOOGL アルファベット A</c:v>
                </c:pt>
                <c:pt idx="3">
                  <c:v>TSM 台湾セミコンダクター ADR</c:v>
                </c:pt>
                <c:pt idx="4">
                  <c:v>AMZN アマゾンドットコム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62.617396868499455</c:v>
                </c:pt>
                <c:pt idx="1">
                  <c:v>22.294339034129091</c:v>
                </c:pt>
                <c:pt idx="2">
                  <c:v>7.8326502622580101</c:v>
                </c:pt>
                <c:pt idx="3">
                  <c:v>7.2556138351134463</c:v>
                </c:pt>
                <c:pt idx="4">
                  <c:v>4.2215856575715387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6E8-B858-A31CCE0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2-4E7F-8BA7-D91D9BB1DB1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2-4E7F-8BA7-D91D9BB1DB12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A2-4E7F-8BA7-D91D9BB1DB12}"/>
              </c:ext>
            </c:extLst>
          </c:dPt>
          <c:cat>
            <c:strRef>
              <c:f>Sheet1!$D$8:$D$10</c:f>
              <c:strCache>
                <c:ptCount val="3"/>
                <c:pt idx="0">
                  <c:v>投資信託</c:v>
                </c:pt>
                <c:pt idx="1">
                  <c:v>国内株式</c:v>
                </c:pt>
                <c:pt idx="2">
                  <c:v>米国株式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25.6</c:v>
                </c:pt>
                <c:pt idx="1">
                  <c:v>33.799999999999997</c:v>
                </c:pt>
                <c:pt idx="2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E7F-8BA7-D91D9BB1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A-483B-9E51-89D9C5F83C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A-483B-9E51-89D9C5F83C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A-483B-9E51-89D9C5F83C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A-483B-9E51-89D9C5F83C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A-483B-9E51-89D9C5F83C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A-483B-9E51-89D9C5F83C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A-483B-9E51-89D9C5F83C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AA-483B-9E51-89D9C5F83C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AA-483B-9E51-89D9C5F83CC7}"/>
              </c:ext>
            </c:extLst>
          </c:dPt>
          <c:cat>
            <c:strRef>
              <c:f>Sheet1!$D$8:$D$14</c:f>
              <c:strCache>
                <c:ptCount val="7"/>
                <c:pt idx="0">
                  <c:v>投資信託</c:v>
                </c:pt>
                <c:pt idx="1">
                  <c:v>国内株式</c:v>
                </c:pt>
                <c:pt idx="2">
                  <c:v>米国株式</c:v>
                </c:pt>
                <c:pt idx="3">
                  <c:v>NVDA エヌビディア</c:v>
                </c:pt>
                <c:pt idx="4">
                  <c:v>ARM アーム ホールディングス</c:v>
                </c:pt>
                <c:pt idx="5">
                  <c:v>GOOGL アルファベット A</c:v>
                </c:pt>
                <c:pt idx="6">
                  <c:v>TSM 台湾セミコンダクター ADR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25.6</c:v>
                </c:pt>
                <c:pt idx="1">
                  <c:v>33.799999999999997</c:v>
                </c:pt>
                <c:pt idx="2">
                  <c:v>40.5</c:v>
                </c:pt>
                <c:pt idx="3">
                  <c:v>62.617396868499455</c:v>
                </c:pt>
                <c:pt idx="4">
                  <c:v>22.294339034129091</c:v>
                </c:pt>
                <c:pt idx="5">
                  <c:v>7.8326502622580101</c:v>
                </c:pt>
                <c:pt idx="6">
                  <c:v>7.2556138351134463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47B8-9CE4-9EA54766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161925</xdr:rowOff>
    </xdr:from>
    <xdr:to>
      <xdr:col>19</xdr:col>
      <xdr:colOff>323850</xdr:colOff>
      <xdr:row>12</xdr:row>
      <xdr:rowOff>188595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2A2FE5-B21B-4D3B-80FD-8E26F074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577180</xdr:colOff>
      <xdr:row>17</xdr:row>
      <xdr:rowOff>6035</xdr:rowOff>
    </xdr:from>
    <xdr:to>
      <xdr:col>16</xdr:col>
      <xdr:colOff>152600</xdr:colOff>
      <xdr:row>29</xdr:row>
      <xdr:rowOff>6035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6A9F20E-6AF9-4844-940B-1F7723C7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53950</xdr:colOff>
      <xdr:row>19</xdr:row>
      <xdr:rowOff>171912</xdr:rowOff>
    </xdr:from>
    <xdr:to>
      <xdr:col>7</xdr:col>
      <xdr:colOff>150000</xdr:colOff>
      <xdr:row>31</xdr:row>
      <xdr:rowOff>110737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72DE30-313C-DCDC-19BA-E2EAFE897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396875</xdr:colOff>
      <xdr:row>24</xdr:row>
      <xdr:rowOff>47625</xdr:rowOff>
    </xdr:from>
    <xdr:to>
      <xdr:col>26</xdr:col>
      <xdr:colOff>530225</xdr:colOff>
      <xdr:row>42</xdr:row>
      <xdr:rowOff>146050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0EB95E4-6764-75E2-DB78-3B9E97B4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9EC9-0815-4887-B40D-DEFB505EBFAA}">
  <dimension ref="D8:I16"/>
  <sheetViews>
    <sheetView tabSelected="1" topLeftCell="B1" zoomScale="127" workbookViewId="0">
      <selection activeCell="N16" sqref="N16"/>
    </sheetView>
  </sheetViews>
  <sheetFormatPr defaultRowHeight="14.5"/>
  <cols>
    <col min="4" max="4" width="29.7265625" customWidth="1"/>
  </cols>
  <sheetData>
    <row r="8" spans="4:9">
      <c r="D8" t="s">
        <v>0</v>
      </c>
      <c r="E8">
        <v>25.6</v>
      </c>
    </row>
    <row r="9" spans="4:9">
      <c r="D9" t="s">
        <v>1</v>
      </c>
      <c r="E9">
        <v>33.799999999999997</v>
      </c>
    </row>
    <row r="10" spans="4:9">
      <c r="D10" t="s">
        <v>2</v>
      </c>
      <c r="E10">
        <v>40.5</v>
      </c>
    </row>
    <row r="11" spans="4:9">
      <c r="D11" t="s">
        <v>6</v>
      </c>
      <c r="E11">
        <f>(F11/F16)*100</f>
        <v>62.617396868499455</v>
      </c>
      <c r="F11">
        <f>G11*H11</f>
        <v>2730.25</v>
      </c>
      <c r="G11">
        <v>109.21</v>
      </c>
      <c r="H11">
        <v>25</v>
      </c>
      <c r="I11">
        <f>F11/F16*100</f>
        <v>62.617396868499455</v>
      </c>
    </row>
    <row r="12" spans="4:9">
      <c r="D12" t="s">
        <v>4</v>
      </c>
      <c r="E12">
        <f>(F12/F16)*100</f>
        <v>22.294339034129091</v>
      </c>
      <c r="F12">
        <f t="shared" ref="F12:F15" si="0">G12*H12</f>
        <v>972.08</v>
      </c>
      <c r="G12">
        <v>121.51</v>
      </c>
      <c r="H12">
        <v>8</v>
      </c>
      <c r="I12">
        <f>F12/F16*100</f>
        <v>22.294339034129091</v>
      </c>
    </row>
    <row r="13" spans="4:9">
      <c r="D13" t="s">
        <v>5</v>
      </c>
      <c r="E13">
        <f>(F13/F16)*100</f>
        <v>7.8326502622580101</v>
      </c>
      <c r="F13">
        <f t="shared" si="0"/>
        <v>341.52</v>
      </c>
      <c r="G13">
        <v>170.76</v>
      </c>
      <c r="H13">
        <v>2</v>
      </c>
      <c r="I13">
        <f>F13/F16*100</f>
        <v>7.8326502622580101</v>
      </c>
    </row>
    <row r="14" spans="4:9">
      <c r="D14" t="s">
        <v>7</v>
      </c>
      <c r="E14">
        <f>(F14/F16)*100</f>
        <v>7.2556138351134463</v>
      </c>
      <c r="F14">
        <f>G14*H14</f>
        <v>316.36</v>
      </c>
      <c r="G14">
        <v>158.18</v>
      </c>
      <c r="H14">
        <v>2</v>
      </c>
      <c r="I14">
        <f>F14/F16*100</f>
        <v>7.2556138351134463</v>
      </c>
    </row>
    <row r="15" spans="4:9">
      <c r="D15" t="s">
        <v>3</v>
      </c>
      <c r="E15">
        <f>(F15/F16)*100</f>
        <v>4.2215856575715387</v>
      </c>
      <c r="F15">
        <f>G15*H15</f>
        <v>184.07</v>
      </c>
      <c r="G15">
        <v>184.07</v>
      </c>
      <c r="H15">
        <v>1</v>
      </c>
      <c r="I15">
        <f>F15/F16*100</f>
        <v>4.2215856575715387</v>
      </c>
    </row>
    <row r="16" spans="4:9">
      <c r="F16">
        <f>SUM(F11:F14)</f>
        <v>4360.21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亮太郎 下沢</dc:creator>
  <cp:lastModifiedBy>下沢 亮太郎</cp:lastModifiedBy>
  <dcterms:created xsi:type="dcterms:W3CDTF">2024-08-02T08:02:35Z</dcterms:created>
  <dcterms:modified xsi:type="dcterms:W3CDTF">2025-01-15T01:06:06Z</dcterms:modified>
</cp:coreProperties>
</file>