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<sst xmlns="http://schemas.openxmlformats.org/spreadsheetml/2006/main" count="29" uniqueCount="24">
  <si>
    <t>SSW567 Final Project</t>
  </si>
  <si>
    <t>By Ryan Davis, Noah Spina, and Matthew Smith</t>
  </si>
  <si>
    <t>Project Start:</t>
  </si>
  <si>
    <t>Project Group: E- Fletcher 16</t>
  </si>
  <si>
    <t>TASK</t>
  </si>
  <si>
    <t>Assigned To</t>
  </si>
  <si>
    <t>START</t>
  </si>
  <si>
    <t>DAYS</t>
  </si>
  <si>
    <t>END</t>
  </si>
  <si>
    <t>Gantt Chart &amp; Roles</t>
  </si>
  <si>
    <t>All</t>
  </si>
  <si>
    <r>
      <rPr>
        <color rgb="FF1155CC"/>
        <u/>
      </rPr>
      <t>Part1-RequirementTesting</t>
    </r>
  </si>
  <si>
    <r>
      <rPr>
        <color rgb="FF1155CC"/>
        <u/>
      </rPr>
      <t>Part2-UnitTesting</t>
    </r>
  </si>
  <si>
    <t>Functional Implementation</t>
  </si>
  <si>
    <t>Matthew</t>
  </si>
  <si>
    <t>Write Test Cases</t>
  </si>
  <si>
    <t>Ryan</t>
  </si>
  <si>
    <t>MutPy Mutation Testing</t>
  </si>
  <si>
    <t>Noah</t>
  </si>
  <si>
    <r>
      <rPr>
        <color rgb="FF1155CC"/>
        <u/>
      </rPr>
      <t>Part3-PerfTesting</t>
    </r>
  </si>
  <si>
    <t>Process 10,000 Records</t>
  </si>
  <si>
    <t>Measure Execution Times</t>
  </si>
  <si>
    <t>Plotting and Recording Data</t>
  </si>
  <si>
    <r>
      <rPr>
        <color rgb="FF1155CC"/>
        <u/>
      </rPr>
      <t>Part4-TestPlanning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</si>
</sst>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d"/>
  </numFmts>
  <fonts count="8">
    <font>
      <sz val="10.0"/>
      <color rgb="FF000000"/>
      <name val="Arial"/>
      <scheme val="minor"/>
    </font>
    <font>
      <sz val="37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FFFFFF"/>
      <name val="Arial"/>
      <scheme val="minor"/>
    </font>
    <font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B7B7B7"/>
      </left>
    </border>
    <border>
      <right style="thin">
        <color rgb="FF000000"/>
      </right>
    </border>
    <border>
      <left style="thin">
        <color rgb="FFB7B7B7"/>
      </left>
      <right style="thin">
        <color rgb="FFB7B7B7"/>
      </right>
    </border>
    <border>
      <right style="thin">
        <color rgb="FFB7B7B7"/>
      </right>
    </border>
    <border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2" numFmtId="164" xfId="0" applyAlignment="1" applyBorder="1" applyFont="1" applyNumberFormat="1">
      <alignment readingOrder="0" vertical="center"/>
    </xf>
    <xf borderId="2" fillId="2" fontId="2" numFmtId="165" xfId="0" applyAlignment="1" applyBorder="1" applyFill="1" applyFont="1" applyNumberForma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5" fillId="2" fontId="2" numFmtId="166" xfId="0" applyAlignment="1" applyBorder="1" applyFont="1" applyNumberFormat="1">
      <alignment horizontal="left" readingOrder="0" vertical="center"/>
    </xf>
    <xf borderId="0" fillId="2" fontId="2" numFmtId="166" xfId="0" applyAlignment="1" applyFont="1" applyNumberFormat="1">
      <alignment horizontal="left" readingOrder="0" vertical="center"/>
    </xf>
    <xf borderId="6" fillId="2" fontId="2" numFmtId="166" xfId="0" applyAlignment="1" applyBorder="1" applyFont="1" applyNumberFormat="1">
      <alignment horizontal="left" readingOrder="0" vertical="center"/>
    </xf>
    <xf borderId="7" fillId="2" fontId="2" numFmtId="166" xfId="0" applyAlignment="1" applyBorder="1" applyFont="1" applyNumberFormat="1">
      <alignment horizontal="left" readingOrder="0" vertical="center"/>
    </xf>
    <xf borderId="0" fillId="3" fontId="5" numFmtId="0" xfId="0" applyAlignment="1" applyFill="1" applyFont="1">
      <alignment readingOrder="0" vertical="center"/>
    </xf>
    <xf borderId="8" fillId="3" fontId="5" numFmtId="0" xfId="0" applyAlignment="1" applyBorder="1" applyFont="1">
      <alignment readingOrder="0" vertical="center"/>
    </xf>
    <xf borderId="0" fillId="3" fontId="5" numFmtId="0" xfId="0" applyAlignment="1" applyFont="1">
      <alignment horizontal="center" readingOrder="0" vertical="center"/>
    </xf>
    <xf borderId="8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vertical="center"/>
    </xf>
    <xf borderId="0" fillId="3" fontId="5" numFmtId="0" xfId="0" applyAlignment="1" applyFont="1">
      <alignment vertical="center"/>
    </xf>
    <xf borderId="6" fillId="0" fontId="2" numFmtId="0" xfId="0" applyAlignment="1" applyBorder="1" applyFont="1">
      <alignment vertical="center"/>
    </xf>
    <xf borderId="10" fillId="0" fontId="2" numFmtId="0" xfId="0" applyAlignment="1" applyBorder="1" applyFont="1">
      <alignment readingOrder="0" vertical="center"/>
    </xf>
    <xf borderId="11" fillId="0" fontId="2" numFmtId="0" xfId="0" applyAlignment="1" applyBorder="1" applyFont="1">
      <alignment readingOrder="0" vertical="center"/>
    </xf>
    <xf borderId="10" fillId="0" fontId="2" numFmtId="14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0" fillId="0" fontId="6" numFmtId="165" xfId="0" applyAlignment="1" applyBorder="1" applyFont="1" applyNumberFormat="1">
      <alignment horizontal="center" vertical="center"/>
    </xf>
    <xf borderId="10" fillId="0" fontId="4" numFmtId="0" xfId="0" applyBorder="1" applyFont="1"/>
    <xf borderId="6" fillId="0" fontId="6" numFmtId="165" xfId="0" applyAlignment="1" applyBorder="1" applyFont="1" applyNumberForma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0" fillId="4" fontId="7" numFmtId="0" xfId="0" applyAlignment="1" applyBorder="1" applyFill="1" applyFont="1">
      <alignment readingOrder="0" vertical="center"/>
    </xf>
    <xf borderId="11" fillId="4" fontId="2" numFmtId="0" xfId="0" applyAlignment="1" applyBorder="1" applyFont="1">
      <alignment readingOrder="0" vertical="center"/>
    </xf>
    <xf borderId="10" fillId="4" fontId="2" numFmtId="14" xfId="0" applyAlignment="1" applyBorder="1" applyFont="1" applyNumberFormat="1">
      <alignment horizontal="center" vertical="center"/>
    </xf>
    <xf borderId="11" fillId="4" fontId="2" numFmtId="0" xfId="0" applyAlignment="1" applyBorder="1" applyFont="1">
      <alignment horizontal="center" vertical="center"/>
    </xf>
    <xf borderId="10" fillId="4" fontId="2" numFmtId="164" xfId="0" applyAlignment="1" applyBorder="1" applyFont="1" applyNumberFormat="1">
      <alignment horizontal="center" readingOrder="0" vertical="center"/>
    </xf>
    <xf borderId="12" fillId="4" fontId="2" numFmtId="0" xfId="0" applyAlignment="1" applyBorder="1" applyFont="1">
      <alignment vertical="center"/>
    </xf>
    <xf borderId="10" fillId="4" fontId="2" numFmtId="0" xfId="0" applyAlignment="1" applyBorder="1" applyFont="1">
      <alignment vertical="center"/>
    </xf>
    <xf borderId="10" fillId="4" fontId="6" numFmtId="166" xfId="0" applyAlignment="1" applyBorder="1" applyFont="1" applyNumberFormat="1">
      <alignment horizontal="right" vertical="center"/>
    </xf>
    <xf borderId="6" fillId="0" fontId="6" numFmtId="166" xfId="0" applyAlignment="1" applyBorder="1" applyFont="1" applyNumberFormat="1">
      <alignment horizontal="right" vertical="center"/>
    </xf>
    <xf borderId="0" fillId="0" fontId="6" numFmtId="166" xfId="0" applyAlignment="1" applyFont="1" applyNumberFormat="1">
      <alignment horizontal="right" vertical="center"/>
    </xf>
    <xf borderId="11" fillId="4" fontId="2" numFmtId="0" xfId="0" applyAlignment="1" applyBorder="1" applyFont="1">
      <alignment vertical="center"/>
    </xf>
    <xf borderId="10" fillId="4" fontId="2" numFmtId="164" xfId="0" applyAlignment="1" applyBorder="1" applyFont="1" applyNumberFormat="1">
      <alignment horizontal="center" vertical="center"/>
    </xf>
    <xf borderId="10" fillId="4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0" fillId="0" fontId="2" numFmtId="164" xfId="0" applyAlignment="1" applyBorder="1" applyFont="1" applyNumberFormat="1">
      <alignment horizontal="center" readingOrder="0" vertical="center"/>
    </xf>
    <xf borderId="10" fillId="0" fontId="6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1155CC"/>
          <bgColor rgb="FF1155CC"/>
        </patternFill>
      </fill>
      <border/>
    </dxf>
    <dxf>
      <font>
        <b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t.instructure.com/courses/78760/modules/items/2422153" TargetMode="External"/><Relationship Id="rId2" Type="http://schemas.openxmlformats.org/officeDocument/2006/relationships/hyperlink" Target="https://sit.instructure.com/courses/78760/modules/items/2422155" TargetMode="External"/><Relationship Id="rId3" Type="http://schemas.openxmlformats.org/officeDocument/2006/relationships/hyperlink" Target="https://sit.instructure.com/courses/78760/modules/items/2422156" TargetMode="External"/><Relationship Id="rId4" Type="http://schemas.openxmlformats.org/officeDocument/2006/relationships/hyperlink" Target="https://sit.instructure.com/courses/78760/modules/items/242215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26.88"/>
    <col customWidth="1" min="2" max="3" width="12.38"/>
    <col customWidth="1" min="4" max="4" width="10.88"/>
    <col customWidth="1" min="5" max="5" width="8.38"/>
    <col customWidth="1" min="6" max="6" width="4.38"/>
    <col customWidth="1" min="7" max="7" width="4.75"/>
    <col customWidth="1" min="8" max="8" width="3.25"/>
    <col customWidth="1" min="9" max="9" width="3.63"/>
    <col customWidth="1" min="10" max="10" width="3.38"/>
    <col customWidth="1" min="11" max="11" width="3.63"/>
    <col customWidth="1" min="12" max="12" width="3.75"/>
    <col customWidth="1" min="13" max="13" width="4.25"/>
    <col customWidth="1" min="14" max="14" width="4.75"/>
    <col customWidth="1" min="15" max="15" width="3.25"/>
    <col customWidth="1" min="16" max="16" width="3.63"/>
    <col customWidth="1" min="17" max="17" width="3.38"/>
    <col customWidth="1" min="18" max="18" width="3.63"/>
    <col customWidth="1" min="19" max="19" width="3.75"/>
    <col customWidth="1" min="20" max="20" width="4.25"/>
    <col customWidth="1" min="21" max="21" width="4.63"/>
    <col customWidth="1" min="22" max="22" width="4.38"/>
    <col customWidth="1" min="23" max="23" width="3.0"/>
    <col customWidth="1" min="24" max="24" width="3.75"/>
    <col customWidth="1" min="25" max="25" width="2.75"/>
    <col customWidth="1" min="26" max="26" width="3.13"/>
    <col customWidth="1" min="27" max="27" width="2.88"/>
    <col customWidth="1" min="28" max="28" width="3.13"/>
    <col customWidth="1" min="29" max="34" width="2.88"/>
    <col customWidth="1" min="35" max="35" width="3.38"/>
    <col customWidth="1" min="36" max="48" width="2.88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>
      <c r="A2" s="2" t="s">
        <v>1</v>
      </c>
      <c r="B2" s="3"/>
      <c r="C2" s="3"/>
      <c r="D2" s="4" t="s">
        <v>2</v>
      </c>
      <c r="E2" s="5">
        <v>45743.0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>
      <c r="A3" s="2" t="s">
        <v>3</v>
      </c>
      <c r="B3" s="2"/>
      <c r="C3" s="2"/>
      <c r="D3" s="3"/>
      <c r="E3" s="3"/>
      <c r="F3" s="3"/>
      <c r="G3" s="6">
        <f>G4</f>
        <v>45743</v>
      </c>
      <c r="H3" s="7"/>
      <c r="I3" s="7"/>
      <c r="J3" s="7"/>
      <c r="K3" s="7"/>
      <c r="L3" s="7"/>
      <c r="M3" s="8"/>
      <c r="N3" s="6">
        <f>N4</f>
        <v>45750</v>
      </c>
      <c r="O3" s="7"/>
      <c r="P3" s="7"/>
      <c r="Q3" s="7"/>
      <c r="R3" s="7"/>
      <c r="S3" s="7"/>
      <c r="T3" s="8"/>
      <c r="U3" s="6">
        <f>U4</f>
        <v>45757</v>
      </c>
      <c r="V3" s="7"/>
      <c r="W3" s="7"/>
      <c r="X3" s="7"/>
      <c r="Y3" s="7"/>
      <c r="Z3" s="7"/>
      <c r="AA3" s="8"/>
      <c r="AB3" s="6">
        <f>AB4</f>
        <v>45764</v>
      </c>
      <c r="AC3" s="7"/>
      <c r="AD3" s="7"/>
      <c r="AE3" s="7"/>
      <c r="AF3" s="7"/>
      <c r="AG3" s="7"/>
      <c r="AH3" s="8"/>
      <c r="AI3" s="6">
        <f>AI4</f>
        <v>45771</v>
      </c>
      <c r="AJ3" s="7"/>
      <c r="AK3" s="7"/>
      <c r="AL3" s="7"/>
      <c r="AM3" s="7"/>
      <c r="AN3" s="7"/>
      <c r="AO3" s="8"/>
      <c r="AP3" s="6">
        <f>AP4</f>
        <v>45778</v>
      </c>
      <c r="AQ3" s="7"/>
      <c r="AR3" s="7"/>
      <c r="AS3" s="7"/>
      <c r="AT3" s="7"/>
      <c r="AU3" s="7"/>
      <c r="AV3" s="8"/>
    </row>
    <row r="4">
      <c r="A4" s="3"/>
      <c r="B4" s="3"/>
      <c r="C4" s="3"/>
      <c r="D4" s="3"/>
      <c r="E4" s="3"/>
      <c r="F4" s="3"/>
      <c r="G4" s="9">
        <f>E2</f>
        <v>45743</v>
      </c>
      <c r="H4" s="10">
        <f t="shared" ref="H4:AT4" si="1">G4+1</f>
        <v>45744</v>
      </c>
      <c r="I4" s="10">
        <f t="shared" si="1"/>
        <v>45745</v>
      </c>
      <c r="J4" s="10">
        <f t="shared" si="1"/>
        <v>45746</v>
      </c>
      <c r="K4" s="10">
        <f t="shared" si="1"/>
        <v>45747</v>
      </c>
      <c r="L4" s="10">
        <f t="shared" si="1"/>
        <v>45748</v>
      </c>
      <c r="M4" s="10">
        <f t="shared" si="1"/>
        <v>45749</v>
      </c>
      <c r="N4" s="9">
        <f t="shared" si="1"/>
        <v>45750</v>
      </c>
      <c r="O4" s="10">
        <f t="shared" si="1"/>
        <v>45751</v>
      </c>
      <c r="P4" s="10">
        <f t="shared" si="1"/>
        <v>45752</v>
      </c>
      <c r="Q4" s="10">
        <f t="shared" si="1"/>
        <v>45753</v>
      </c>
      <c r="R4" s="10">
        <f t="shared" si="1"/>
        <v>45754</v>
      </c>
      <c r="S4" s="10">
        <f t="shared" si="1"/>
        <v>45755</v>
      </c>
      <c r="T4" s="10">
        <f t="shared" si="1"/>
        <v>45756</v>
      </c>
      <c r="U4" s="9">
        <f t="shared" si="1"/>
        <v>45757</v>
      </c>
      <c r="V4" s="10">
        <f t="shared" si="1"/>
        <v>45758</v>
      </c>
      <c r="W4" s="10">
        <f t="shared" si="1"/>
        <v>45759</v>
      </c>
      <c r="X4" s="10">
        <f t="shared" si="1"/>
        <v>45760</v>
      </c>
      <c r="Y4" s="10">
        <f t="shared" si="1"/>
        <v>45761</v>
      </c>
      <c r="Z4" s="10">
        <f t="shared" si="1"/>
        <v>45762</v>
      </c>
      <c r="AA4" s="10">
        <f t="shared" si="1"/>
        <v>45763</v>
      </c>
      <c r="AB4" s="9">
        <f t="shared" si="1"/>
        <v>45764</v>
      </c>
      <c r="AC4" s="10">
        <f t="shared" si="1"/>
        <v>45765</v>
      </c>
      <c r="AD4" s="10">
        <f t="shared" si="1"/>
        <v>45766</v>
      </c>
      <c r="AE4" s="10">
        <f t="shared" si="1"/>
        <v>45767</v>
      </c>
      <c r="AF4" s="10">
        <f t="shared" si="1"/>
        <v>45768</v>
      </c>
      <c r="AG4" s="10">
        <f t="shared" si="1"/>
        <v>45769</v>
      </c>
      <c r="AH4" s="10">
        <f t="shared" si="1"/>
        <v>45770</v>
      </c>
      <c r="AI4" s="9">
        <f t="shared" si="1"/>
        <v>45771</v>
      </c>
      <c r="AJ4" s="10">
        <f t="shared" si="1"/>
        <v>45772</v>
      </c>
      <c r="AK4" s="10">
        <f t="shared" si="1"/>
        <v>45773</v>
      </c>
      <c r="AL4" s="10">
        <f t="shared" si="1"/>
        <v>45774</v>
      </c>
      <c r="AM4" s="10">
        <f t="shared" si="1"/>
        <v>45775</v>
      </c>
      <c r="AN4" s="10">
        <f t="shared" si="1"/>
        <v>45776</v>
      </c>
      <c r="AO4" s="10">
        <f t="shared" si="1"/>
        <v>45777</v>
      </c>
      <c r="AP4" s="9">
        <f t="shared" si="1"/>
        <v>45778</v>
      </c>
      <c r="AQ4" s="10">
        <f t="shared" si="1"/>
        <v>45779</v>
      </c>
      <c r="AR4" s="10">
        <f t="shared" si="1"/>
        <v>45780</v>
      </c>
      <c r="AS4" s="10">
        <f t="shared" si="1"/>
        <v>45781</v>
      </c>
      <c r="AT4" s="10">
        <f t="shared" si="1"/>
        <v>45782</v>
      </c>
      <c r="AU4" s="11"/>
      <c r="AV4" s="12"/>
    </row>
    <row r="5">
      <c r="A5" s="13" t="s">
        <v>4</v>
      </c>
      <c r="B5" s="14" t="s">
        <v>5</v>
      </c>
      <c r="C5" s="15" t="s">
        <v>6</v>
      </c>
      <c r="D5" s="16" t="s">
        <v>7</v>
      </c>
      <c r="E5" s="15" t="s">
        <v>8</v>
      </c>
      <c r="F5" s="17"/>
      <c r="G5" s="18" t="str">
        <f t="shared" ref="G5:AT5" si="2">LEFT(TEXT(G4,"ddd"))</f>
        <v>T</v>
      </c>
      <c r="H5" s="18" t="str">
        <f t="shared" si="2"/>
        <v>F</v>
      </c>
      <c r="I5" s="18" t="str">
        <f t="shared" si="2"/>
        <v>S</v>
      </c>
      <c r="J5" s="18" t="str">
        <f t="shared" si="2"/>
        <v>S</v>
      </c>
      <c r="K5" s="18" t="str">
        <f t="shared" si="2"/>
        <v>M</v>
      </c>
      <c r="L5" s="18" t="str">
        <f t="shared" si="2"/>
        <v>T</v>
      </c>
      <c r="M5" s="18" t="str">
        <f t="shared" si="2"/>
        <v>W</v>
      </c>
      <c r="N5" s="18" t="str">
        <f t="shared" si="2"/>
        <v>T</v>
      </c>
      <c r="O5" s="18" t="str">
        <f t="shared" si="2"/>
        <v>F</v>
      </c>
      <c r="P5" s="18" t="str">
        <f t="shared" si="2"/>
        <v>S</v>
      </c>
      <c r="Q5" s="18" t="str">
        <f t="shared" si="2"/>
        <v>S</v>
      </c>
      <c r="R5" s="18" t="str">
        <f t="shared" si="2"/>
        <v>M</v>
      </c>
      <c r="S5" s="18" t="str">
        <f t="shared" si="2"/>
        <v>T</v>
      </c>
      <c r="T5" s="18" t="str">
        <f t="shared" si="2"/>
        <v>W</v>
      </c>
      <c r="U5" s="18" t="str">
        <f t="shared" si="2"/>
        <v>T</v>
      </c>
      <c r="V5" s="18" t="str">
        <f t="shared" si="2"/>
        <v>F</v>
      </c>
      <c r="W5" s="18" t="str">
        <f t="shared" si="2"/>
        <v>S</v>
      </c>
      <c r="X5" s="18" t="str">
        <f t="shared" si="2"/>
        <v>S</v>
      </c>
      <c r="Y5" s="18" t="str">
        <f t="shared" si="2"/>
        <v>M</v>
      </c>
      <c r="Z5" s="18" t="str">
        <f t="shared" si="2"/>
        <v>T</v>
      </c>
      <c r="AA5" s="18" t="str">
        <f t="shared" si="2"/>
        <v>W</v>
      </c>
      <c r="AB5" s="18" t="str">
        <f t="shared" si="2"/>
        <v>T</v>
      </c>
      <c r="AC5" s="18" t="str">
        <f t="shared" si="2"/>
        <v>F</v>
      </c>
      <c r="AD5" s="18" t="str">
        <f t="shared" si="2"/>
        <v>S</v>
      </c>
      <c r="AE5" s="18" t="str">
        <f t="shared" si="2"/>
        <v>S</v>
      </c>
      <c r="AF5" s="18" t="str">
        <f t="shared" si="2"/>
        <v>M</v>
      </c>
      <c r="AG5" s="18" t="str">
        <f t="shared" si="2"/>
        <v>T</v>
      </c>
      <c r="AH5" s="18" t="str">
        <f t="shared" si="2"/>
        <v>W</v>
      </c>
      <c r="AI5" s="18" t="str">
        <f t="shared" si="2"/>
        <v>T</v>
      </c>
      <c r="AJ5" s="18" t="str">
        <f t="shared" si="2"/>
        <v>F</v>
      </c>
      <c r="AK5" s="18" t="str">
        <f t="shared" si="2"/>
        <v>S</v>
      </c>
      <c r="AL5" s="18" t="str">
        <f t="shared" si="2"/>
        <v>S</v>
      </c>
      <c r="AM5" s="18" t="str">
        <f t="shared" si="2"/>
        <v>M</v>
      </c>
      <c r="AN5" s="18" t="str">
        <f t="shared" si="2"/>
        <v>T</v>
      </c>
      <c r="AO5" s="18" t="str">
        <f t="shared" si="2"/>
        <v>W</v>
      </c>
      <c r="AP5" s="18" t="str">
        <f t="shared" si="2"/>
        <v>T</v>
      </c>
      <c r="AQ5" s="18" t="str">
        <f t="shared" si="2"/>
        <v>F</v>
      </c>
      <c r="AR5" s="18" t="str">
        <f t="shared" si="2"/>
        <v>S</v>
      </c>
      <c r="AS5" s="18" t="str">
        <f t="shared" si="2"/>
        <v>S</v>
      </c>
      <c r="AT5" s="18" t="str">
        <f t="shared" si="2"/>
        <v>M</v>
      </c>
      <c r="AU5" s="19"/>
      <c r="AV5" s="3"/>
    </row>
    <row r="6">
      <c r="A6" s="20" t="s">
        <v>9</v>
      </c>
      <c r="B6" s="21" t="s">
        <v>10</v>
      </c>
      <c r="C6" s="22">
        <f>TODAY()</f>
        <v>45743</v>
      </c>
      <c r="D6" s="23">
        <f t="shared" ref="D6:D16" si="3">E6-C6</f>
        <v>1</v>
      </c>
      <c r="E6" s="22">
        <f>TODAY()+1</f>
        <v>45744</v>
      </c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7"/>
      <c r="W6" s="27"/>
      <c r="X6" s="27"/>
      <c r="Y6" s="27"/>
      <c r="Z6" s="27"/>
      <c r="AA6" s="27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8"/>
      <c r="AV6" s="29"/>
    </row>
    <row r="7">
      <c r="A7" s="30" t="s">
        <v>11</v>
      </c>
      <c r="B7" s="31" t="s">
        <v>10</v>
      </c>
      <c r="C7" s="32">
        <f t="shared" ref="C7:C8" si="4">E6+1</f>
        <v>45745</v>
      </c>
      <c r="D7" s="33">
        <f t="shared" si="3"/>
        <v>6</v>
      </c>
      <c r="E7" s="34">
        <v>45751.0</v>
      </c>
      <c r="F7" s="35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9"/>
    </row>
    <row r="8">
      <c r="A8" s="30" t="s">
        <v>12</v>
      </c>
      <c r="B8" s="40"/>
      <c r="C8" s="41">
        <f t="shared" si="4"/>
        <v>45752</v>
      </c>
      <c r="D8" s="33">
        <f t="shared" si="3"/>
        <v>13</v>
      </c>
      <c r="E8" s="34">
        <v>45765.0</v>
      </c>
      <c r="F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3"/>
      <c r="AV8" s="44"/>
    </row>
    <row r="9" outlineLevel="1">
      <c r="A9" s="20" t="s">
        <v>13</v>
      </c>
      <c r="B9" s="21" t="s">
        <v>14</v>
      </c>
      <c r="C9" s="45">
        <v>45752.0</v>
      </c>
      <c r="D9" s="23">
        <f t="shared" si="3"/>
        <v>5</v>
      </c>
      <c r="E9" s="45">
        <v>45757.0</v>
      </c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3"/>
      <c r="AV9" s="44"/>
    </row>
    <row r="10" outlineLevel="1">
      <c r="A10" s="20" t="s">
        <v>15</v>
      </c>
      <c r="B10" s="21" t="s">
        <v>16</v>
      </c>
      <c r="C10" s="45">
        <v>45758.0</v>
      </c>
      <c r="D10" s="23">
        <f t="shared" si="3"/>
        <v>3</v>
      </c>
      <c r="E10" s="45">
        <v>45761.0</v>
      </c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3"/>
      <c r="AV10" s="44"/>
    </row>
    <row r="11" outlineLevel="1">
      <c r="A11" s="20" t="s">
        <v>17</v>
      </c>
      <c r="B11" s="21" t="s">
        <v>18</v>
      </c>
      <c r="C11" s="45">
        <v>45762.0</v>
      </c>
      <c r="D11" s="23">
        <f t="shared" si="3"/>
        <v>3</v>
      </c>
      <c r="E11" s="45">
        <v>45765.0</v>
      </c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3"/>
      <c r="AV11" s="44"/>
    </row>
    <row r="12">
      <c r="A12" s="30" t="s">
        <v>19</v>
      </c>
      <c r="B12" s="40"/>
      <c r="C12" s="41">
        <f>E8+1</f>
        <v>45766</v>
      </c>
      <c r="D12" s="33">
        <f t="shared" si="3"/>
        <v>6</v>
      </c>
      <c r="E12" s="34">
        <v>45772.0</v>
      </c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3"/>
      <c r="AV12" s="44"/>
    </row>
    <row r="13" outlineLevel="1">
      <c r="A13" s="20" t="s">
        <v>20</v>
      </c>
      <c r="B13" s="21" t="s">
        <v>16</v>
      </c>
      <c r="C13" s="45">
        <v>45766.0</v>
      </c>
      <c r="D13" s="23">
        <f t="shared" si="3"/>
        <v>3</v>
      </c>
      <c r="E13" s="45">
        <v>45769.0</v>
      </c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3"/>
      <c r="AV13" s="44"/>
    </row>
    <row r="14" outlineLevel="1">
      <c r="A14" s="20" t="s">
        <v>21</v>
      </c>
      <c r="B14" s="21" t="s">
        <v>18</v>
      </c>
      <c r="C14" s="45">
        <v>45766.0</v>
      </c>
      <c r="D14" s="23">
        <f t="shared" si="3"/>
        <v>3</v>
      </c>
      <c r="E14" s="45">
        <v>45769.0</v>
      </c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3"/>
      <c r="AV14" s="44"/>
    </row>
    <row r="15" outlineLevel="1">
      <c r="A15" s="20" t="s">
        <v>22</v>
      </c>
      <c r="B15" s="21" t="s">
        <v>14</v>
      </c>
      <c r="C15" s="45">
        <v>45770.0</v>
      </c>
      <c r="D15" s="23">
        <f t="shared" si="3"/>
        <v>2</v>
      </c>
      <c r="E15" s="45">
        <v>45772.0</v>
      </c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3"/>
      <c r="AV15" s="44"/>
    </row>
    <row r="16">
      <c r="A16" s="30" t="s">
        <v>23</v>
      </c>
      <c r="B16" s="31" t="s">
        <v>10</v>
      </c>
      <c r="C16" s="41">
        <f>E12+1</f>
        <v>45773</v>
      </c>
      <c r="D16" s="33">
        <f t="shared" si="3"/>
        <v>6</v>
      </c>
      <c r="E16" s="34">
        <v>45779.0</v>
      </c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3"/>
      <c r="AV16" s="4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</row>
    <row r="21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</row>
  </sheetData>
  <mergeCells count="7">
    <mergeCell ref="U6:AA6"/>
    <mergeCell ref="G3:M3"/>
    <mergeCell ref="N3:T3"/>
    <mergeCell ref="U3:AA3"/>
    <mergeCell ref="AB3:AH3"/>
    <mergeCell ref="AI3:AO3"/>
    <mergeCell ref="AP3:AV3"/>
  </mergeCells>
  <conditionalFormatting sqref="G6:AT16">
    <cfRule type="expression" dxfId="0" priority="1">
      <formula>AND(G$4&gt;=$C6,G$4&lt;=$E6)</formula>
    </cfRule>
  </conditionalFormatting>
  <conditionalFormatting sqref="G4:AT5">
    <cfRule type="expression" dxfId="1" priority="2">
      <formula>G$4=TODAY()</formula>
    </cfRule>
  </conditionalFormatting>
  <hyperlinks>
    <hyperlink r:id="rId1" ref="A7"/>
    <hyperlink r:id="rId2" ref="A8"/>
    <hyperlink r:id="rId3" ref="A12"/>
    <hyperlink r:id="rId4" ref="A16"/>
  </hyperlinks>
  <drawing r:id="rId5"/>
</worksheet>
</file>