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CESS 2024\"/>
    </mc:Choice>
  </mc:AlternateContent>
  <xr:revisionPtr revIDLastSave="0" documentId="13_ncr:1_{D4C628D5-1EFC-40D8-8BA7-F83A47F3D84C}" xr6:coauthVersionLast="36" xr6:coauthVersionMax="36" xr10:uidLastSave="{00000000-0000-0000-0000-000000000000}"/>
  <bookViews>
    <workbookView xWindow="0" yWindow="0" windowWidth="23040" windowHeight="8723" tabRatio="863" activeTab="1" xr2:uid="{00000000-000D-0000-FFFF-FFFF00000000}"/>
  </bookViews>
  <sheets>
    <sheet name="Within SG-FINAL FILTERED" sheetId="13" r:id="rId1"/>
    <sheet name="Within SG-ALLCombined-NoDupls" sheetId="11" r:id="rId2"/>
    <sheet name="Wong 2018 Seagrass - edited" sheetId="5" r:id="rId3"/>
    <sheet name="Wong et al. 2016 - nekton" sheetId="12" r:id="rId4"/>
    <sheet name="Penney &amp; Rawlings, 2021" sheetId="9" r:id="rId5"/>
    <sheet name="Cullain, 2016" sheetId="6" r:id="rId6"/>
    <sheet name="Wilson &amp; Garbary" sheetId="8" r:id="rId7"/>
    <sheet name="Schmidt 2012 Appendix" sheetId="7" r:id="rId8"/>
    <sheet name="Wong-Seagrass -Data Table 2" sheetId="3" r:id="rId9"/>
  </sheets>
  <definedNames>
    <definedName name="_xlnm.Print_Area" localSheetId="1">'Within SG-ALLCombined-NoDupls'!$A$1:$A$159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8" i="13" l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B132" i="12" l="1"/>
  <c r="AB76" i="12"/>
  <c r="AB12" i="12"/>
  <c r="Y7" i="12"/>
  <c r="Y5" i="12"/>
  <c r="Y3" i="12"/>
  <c r="AB2" i="12"/>
  <c r="N305" i="3" l="1"/>
  <c r="M305" i="3"/>
  <c r="N322" i="3"/>
  <c r="M322" i="3"/>
  <c r="N290" i="3"/>
  <c r="M290" i="3"/>
  <c r="N282" i="3"/>
  <c r="M282" i="3"/>
  <c r="N273" i="3"/>
  <c r="M273" i="3"/>
  <c r="N268" i="3"/>
  <c r="M268" i="3"/>
  <c r="N241" i="3"/>
  <c r="M241" i="3"/>
  <c r="N220" i="3"/>
  <c r="M220" i="3"/>
  <c r="N210" i="3"/>
  <c r="M210" i="3"/>
  <c r="N192" i="3"/>
  <c r="M192" i="3"/>
  <c r="N180" i="3"/>
  <c r="M180" i="3"/>
  <c r="N169" i="3"/>
  <c r="M169" i="3"/>
  <c r="N135" i="3"/>
  <c r="M135" i="3"/>
  <c r="N122" i="3"/>
  <c r="M122" i="3"/>
  <c r="N115" i="3"/>
  <c r="M115" i="3"/>
  <c r="N77" i="3"/>
  <c r="M77" i="3"/>
  <c r="N68" i="3"/>
  <c r="M68" i="3"/>
  <c r="N60" i="3"/>
  <c r="M60" i="3"/>
  <c r="U29" i="3"/>
  <c r="T29" i="3"/>
  <c r="N34" i="3"/>
  <c r="M34" i="3"/>
  <c r="N29" i="3"/>
  <c r="M29" i="3"/>
  <c r="N18" i="3"/>
  <c r="M18" i="3"/>
  <c r="N5" i="3"/>
  <c r="M5" i="3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5" i="7"/>
  <c r="A6" i="7" s="1"/>
  <c r="A7" i="7" s="1"/>
  <c r="A8" i="7" s="1"/>
  <c r="A9" i="7" s="1"/>
  <c r="A10" i="7" s="1"/>
  <c r="A11" i="7" s="1"/>
  <c r="A12" i="7" s="1"/>
  <c r="A13" i="7" s="1"/>
  <c r="A14" i="7" s="1"/>
  <c r="A3" i="7"/>
  <c r="A3" i="12"/>
  <c r="A4" i="12" s="1"/>
  <c r="A5" i="12" s="1"/>
  <c r="A6" i="12" s="1"/>
  <c r="A5" i="9"/>
  <c r="A4" i="6" l="1"/>
  <c r="A5" i="6" s="1"/>
  <c r="A6" i="6" s="1"/>
  <c r="A7" i="6" s="1"/>
  <c r="A8" i="6" s="1"/>
  <c r="A9" i="6" s="1"/>
  <c r="A10" i="6" s="1"/>
  <c r="A11" i="6" l="1"/>
  <c r="A13" i="6" s="1"/>
  <c r="A14" i="6" s="1"/>
  <c r="A15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</calcChain>
</file>

<file path=xl/sharedStrings.xml><?xml version="1.0" encoding="utf-8"?>
<sst xmlns="http://schemas.openxmlformats.org/spreadsheetml/2006/main" count="5461" uniqueCount="375">
  <si>
    <t>Cancer irroratus</t>
  </si>
  <si>
    <t>Carcinus maenas</t>
  </si>
  <si>
    <t>Mysis stenolepis</t>
  </si>
  <si>
    <t>Crangon septemspinosa</t>
  </si>
  <si>
    <t>Idotea sp.</t>
  </si>
  <si>
    <t>Pagurus sp.</t>
  </si>
  <si>
    <t>Asterias forbesii</t>
  </si>
  <si>
    <t>Lacuna vincta</t>
  </si>
  <si>
    <t>Littorina spp.</t>
  </si>
  <si>
    <t>Membranipora membranacea</t>
  </si>
  <si>
    <t>Spirorbis sp.</t>
  </si>
  <si>
    <t>Schmidt, 2012, Appendix Chapter 2</t>
  </si>
  <si>
    <t>Source</t>
  </si>
  <si>
    <t>Gonothyraea loveni</t>
  </si>
  <si>
    <t>Obelia dichotoma</t>
  </si>
  <si>
    <t>Pachycordyle michaeli</t>
  </si>
  <si>
    <t>Obelia geniculata</t>
  </si>
  <si>
    <t>Penney and Rawlings, 2021</t>
  </si>
  <si>
    <t>Arthropoda</t>
  </si>
  <si>
    <t>Echinodermata</t>
  </si>
  <si>
    <t>Mollusca</t>
  </si>
  <si>
    <t>Bryozoa</t>
  </si>
  <si>
    <t>Annelida</t>
  </si>
  <si>
    <t>Cnidaria</t>
  </si>
  <si>
    <t>Crustacea</t>
  </si>
  <si>
    <t>Asteroidea</t>
  </si>
  <si>
    <t>Gastropoda</t>
  </si>
  <si>
    <t>Polychaeta</t>
  </si>
  <si>
    <t>Hydrozoa</t>
  </si>
  <si>
    <t>habitat</t>
  </si>
  <si>
    <t>species_espèce</t>
  </si>
  <si>
    <t>Aricidea (Acmira) catherinae</t>
  </si>
  <si>
    <t>Cable Island</t>
  </si>
  <si>
    <t>Capitella sp</t>
  </si>
  <si>
    <t>Clymenella torquata</t>
  </si>
  <si>
    <t>Corophiidae</t>
  </si>
  <si>
    <t>Cumacea</t>
  </si>
  <si>
    <t>Edotia triloba</t>
  </si>
  <si>
    <t>Nemertea</t>
  </si>
  <si>
    <t>Nephtys caeca</t>
  </si>
  <si>
    <t>Oligochaeta</t>
  </si>
  <si>
    <t>Parexogone hebes</t>
  </si>
  <si>
    <t>Parvicardium pinnulatum</t>
  </si>
  <si>
    <t>Phoxocephalus holbolli</t>
  </si>
  <si>
    <t>Pygospio elegans</t>
  </si>
  <si>
    <t>Saccoglossus kowalevskii</t>
  </si>
  <si>
    <t>Schistomeringos sp</t>
  </si>
  <si>
    <t>Scoletoma fragilis</t>
  </si>
  <si>
    <t>Scoloplos sp</t>
  </si>
  <si>
    <t>Spio filicornis</t>
  </si>
  <si>
    <t>Spiophanes bombyx</t>
  </si>
  <si>
    <t>Spirorbis (Spirorbis) spirorbis</t>
  </si>
  <si>
    <t>Tellina sp</t>
  </si>
  <si>
    <t>Tharyx acutus</t>
  </si>
  <si>
    <t>Turbonilla sp</t>
  </si>
  <si>
    <t>Unciola irrorata</t>
  </si>
  <si>
    <t>Acteocina canaliculata</t>
  </si>
  <si>
    <t>Crescent Beach</t>
  </si>
  <si>
    <t>Bittiolum alternatum</t>
  </si>
  <si>
    <t>Ecrobia truncata</t>
  </si>
  <si>
    <t>Gemma gemma</t>
  </si>
  <si>
    <t>Hypereteone heteropoda</t>
  </si>
  <si>
    <t>Leitoscoloplos sp</t>
  </si>
  <si>
    <t>Mya arenaria</t>
  </si>
  <si>
    <t>Platyhelminthes 2</t>
  </si>
  <si>
    <t>Spio setosa</t>
  </si>
  <si>
    <t>Croucher Island</t>
  </si>
  <si>
    <t>Ampharete arctica</t>
  </si>
  <si>
    <t>Bipalponephtys neotena</t>
  </si>
  <si>
    <t>Clymenella zonalis</t>
  </si>
  <si>
    <t>Dexamine thea</t>
  </si>
  <si>
    <t>Glycera capitata</t>
  </si>
  <si>
    <t>Glycera dibranchiata</t>
  </si>
  <si>
    <t>Harmothoe extenuata</t>
  </si>
  <si>
    <t>Ophelina acuminata</t>
  </si>
  <si>
    <t>Orchomenella minuta</t>
  </si>
  <si>
    <t>Pholoe minuta</t>
  </si>
  <si>
    <t>Phyllodoce maculata</t>
  </si>
  <si>
    <t>Tritia trivittata</t>
  </si>
  <si>
    <t>Alitta sp</t>
  </si>
  <si>
    <t>East Petpeswick</t>
  </si>
  <si>
    <t>Alitta virens</t>
  </si>
  <si>
    <t>Chironomidae larvae</t>
  </si>
  <si>
    <t>Eteone longa</t>
  </si>
  <si>
    <t>Gammarus lawrencianus</t>
  </si>
  <si>
    <t>Haminoea solitaria</t>
  </si>
  <si>
    <t>Heteromastus filiformis</t>
  </si>
  <si>
    <t>Jaera (Jaera) albifrons</t>
  </si>
  <si>
    <t>Limecola balthica</t>
  </si>
  <si>
    <t>Nereididae</t>
  </si>
  <si>
    <t>Odostomia sp</t>
  </si>
  <si>
    <t>Polydora cornuta</t>
  </si>
  <si>
    <t>Polydora sp</t>
  </si>
  <si>
    <t>Protodorvillea gaspeensis</t>
  </si>
  <si>
    <t>Streblospio benedicti</t>
  </si>
  <si>
    <t>Kejimkujik National Park Seaside</t>
  </si>
  <si>
    <t>Fabricia stellaris</t>
  </si>
  <si>
    <t>Gammarus mucronatus</t>
  </si>
  <si>
    <t>Leptochelia rapax</t>
  </si>
  <si>
    <t>Lower Three Fathom</t>
  </si>
  <si>
    <t>Idotea balthica</t>
  </si>
  <si>
    <t>Port l'Hebert</t>
  </si>
  <si>
    <t>Littorina obtusata</t>
  </si>
  <si>
    <t>Rissoidae</t>
  </si>
  <si>
    <t>Tritia obsoleta</t>
  </si>
  <si>
    <t>Port Joli</t>
  </si>
  <si>
    <t>Mytilidae</t>
  </si>
  <si>
    <t>Inner Sambro Island</t>
  </si>
  <si>
    <t>Circeis spirillum</t>
  </si>
  <si>
    <t>Littorina saxatilis</t>
  </si>
  <si>
    <t>Polycirrus eximius</t>
  </si>
  <si>
    <t>Second Peninsula</t>
  </si>
  <si>
    <t>Microphthalmus sp</t>
  </si>
  <si>
    <t>SG</t>
  </si>
  <si>
    <t>Amphipholis squamata</t>
  </si>
  <si>
    <t>Caprellidae</t>
  </si>
  <si>
    <t>Hardametopa carinata</t>
  </si>
  <si>
    <t>Harmothoe sp</t>
  </si>
  <si>
    <t>Ischyrocerus anguipes</t>
  </si>
  <si>
    <t>Leptocheirus pinguis</t>
  </si>
  <si>
    <t>Littorina littorea</t>
  </si>
  <si>
    <t>Mediomastus ambiseta</t>
  </si>
  <si>
    <t>Ninoe nigripes</t>
  </si>
  <si>
    <t>Pherusa affinis</t>
  </si>
  <si>
    <t>Pontogeneia inermis</t>
  </si>
  <si>
    <t>Prionospio steenstrupi</t>
  </si>
  <si>
    <t>Sphaerodoridium minutum</t>
  </si>
  <si>
    <t>Testudinalia testudinalis</t>
  </si>
  <si>
    <t>Anomia simplex</t>
  </si>
  <si>
    <t>Astyris lunata</t>
  </si>
  <si>
    <t>Gyptis bruneli</t>
  </si>
  <si>
    <t>Idotea phosphorea</t>
  </si>
  <si>
    <t>Ampelisca vadorum</t>
  </si>
  <si>
    <t>Ampithoe valida</t>
  </si>
  <si>
    <t>Crepidula fornicata</t>
  </si>
  <si>
    <t>Dodecaceria concharum</t>
  </si>
  <si>
    <t>Eulalia viridis</t>
  </si>
  <si>
    <t>Gyptis vittata</t>
  </si>
  <si>
    <t>Lepidonotus squamatus</t>
  </si>
  <si>
    <t>Dipolydora sp1</t>
  </si>
  <si>
    <t>Lacuna sp</t>
  </si>
  <si>
    <t>Mactridae sp 1</t>
  </si>
  <si>
    <t>Marenzelleria viridis</t>
  </si>
  <si>
    <t>Eumida sanguinea</t>
  </si>
  <si>
    <t>Gammarus oceanicus</t>
  </si>
  <si>
    <t>Hiatella arctica</t>
  </si>
  <si>
    <t>Neoamphitrite figulus</t>
  </si>
  <si>
    <t>Ophiopholis aculeata</t>
  </si>
  <si>
    <t>Metridium dianthus</t>
  </si>
  <si>
    <t>Homarus americanus</t>
  </si>
  <si>
    <t>Palaemonetes vulgaris</t>
  </si>
  <si>
    <t>Table 7; Wong et al. 2016 - nekton</t>
  </si>
  <si>
    <t>Phylum</t>
  </si>
  <si>
    <t>Subphylum/Class</t>
  </si>
  <si>
    <t>Bivalvia</t>
  </si>
  <si>
    <t>Insecta</t>
  </si>
  <si>
    <t>Amphipoda</t>
  </si>
  <si>
    <t>Terebellid</t>
  </si>
  <si>
    <t>Asterozoa</t>
  </si>
  <si>
    <t>Brittlestar</t>
  </si>
  <si>
    <t>Snail</t>
  </si>
  <si>
    <t>Nereid</t>
  </si>
  <si>
    <t>Jingleshell</t>
  </si>
  <si>
    <t xml:space="preserve">Micronephthys neotena </t>
  </si>
  <si>
    <t>Spirorbid</t>
  </si>
  <si>
    <t>Spionid</t>
  </si>
  <si>
    <t>Isopod</t>
  </si>
  <si>
    <t>Sabellid</t>
  </si>
  <si>
    <t xml:space="preserve">Leptocheirus pinguis (Stimpson, 1853) </t>
  </si>
  <si>
    <t>Hargeria rapax (Harger, 1879)</t>
  </si>
  <si>
    <t>Anthozoa</t>
  </si>
  <si>
    <t>Platyhelminthes</t>
  </si>
  <si>
    <t>Trematoda</t>
  </si>
  <si>
    <t>Polycirrus dubius Day, 1973</t>
  </si>
  <si>
    <t>Prionospio steenstrupi Malmgren, 1867</t>
  </si>
  <si>
    <t>Marycarmenia gaspeensis (Pettibone, 1961)</t>
  </si>
  <si>
    <t>Hemichordata</t>
  </si>
  <si>
    <t>Wong, 2018</t>
  </si>
  <si>
    <t>Amphitrite sp</t>
  </si>
  <si>
    <t>Arabella iricolor</t>
  </si>
  <si>
    <t>Capitella capitata</t>
  </si>
  <si>
    <t>Corophium sp.</t>
  </si>
  <si>
    <t>Cyclocardia borealis</t>
  </si>
  <si>
    <t>Drilonereis sp.</t>
  </si>
  <si>
    <t>Glycera sp.</t>
  </si>
  <si>
    <t>Ilyanassa obsoleta</t>
  </si>
  <si>
    <t>Macoma sp</t>
  </si>
  <si>
    <t>Melampus bidentatus</t>
  </si>
  <si>
    <t>Nephtys sp.</t>
  </si>
  <si>
    <t>Nereis sp.</t>
  </si>
  <si>
    <t>Ophelia sp</t>
  </si>
  <si>
    <t>Pectinaria gouldi</t>
  </si>
  <si>
    <t>Petricolaria pholadiformis</t>
  </si>
  <si>
    <t>Platynereis sp.</t>
  </si>
  <si>
    <t>Lineus ruber</t>
  </si>
  <si>
    <t xml:space="preserve">Sabaco elongatus </t>
  </si>
  <si>
    <t>Nermertea</t>
  </si>
  <si>
    <t>Dysponetus pygmaeus</t>
  </si>
  <si>
    <t>Lumbrineris</t>
  </si>
  <si>
    <t>Macoma balthica</t>
  </si>
  <si>
    <t>Subphylum_class</t>
  </si>
  <si>
    <t>Number</t>
  </si>
  <si>
    <t xml:space="preserve">Rhithropanopeus harrisii </t>
  </si>
  <si>
    <t xml:space="preserve">Crangon septemspinosa </t>
  </si>
  <si>
    <t xml:space="preserve">Idotea balthica </t>
  </si>
  <si>
    <t xml:space="preserve">Crassostrea virginica </t>
  </si>
  <si>
    <t>Mercenaria mercenaria</t>
  </si>
  <si>
    <t>Mytilus edulis</t>
  </si>
  <si>
    <t xml:space="preserve">Hediste diversicolor </t>
  </si>
  <si>
    <t xml:space="preserve">Capitella sp. </t>
  </si>
  <si>
    <t xml:space="preserve">Crepidula fornicata </t>
  </si>
  <si>
    <t xml:space="preserve">Corophium volutator </t>
  </si>
  <si>
    <t xml:space="preserve">Corophium sp. </t>
  </si>
  <si>
    <t xml:space="preserve">Gammarus mucronatus </t>
  </si>
  <si>
    <t>Gammarus sp.</t>
  </si>
  <si>
    <t xml:space="preserve">Chondrochelia sp. </t>
  </si>
  <si>
    <t>Leptochelia sp.</t>
  </si>
  <si>
    <t>Wilson &amp; Garbary, 2020: Table A.1, A.2</t>
  </si>
  <si>
    <t>Wilson &amp; Garbary, 2020:Table A.3</t>
  </si>
  <si>
    <t>Cerebratulus sp</t>
  </si>
  <si>
    <t>Cullain, 2016; Table 2A, 3A</t>
  </si>
  <si>
    <t>Species</t>
  </si>
  <si>
    <t>Wong et al. 2016: Table 7; Wilson &amp; Garbary, 2020: Table A.1, A.2</t>
  </si>
  <si>
    <t>Harmothoe imbricata</t>
  </si>
  <si>
    <t>Ilyanassa trivittata</t>
  </si>
  <si>
    <t>Asterias rubens</t>
  </si>
  <si>
    <t>Wong et al. 2016: Table 7</t>
  </si>
  <si>
    <t>Schmidt, 2012: Appendix Chapter 2</t>
  </si>
  <si>
    <t>Cullain, 2016: Table 2A, 3A</t>
  </si>
  <si>
    <t>Wong, 2018: online data</t>
  </si>
  <si>
    <t>Schmidt, 2012: Appendix Chapter 2; Wong et al. 2016: Table 7</t>
  </si>
  <si>
    <t>Wong, 2018: online data; Wilson &amp; Garbary, 2020: Table A.1, A.2</t>
  </si>
  <si>
    <t>Schmidt, 2012: Appendix Chapter 2; Wong et al. 2016: Table 7; Wilson &amp; Garbary, 2020: Table A.1, A.2</t>
  </si>
  <si>
    <t>Cullain, 2016: Table 2A, 3A; Wong, 2018: online data</t>
  </si>
  <si>
    <t>Cullain, 2016: Table 2A, 3A; Wilson &amp; Garbary, 2020:Table A.3</t>
  </si>
  <si>
    <t>Wong, 2018: online data; Wilson &amp; Garbary, 2020:Table A.3</t>
  </si>
  <si>
    <t>Schmidt, 2012: Appendix Chapter 2; Wong, 2018: online data</t>
  </si>
  <si>
    <t>Schmidt, 2012: Appendix Chapter 2; Wilson &amp; Garbary, 2020: Table A.1, A.2</t>
  </si>
  <si>
    <t>Schmidt, 2012: Appendix Chapter 2; Cullain, 2016: Table 2A, 3A; Wong, 2018: online data</t>
  </si>
  <si>
    <t>Wong, 2018: online data; Schmidt, 2012: Appendix Chapter 2 (as Littorina sp)</t>
  </si>
  <si>
    <t>Wong, 2018: online data;  Schmidt, 2012: Appendix Chapter 2 (as Littorina sp)</t>
  </si>
  <si>
    <t>Wong, 2018: online data; Wilson &amp; Garbary, 2020: Table A.1, A.2;  Schmidt, 2012: Appendix Chapter 2 (as Littorina sp)</t>
  </si>
  <si>
    <t>Ameritella agilis</t>
  </si>
  <si>
    <t>Ameritella sp</t>
  </si>
  <si>
    <t>Name change from Tellina</t>
  </si>
  <si>
    <t>Ensis leei</t>
  </si>
  <si>
    <t>Name change from Asychis elongata</t>
  </si>
  <si>
    <t>Name change from Bipalponephtys neotena</t>
  </si>
  <si>
    <t>Name change from Protodorvillea gaspeensis</t>
  </si>
  <si>
    <t>Petrasma borealis</t>
  </si>
  <si>
    <t>Name change from Solemya</t>
  </si>
  <si>
    <t>Name change from Polycirrus eximius</t>
  </si>
  <si>
    <t>Within Eelgrass beds</t>
  </si>
  <si>
    <t>Nekton assemblages were sampled during the day at mid to high tide by using visual snorkel or trawl transects.</t>
  </si>
  <si>
    <t>Name change from Trittia</t>
  </si>
  <si>
    <t>Name change from Tellina agilis</t>
  </si>
  <si>
    <t>Name change from Ensis directus</t>
  </si>
  <si>
    <t>Ilyanassa trivitatta</t>
  </si>
  <si>
    <t>Name change from Nassarius</t>
  </si>
  <si>
    <t>Name change from Leptochelia rapax</t>
  </si>
  <si>
    <t>Name change from Limecola</t>
  </si>
  <si>
    <t xml:space="preserve">Within Eelgrass beds </t>
  </si>
  <si>
    <t xml:space="preserve">Ilyanassa obsoleta </t>
  </si>
  <si>
    <t>Abundance (m2)</t>
  </si>
  <si>
    <t>Biomass (mg/m2)</t>
  </si>
  <si>
    <t>Site</t>
  </si>
  <si>
    <t>Latitude</t>
  </si>
  <si>
    <t>Longitude</t>
  </si>
  <si>
    <t>Date</t>
  </si>
  <si>
    <t>Ilyanassa</t>
  </si>
  <si>
    <t>Mean Abundance</t>
  </si>
  <si>
    <t>Mean Biomass</t>
  </si>
  <si>
    <t>Unique Sites</t>
  </si>
  <si>
    <t>#</t>
  </si>
  <si>
    <t>Combined sites within genus</t>
  </si>
  <si>
    <t>date</t>
  </si>
  <si>
    <t>site</t>
  </si>
  <si>
    <t>engSiteName_nomSiteAng</t>
  </si>
  <si>
    <t>shore_côte</t>
  </si>
  <si>
    <t>latitude</t>
  </si>
  <si>
    <t>longitude</t>
  </si>
  <si>
    <t>gear_équipement</t>
  </si>
  <si>
    <t>transect</t>
  </si>
  <si>
    <t>area_m^2</t>
  </si>
  <si>
    <t>engCommonName_nomCommunAng</t>
  </si>
  <si>
    <t>TSN</t>
  </si>
  <si>
    <t>AphiaID</t>
  </si>
  <si>
    <t>rawAbundance_abondanceBrute</t>
  </si>
  <si>
    <t>calibratedYOYAbundance_abondanceCalibréeJDA</t>
  </si>
  <si>
    <t>calibratedDensity_densitéCalibrée_m^-2</t>
  </si>
  <si>
    <t>Separate locations</t>
  </si>
  <si>
    <t>Average density (/m2)</t>
  </si>
  <si>
    <t>6/25/2013</t>
  </si>
  <si>
    <t>CB</t>
  </si>
  <si>
    <t>South shore</t>
  </si>
  <si>
    <t>S</t>
  </si>
  <si>
    <t>Rock crab</t>
  </si>
  <si>
    <t>7/3/2013</t>
  </si>
  <si>
    <t>L3F</t>
  </si>
  <si>
    <t>Lower Three Fathom Harbour</t>
  </si>
  <si>
    <t>Eastern shore</t>
  </si>
  <si>
    <t>7/9/2013</t>
  </si>
  <si>
    <t>SecPen</t>
  </si>
  <si>
    <t>7/16/2013</t>
  </si>
  <si>
    <t>EP</t>
  </si>
  <si>
    <t>7/19/2013</t>
  </si>
  <si>
    <t>Sambro</t>
  </si>
  <si>
    <t>Halifax</t>
  </si>
  <si>
    <t>T</t>
  </si>
  <si>
    <t>8/7/2013</t>
  </si>
  <si>
    <t>Green crab</t>
  </si>
  <si>
    <t>6/26/2013</t>
  </si>
  <si>
    <t>7/25/2013</t>
  </si>
  <si>
    <t>NA</t>
  </si>
  <si>
    <t>7/29/2013</t>
  </si>
  <si>
    <t>7/30/2013</t>
  </si>
  <si>
    <t>Crouch</t>
  </si>
  <si>
    <t>Straw</t>
  </si>
  <si>
    <t>Strawberry Island</t>
  </si>
  <si>
    <t>7/31/2013</t>
  </si>
  <si>
    <t>Cable</t>
  </si>
  <si>
    <t>8/8/2013</t>
  </si>
  <si>
    <t>8/12/2013</t>
  </si>
  <si>
    <t>8/13/2013</t>
  </si>
  <si>
    <t>7/1/2014</t>
  </si>
  <si>
    <t>Sand shrimp</t>
  </si>
  <si>
    <t>American lobster</t>
  </si>
  <si>
    <t>Grass shrimp</t>
  </si>
  <si>
    <t>Table 7 Wong (/m2)</t>
  </si>
  <si>
    <t>Wong M.C. Data of Benthic invertebrates in seagrass and bare soft sediments in Atlantic Nova Scotia Published May 2020. Coastal Ecosystems Science Division, Fisheries and Oceans Canada, Dartmouth, N.S. https://open.canada.ca/data/en/dataset/05d5f46a-7f19-11ea-8a4e-1860247f53e3</t>
  </si>
  <si>
    <t>Cite as:</t>
  </si>
  <si>
    <t>Wong, M. C. Data of: Fish and large decapods in eelgrass (Zostera marina) beds on the Atlantic coast of Nova Scotia, Canada. Published: April 2020. Coastal Ecosystems Science Division, Fisheries and Oceans Canada, Dartmouth, N.S. https://open.canada.ca/data/en/dataset/dbc56f11-4a97-45e7-99f4-71966b51630c</t>
  </si>
  <si>
    <t>Discard, and note in Methods that Oligochaetes were not included in standard surveys at the level of species</t>
  </si>
  <si>
    <t xml:space="preserve">Include </t>
  </si>
  <si>
    <t>Exclude: Already have reps of this family included</t>
  </si>
  <si>
    <t>Exclude - Genus already represented</t>
  </si>
  <si>
    <t>Exclude - Genus already represented (separate study from S. spirorbis)</t>
  </si>
  <si>
    <t>Include: Family not represented elsewhere</t>
  </si>
  <si>
    <t>Exclude - members of this family included elsewhere</t>
  </si>
  <si>
    <t xml:space="preserve">Exclude - Genus already represented </t>
  </si>
  <si>
    <t>Exclude Genus already represented</t>
  </si>
  <si>
    <t xml:space="preserve">Exclude - members already represented </t>
  </si>
  <si>
    <t>Include: no other members of this family  present</t>
  </si>
  <si>
    <t>Rules</t>
  </si>
  <si>
    <r>
      <rPr>
        <b/>
        <sz val="12"/>
        <color theme="1"/>
        <rFont val="Calibri"/>
        <family val="2"/>
        <scheme val="minor"/>
      </rPr>
      <t>Genus with no species:</t>
    </r>
    <r>
      <rPr>
        <sz val="12"/>
        <color theme="1"/>
        <rFont val="Calibri"/>
        <family val="2"/>
        <scheme val="minor"/>
      </rPr>
      <t xml:space="preserve"> For a species included at the generic level, with no species attribution, keep if it is the only representative of that genus; if other members of that genus are represented, then remove this taxon.</t>
    </r>
  </si>
  <si>
    <r>
      <rPr>
        <b/>
        <sz val="12"/>
        <color theme="1"/>
        <rFont val="Calibri"/>
        <family val="2"/>
        <scheme val="minor"/>
      </rPr>
      <t>Family or phylum</t>
    </r>
    <r>
      <rPr>
        <sz val="12"/>
        <color theme="1"/>
        <rFont val="Calibri"/>
        <family val="2"/>
        <scheme val="minor"/>
      </rPr>
      <t>: For a listing of a family or phylum, keep only if no other members of this phylum or family are present; othewise remove.</t>
    </r>
  </si>
  <si>
    <t>Include</t>
  </si>
  <si>
    <t>Include: no other members of this group  present</t>
  </si>
  <si>
    <t>Discard and note that Hydrozoans do not appear to have been included in standard surveys for macroinvertebrates</t>
  </si>
  <si>
    <t>Note: Calibrated densities listed here don't make sense based on what Wong reports in the paper.  Table 7 seems to be the best source of information, which is a summary provided by Wong et al., 2016</t>
  </si>
  <si>
    <t>Genus name change from paper</t>
  </si>
  <si>
    <t>Species name change from paper</t>
  </si>
  <si>
    <t>Taxonomy updated from original publication</t>
  </si>
  <si>
    <t>Taxonomy updated from original paper</t>
  </si>
  <si>
    <t>Cite this data as: Wong M.C. Data of Benthic invertebrates in seagrass and bare soft sediments in Atlantic Nova Scotia Published May 2020. Coastal Ecosystems Science Division, Fisheries and Oceans Canada, Dartmouth, N.S. https://open.canada.ca/data/en/dataset/05d5f46a-7f19-11ea-8a4e-1860247f53e3</t>
  </si>
  <si>
    <t>Exclude: Flatworms not evaluated in traditional sampling methods</t>
  </si>
  <si>
    <r>
      <rPr>
        <b/>
        <sz val="12"/>
        <color theme="1"/>
        <rFont val="Calibri"/>
        <family val="2"/>
        <scheme val="minor"/>
      </rPr>
      <t xml:space="preserve">Not evaluated/lumped into broad grouping (e.g. phylum, class): </t>
    </r>
    <r>
      <rPr>
        <sz val="12"/>
        <color theme="1"/>
        <rFont val="Calibri"/>
        <family val="2"/>
        <scheme val="minor"/>
      </rPr>
      <t>Exclude those taxonomic groups that appear to have been too small to be evaluated (e.g., hydroids, platyhelminthes) if no representatives of this taxon are present, or were just lumped into a general category (e.g. oligochaetes)</t>
    </r>
  </si>
  <si>
    <t>Final cumulative listing of macroinvertebrate species recorded in standard surveys in eelgrass beds in Nova Scotia</t>
  </si>
  <si>
    <t>Removed insects (Chironomid larvae)</t>
  </si>
  <si>
    <t>Exclude - removed insects from eDNA dataset</t>
  </si>
  <si>
    <t>Haminella solitaria</t>
  </si>
  <si>
    <t>Name change from Haminoea</t>
  </si>
  <si>
    <t>Data available at government open access data portal.  Cite as:</t>
  </si>
  <si>
    <r>
      <t xml:space="preserve">Dataset to the right provides the raw data from each site sampled by Wong et al 2016  which was used to determine which species were represented across </t>
    </r>
    <r>
      <rPr>
        <sz val="12"/>
        <color theme="1"/>
        <rFont val="Symbol"/>
        <family val="1"/>
        <charset val="2"/>
      </rPr>
      <t>³</t>
    </r>
    <r>
      <rPr>
        <sz val="12"/>
        <color theme="1"/>
        <rFont val="Calibri"/>
        <family val="2"/>
        <scheme val="minor"/>
      </rPr>
      <t>5 sites.</t>
    </r>
  </si>
  <si>
    <t>These were the only species that were recorded specifically in eelgrass beds based on this paper; Because no hydroids are reported by Wong, Cullain, etc., we may elect to exclude them from the morph/eDNA comparison</t>
  </si>
  <si>
    <r>
      <t xml:space="preserve">Calculations to assess which invert species were found across </t>
    </r>
    <r>
      <rPr>
        <sz val="12"/>
        <color theme="1"/>
        <rFont val="Symbol"/>
        <family val="1"/>
        <charset val="2"/>
      </rPr>
      <t>³</t>
    </r>
    <r>
      <rPr>
        <sz val="12"/>
        <color theme="1"/>
        <rFont val="Calibri"/>
        <family val="2"/>
        <scheme val="minor"/>
      </rPr>
      <t>5 sites in Marisa's dataset</t>
    </r>
  </si>
  <si>
    <t>Decision to use in eDNA comparison</t>
  </si>
  <si>
    <t>Decision to include in eDNA comparison</t>
  </si>
  <si>
    <t>Ampharete finmarchica</t>
  </si>
  <si>
    <t xml:space="preserve"> Name change from Ampharete arctica</t>
  </si>
  <si>
    <t>Echinogammarus incertae sedis finmarchicus</t>
  </si>
  <si>
    <t xml:space="preserve">Name change from Gammarus finmarchicus </t>
  </si>
  <si>
    <t>Palaemon vulgaris</t>
  </si>
  <si>
    <t xml:space="preserve">Palaemon vulgaris </t>
  </si>
  <si>
    <t>Name change from Palaemonetes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</si>
</sst>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3" borderId="0" xfId="0" applyFill="1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14" fontId="0" fillId="3" borderId="0" xfId="0" applyNumberFormat="1" applyFill="1"/>
    <xf numFmtId="0" fontId="0" fillId="4" borderId="0" xfId="0" applyFill="1"/>
    <xf numFmtId="0" fontId="1" fillId="3" borderId="0" xfId="0" applyFont="1" applyFill="1"/>
    <xf numFmtId="0" fontId="0" fillId="5" borderId="0" xfId="0" applyFill="1"/>
    <xf numFmtId="14" fontId="0" fillId="5" borderId="0" xfId="0" applyNumberFormat="1" applyFill="1"/>
    <xf numFmtId="0" fontId="0" fillId="0" borderId="0" xfId="0" applyFill="1"/>
    <xf numFmtId="0" fontId="1" fillId="6" borderId="0" xfId="0" applyFont="1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0" fillId="13" borderId="0" xfId="0" applyFill="1"/>
    <xf numFmtId="0" fontId="0" fillId="3" borderId="0" xfId="0" applyFill="1" applyAlignment="1">
      <alignment wrapText="1"/>
    </xf>
    <xf numFmtId="0" fontId="0" fillId="14" borderId="0" xfId="0" applyFill="1"/>
    <xf numFmtId="0" fontId="1" fillId="14" borderId="0" xfId="0" applyFont="1" applyFill="1"/>
    <xf numFmtId="0" fontId="2" fillId="9" borderId="0" xfId="0" applyFont="1" applyFill="1"/>
    <xf numFmtId="0" fontId="2" fillId="7" borderId="0" xfId="0" applyFont="1" applyFill="1"/>
    <xf numFmtId="0" fontId="0" fillId="14" borderId="0" xfId="0" applyFill="1" applyAlignment="1">
      <alignment horizontal="center"/>
    </xf>
    <xf numFmtId="0" fontId="0" fillId="15" borderId="0" xfId="0" applyFill="1"/>
    <xf numFmtId="14" fontId="0" fillId="15" borderId="0" xfId="0" applyNumberFormat="1" applyFill="1"/>
    <xf numFmtId="0" fontId="1" fillId="15" borderId="0" xfId="0" applyFont="1" applyFill="1"/>
    <xf numFmtId="0" fontId="1" fillId="9" borderId="0" xfId="0" applyFont="1" applyFill="1"/>
    <xf numFmtId="0" fontId="0" fillId="9" borderId="0" xfId="0" applyFill="1"/>
    <xf numFmtId="14" fontId="0" fillId="9" borderId="0" xfId="0" applyNumberFormat="1" applyFill="1"/>
    <xf numFmtId="0" fontId="1" fillId="7" borderId="0" xfId="0" applyFont="1" applyFill="1"/>
    <xf numFmtId="14" fontId="0" fillId="7" borderId="0" xfId="0" applyNumberFormat="1" applyFill="1"/>
    <xf numFmtId="0" fontId="0" fillId="7" borderId="0" xfId="0" applyFont="1" applyFill="1"/>
    <xf numFmtId="14" fontId="0" fillId="7" borderId="0" xfId="0" applyNumberFormat="1" applyFont="1" applyFill="1"/>
    <xf numFmtId="0" fontId="1" fillId="16" borderId="0" xfId="0" applyFont="1" applyFill="1"/>
    <xf numFmtId="0" fontId="0" fillId="16" borderId="0" xfId="0" applyFill="1"/>
    <xf numFmtId="14" fontId="0" fillId="16" borderId="0" xfId="0" applyNumberFormat="1" applyFill="1"/>
    <xf numFmtId="0" fontId="0" fillId="17" borderId="0" xfId="0" applyFill="1"/>
    <xf numFmtId="14" fontId="0" fillId="17" borderId="0" xfId="0" applyNumberFormat="1" applyFill="1"/>
    <xf numFmtId="0" fontId="1" fillId="17" borderId="0" xfId="0" applyFont="1" applyFill="1"/>
    <xf numFmtId="0" fontId="1" fillId="5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3" fillId="0" borderId="0" xfId="0" applyFont="1" applyFill="1" applyBorder="1"/>
    <xf numFmtId="2" fontId="3" fillId="0" borderId="0" xfId="0" applyNumberFormat="1" applyFont="1" applyFill="1" applyBorder="1"/>
    <xf numFmtId="2" fontId="3" fillId="0" borderId="0" xfId="0" applyNumberFormat="1" applyFont="1" applyFill="1" applyBorder="1" applyAlignment="1">
      <alignment horizontal="center"/>
    </xf>
    <xf numFmtId="0" fontId="3" fillId="18" borderId="0" xfId="0" applyFont="1" applyFill="1" applyBorder="1"/>
    <xf numFmtId="0" fontId="4" fillId="18" borderId="0" xfId="0" applyFont="1" applyFill="1" applyBorder="1"/>
    <xf numFmtId="0" fontId="3" fillId="19" borderId="0" xfId="0" applyFont="1" applyFill="1" applyBorder="1"/>
    <xf numFmtId="0" fontId="3" fillId="20" borderId="0" xfId="0" applyFont="1" applyFill="1" applyBorder="1"/>
    <xf numFmtId="0" fontId="3" fillId="21" borderId="0" xfId="0" applyFont="1" applyFill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11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22" borderId="0" xfId="0" applyFill="1" applyAlignment="1">
      <alignment wrapText="1"/>
    </xf>
    <xf numFmtId="0" fontId="0" fillId="22" borderId="0" xfId="0" applyFill="1"/>
    <xf numFmtId="0" fontId="0" fillId="22" borderId="0" xfId="0" applyFill="1" applyAlignment="1">
      <alignment wrapText="1"/>
    </xf>
    <xf numFmtId="0" fontId="1" fillId="13" borderId="0" xfId="0" applyFont="1" applyFill="1"/>
    <xf numFmtId="0" fontId="0" fillId="13" borderId="0" xfId="0" applyFill="1" applyAlignment="1">
      <alignment wrapText="1"/>
    </xf>
    <xf numFmtId="0" fontId="2" fillId="13" borderId="0" xfId="0" applyFont="1" applyFill="1"/>
    <xf numFmtId="0" fontId="6" fillId="11" borderId="0" xfId="0" applyFont="1" applyFill="1"/>
    <xf numFmtId="0" fontId="8" fillId="18" borderId="0" xfId="0" applyFont="1" applyFill="1" applyBorder="1"/>
    <xf numFmtId="0" fontId="1" fillId="7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22" borderId="0" xfId="0" applyFill="1" applyAlignment="1">
      <alignment wrapText="1"/>
    </xf>
    <xf numFmtId="0" fontId="0" fillId="2" borderId="0" xfId="0" applyFill="1" applyAlignment="1">
      <alignment wrapText="1"/>
    </xf>
    <xf numFmtId="0" fontId="5" fillId="0" borderId="0" xfId="1" applyAlignment="1">
      <alignment vertical="top" wrapText="1"/>
    </xf>
    <xf numFmtId="0" fontId="0" fillId="0" borderId="0" xfId="0" applyAlignment="1">
      <alignment vertical="top" wrapText="1"/>
    </xf>
    <xf numFmtId="0" fontId="0" fillId="13" borderId="0" xfId="0" applyFill="1" applyAlignment="1">
      <alignment wrapText="1"/>
    </xf>
    <xf numFmtId="0" fontId="0" fillId="23" borderId="0" xfId="0" applyFill="1" applyAlignment="1">
      <alignment wrapText="1"/>
    </xf>
    <xf numFmtId="0" fontId="5" fillId="8" borderId="0" xfId="1" applyFill="1" applyAlignment="1">
      <alignment wrapText="1"/>
    </xf>
    <xf numFmtId="0" fontId="0" fillId="8" borderId="0" xfId="0" applyFill="1" applyAlignment="1">
      <alignment wrapText="1"/>
    </xf>
    <xf numFmtId="0" fontId="0" fillId="4" borderId="0" xfId="0" applyFill="1" applyAlignment="1">
      <alignment wrapText="1"/>
    </xf>
    <xf numFmtId="0" fontId="6" fillId="14" borderId="0" xfId="0" applyFont="1" applyFill="1"/>
    <xf numFmtId="0" fontId="9" fillId="7" borderId="0" xfId="0" applyFont="1" applyFill="1"/>
    <xf numFmtId="0" fontId="2" fillId="11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.canada.ca/data/en/dataset/dbc56f11-4a97-45e7-99f4-71966b51630c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pen.canada.ca/data/en/dataset/05d5f46a-7f19-11ea-8a4e-1860247f53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"/>
  <sheetViews>
    <sheetView topLeftCell="A52" workbookViewId="0">
      <selection activeCell="B77" sqref="B77"/>
    </sheetView>
  </sheetViews>
  <sheetFormatPr defaultRowHeight="15.75" x14ac:dyDescent="0.5"/>
  <cols>
    <col min="1" max="1" width="3.8125" customWidth="1"/>
    <col min="2" max="2" width="41.25" customWidth="1"/>
    <col min="3" max="3" width="14.875" customWidth="1"/>
    <col min="4" max="4" width="19" customWidth="1"/>
    <col min="5" max="5" width="59.875" style="56" customWidth="1"/>
    <col min="6" max="6" width="34.6875" style="56" customWidth="1"/>
  </cols>
  <sheetData>
    <row r="1" spans="1:6" x14ac:dyDescent="0.5">
      <c r="B1" s="71" t="s">
        <v>357</v>
      </c>
      <c r="C1" s="71"/>
      <c r="D1" s="71"/>
      <c r="E1" s="71"/>
      <c r="F1" s="58"/>
    </row>
    <row r="2" spans="1:6" x14ac:dyDescent="0.5">
      <c r="B2" s="71"/>
      <c r="C2" s="71"/>
      <c r="D2" s="71"/>
      <c r="E2" s="71"/>
      <c r="F2" s="58"/>
    </row>
    <row r="3" spans="1:6" x14ac:dyDescent="0.5">
      <c r="E3" s="58"/>
      <c r="F3" s="58"/>
    </row>
    <row r="4" spans="1:6" x14ac:dyDescent="0.5">
      <c r="A4" t="s">
        <v>273</v>
      </c>
      <c r="B4" s="3" t="s">
        <v>221</v>
      </c>
      <c r="C4" s="3" t="s">
        <v>152</v>
      </c>
      <c r="D4" s="3" t="s">
        <v>153</v>
      </c>
      <c r="E4" s="3" t="s">
        <v>12</v>
      </c>
      <c r="F4" s="3" t="s">
        <v>366</v>
      </c>
    </row>
    <row r="5" spans="1:6" x14ac:dyDescent="0.5">
      <c r="A5">
        <v>1</v>
      </c>
      <c r="B5" s="17" t="s">
        <v>81</v>
      </c>
      <c r="C5" s="17" t="s">
        <v>22</v>
      </c>
      <c r="D5" s="17" t="s">
        <v>27</v>
      </c>
      <c r="E5" s="59" t="s">
        <v>229</v>
      </c>
      <c r="F5" s="56" t="s">
        <v>333</v>
      </c>
    </row>
    <row r="6" spans="1:6" x14ac:dyDescent="0.5">
      <c r="A6">
        <f>+(A5+1)</f>
        <v>2</v>
      </c>
      <c r="B6" s="84" t="s">
        <v>368</v>
      </c>
      <c r="C6" s="17" t="s">
        <v>22</v>
      </c>
      <c r="D6" s="17" t="s">
        <v>27</v>
      </c>
      <c r="E6" s="59" t="s">
        <v>229</v>
      </c>
      <c r="F6" s="56" t="s">
        <v>346</v>
      </c>
    </row>
    <row r="7" spans="1:6" x14ac:dyDescent="0.5">
      <c r="A7">
        <f t="shared" ref="A7:A70" si="0">+(A6+1)</f>
        <v>3</v>
      </c>
      <c r="B7" s="7" t="s">
        <v>178</v>
      </c>
      <c r="C7" s="7" t="s">
        <v>22</v>
      </c>
      <c r="D7" s="7" t="s">
        <v>27</v>
      </c>
      <c r="E7" s="60" t="s">
        <v>228</v>
      </c>
      <c r="F7" s="56" t="s">
        <v>333</v>
      </c>
    </row>
    <row r="8" spans="1:6" x14ac:dyDescent="0.5">
      <c r="A8">
        <f t="shared" si="0"/>
        <v>4</v>
      </c>
      <c r="B8" s="7" t="s">
        <v>179</v>
      </c>
      <c r="C8" s="7" t="s">
        <v>22</v>
      </c>
      <c r="D8" s="7" t="s">
        <v>27</v>
      </c>
      <c r="E8" s="60" t="s">
        <v>228</v>
      </c>
      <c r="F8" s="56" t="s">
        <v>333</v>
      </c>
    </row>
    <row r="9" spans="1:6" x14ac:dyDescent="0.5">
      <c r="A9">
        <f t="shared" si="0"/>
        <v>5</v>
      </c>
      <c r="B9" s="17" t="s">
        <v>31</v>
      </c>
      <c r="C9" s="17" t="s">
        <v>22</v>
      </c>
      <c r="D9" s="17" t="s">
        <v>27</v>
      </c>
      <c r="E9" s="59" t="s">
        <v>229</v>
      </c>
      <c r="F9" s="56" t="s">
        <v>333</v>
      </c>
    </row>
    <row r="10" spans="1:6" x14ac:dyDescent="0.5">
      <c r="A10">
        <f t="shared" si="0"/>
        <v>6</v>
      </c>
      <c r="B10" s="7" t="s">
        <v>180</v>
      </c>
      <c r="C10" s="7" t="s">
        <v>22</v>
      </c>
      <c r="D10" s="7" t="s">
        <v>27</v>
      </c>
      <c r="E10" s="60" t="s">
        <v>228</v>
      </c>
      <c r="F10" s="56" t="s">
        <v>333</v>
      </c>
    </row>
    <row r="11" spans="1:6" x14ac:dyDescent="0.5">
      <c r="A11">
        <f t="shared" si="0"/>
        <v>7</v>
      </c>
      <c r="B11" s="17" t="s">
        <v>108</v>
      </c>
      <c r="C11" s="17" t="s">
        <v>22</v>
      </c>
      <c r="D11" s="17" t="s">
        <v>27</v>
      </c>
      <c r="E11" s="59" t="s">
        <v>229</v>
      </c>
      <c r="F11" s="56" t="s">
        <v>333</v>
      </c>
    </row>
    <row r="12" spans="1:6" x14ac:dyDescent="0.5">
      <c r="A12">
        <f t="shared" si="0"/>
        <v>8</v>
      </c>
      <c r="B12" s="7" t="s">
        <v>34</v>
      </c>
      <c r="C12" s="7" t="s">
        <v>22</v>
      </c>
      <c r="D12" s="7" t="s">
        <v>27</v>
      </c>
      <c r="E12" s="60" t="s">
        <v>233</v>
      </c>
      <c r="F12" s="56" t="s">
        <v>333</v>
      </c>
    </row>
    <row r="13" spans="1:6" x14ac:dyDescent="0.5">
      <c r="A13">
        <f t="shared" si="0"/>
        <v>9</v>
      </c>
      <c r="B13" s="17" t="s">
        <v>69</v>
      </c>
      <c r="C13" s="17" t="s">
        <v>22</v>
      </c>
      <c r="D13" s="17" t="s">
        <v>27</v>
      </c>
      <c r="E13" s="59" t="s">
        <v>229</v>
      </c>
      <c r="F13" s="56" t="s">
        <v>333</v>
      </c>
    </row>
    <row r="14" spans="1:6" x14ac:dyDescent="0.5">
      <c r="A14">
        <f t="shared" si="0"/>
        <v>10</v>
      </c>
      <c r="B14" s="17" t="s">
        <v>139</v>
      </c>
      <c r="C14" s="17" t="s">
        <v>22</v>
      </c>
      <c r="D14" s="17" t="s">
        <v>27</v>
      </c>
      <c r="E14" s="59" t="s">
        <v>229</v>
      </c>
      <c r="F14" s="56" t="s">
        <v>333</v>
      </c>
    </row>
    <row r="15" spans="1:6" x14ac:dyDescent="0.5">
      <c r="A15">
        <f t="shared" si="0"/>
        <v>11</v>
      </c>
      <c r="B15" s="17" t="s">
        <v>135</v>
      </c>
      <c r="C15" s="17" t="s">
        <v>22</v>
      </c>
      <c r="D15" s="17" t="s">
        <v>27</v>
      </c>
      <c r="E15" s="59" t="s">
        <v>229</v>
      </c>
      <c r="F15" s="56" t="s">
        <v>333</v>
      </c>
    </row>
    <row r="16" spans="1:6" x14ac:dyDescent="0.5">
      <c r="A16">
        <f t="shared" si="0"/>
        <v>12</v>
      </c>
      <c r="B16" s="7" t="s">
        <v>183</v>
      </c>
      <c r="C16" s="7" t="s">
        <v>22</v>
      </c>
      <c r="D16" s="7" t="s">
        <v>27</v>
      </c>
      <c r="E16" s="60" t="s">
        <v>228</v>
      </c>
      <c r="F16" s="56" t="s">
        <v>333</v>
      </c>
    </row>
    <row r="17" spans="1:6" x14ac:dyDescent="0.5">
      <c r="A17">
        <f t="shared" si="0"/>
        <v>13</v>
      </c>
      <c r="B17" s="7" t="s">
        <v>197</v>
      </c>
      <c r="C17" s="7" t="s">
        <v>22</v>
      </c>
      <c r="D17" s="7" t="s">
        <v>27</v>
      </c>
      <c r="E17" s="60" t="s">
        <v>228</v>
      </c>
      <c r="F17" s="56" t="s">
        <v>333</v>
      </c>
    </row>
    <row r="18" spans="1:6" x14ac:dyDescent="0.5">
      <c r="A18">
        <f t="shared" si="0"/>
        <v>14</v>
      </c>
      <c r="B18" s="17" t="s">
        <v>83</v>
      </c>
      <c r="C18" s="17" t="s">
        <v>22</v>
      </c>
      <c r="D18" s="17" t="s">
        <v>27</v>
      </c>
      <c r="E18" s="59" t="s">
        <v>229</v>
      </c>
      <c r="F18" s="56" t="s">
        <v>333</v>
      </c>
    </row>
    <row r="19" spans="1:6" x14ac:dyDescent="0.5">
      <c r="A19">
        <f t="shared" si="0"/>
        <v>15</v>
      </c>
      <c r="B19" s="17" t="s">
        <v>136</v>
      </c>
      <c r="C19" s="17" t="s">
        <v>22</v>
      </c>
      <c r="D19" s="17" t="s">
        <v>27</v>
      </c>
      <c r="E19" s="59" t="s">
        <v>229</v>
      </c>
      <c r="F19" s="56" t="s">
        <v>333</v>
      </c>
    </row>
    <row r="20" spans="1:6" x14ac:dyDescent="0.5">
      <c r="A20">
        <f t="shared" si="0"/>
        <v>16</v>
      </c>
      <c r="B20" s="17" t="s">
        <v>143</v>
      </c>
      <c r="C20" s="17" t="s">
        <v>22</v>
      </c>
      <c r="D20" s="17" t="s">
        <v>27</v>
      </c>
      <c r="E20" s="59" t="s">
        <v>229</v>
      </c>
      <c r="F20" s="56" t="s">
        <v>333</v>
      </c>
    </row>
    <row r="21" spans="1:6" x14ac:dyDescent="0.5">
      <c r="A21">
        <f t="shared" si="0"/>
        <v>17</v>
      </c>
      <c r="B21" s="17" t="s">
        <v>96</v>
      </c>
      <c r="C21" s="17" t="s">
        <v>22</v>
      </c>
      <c r="D21" s="17" t="s">
        <v>27</v>
      </c>
      <c r="E21" s="59" t="s">
        <v>229</v>
      </c>
      <c r="F21" s="56" t="s">
        <v>333</v>
      </c>
    </row>
    <row r="22" spans="1:6" x14ac:dyDescent="0.5">
      <c r="A22">
        <f t="shared" si="0"/>
        <v>18</v>
      </c>
      <c r="B22" s="17" t="s">
        <v>71</v>
      </c>
      <c r="C22" s="17" t="s">
        <v>22</v>
      </c>
      <c r="D22" s="17" t="s">
        <v>27</v>
      </c>
      <c r="E22" s="59" t="s">
        <v>229</v>
      </c>
      <c r="F22" s="56" t="s">
        <v>333</v>
      </c>
    </row>
    <row r="23" spans="1:6" x14ac:dyDescent="0.5">
      <c r="A23">
        <f t="shared" si="0"/>
        <v>19</v>
      </c>
      <c r="B23" s="17" t="s">
        <v>72</v>
      </c>
      <c r="C23" s="17" t="s">
        <v>22</v>
      </c>
      <c r="D23" s="17" t="s">
        <v>27</v>
      </c>
      <c r="E23" s="59" t="s">
        <v>229</v>
      </c>
      <c r="F23" s="56" t="s">
        <v>333</v>
      </c>
    </row>
    <row r="24" spans="1:6" x14ac:dyDescent="0.5">
      <c r="A24">
        <f t="shared" si="0"/>
        <v>20</v>
      </c>
      <c r="B24" s="17" t="s">
        <v>130</v>
      </c>
      <c r="C24" s="17" t="s">
        <v>22</v>
      </c>
      <c r="D24" s="17" t="s">
        <v>27</v>
      </c>
      <c r="E24" s="59" t="s">
        <v>229</v>
      </c>
      <c r="F24" s="56" t="s">
        <v>333</v>
      </c>
    </row>
    <row r="25" spans="1:6" x14ac:dyDescent="0.5">
      <c r="A25">
        <f t="shared" si="0"/>
        <v>21</v>
      </c>
      <c r="B25" s="17" t="s">
        <v>137</v>
      </c>
      <c r="C25" s="17" t="s">
        <v>22</v>
      </c>
      <c r="D25" s="17" t="s">
        <v>27</v>
      </c>
      <c r="E25" s="59" t="s">
        <v>229</v>
      </c>
      <c r="F25" s="56" t="s">
        <v>333</v>
      </c>
    </row>
    <row r="26" spans="1:6" x14ac:dyDescent="0.5">
      <c r="A26">
        <f t="shared" si="0"/>
        <v>22</v>
      </c>
      <c r="B26" s="17" t="s">
        <v>73</v>
      </c>
      <c r="C26" s="17" t="s">
        <v>22</v>
      </c>
      <c r="D26" s="17" t="s">
        <v>27</v>
      </c>
      <c r="E26" s="59" t="s">
        <v>229</v>
      </c>
      <c r="F26" s="56" t="s">
        <v>333</v>
      </c>
    </row>
    <row r="27" spans="1:6" x14ac:dyDescent="0.5">
      <c r="A27">
        <f t="shared" si="0"/>
        <v>23</v>
      </c>
      <c r="B27" s="7" t="s">
        <v>223</v>
      </c>
      <c r="C27" s="7" t="s">
        <v>22</v>
      </c>
      <c r="D27" s="7" t="s">
        <v>27</v>
      </c>
      <c r="E27" s="60" t="s">
        <v>228</v>
      </c>
      <c r="F27" s="56" t="s">
        <v>333</v>
      </c>
    </row>
    <row r="28" spans="1:6" x14ac:dyDescent="0.5">
      <c r="A28">
        <f t="shared" si="0"/>
        <v>24</v>
      </c>
      <c r="B28" s="14" t="s">
        <v>208</v>
      </c>
      <c r="C28" s="14" t="s">
        <v>22</v>
      </c>
      <c r="D28" s="14" t="s">
        <v>27</v>
      </c>
      <c r="E28" s="61" t="s">
        <v>217</v>
      </c>
      <c r="F28" s="56" t="s">
        <v>333</v>
      </c>
    </row>
    <row r="29" spans="1:6" x14ac:dyDescent="0.5">
      <c r="A29">
        <f t="shared" si="0"/>
        <v>25</v>
      </c>
      <c r="B29" s="17" t="s">
        <v>86</v>
      </c>
      <c r="C29" s="17" t="s">
        <v>22</v>
      </c>
      <c r="D29" s="17" t="s">
        <v>27</v>
      </c>
      <c r="E29" s="59" t="s">
        <v>229</v>
      </c>
      <c r="F29" s="56" t="s">
        <v>333</v>
      </c>
    </row>
    <row r="30" spans="1:6" x14ac:dyDescent="0.5">
      <c r="A30">
        <f t="shared" si="0"/>
        <v>26</v>
      </c>
      <c r="B30" s="17" t="s">
        <v>61</v>
      </c>
      <c r="C30" s="17" t="s">
        <v>22</v>
      </c>
      <c r="D30" s="17" t="s">
        <v>27</v>
      </c>
      <c r="E30" s="59" t="s">
        <v>229</v>
      </c>
      <c r="F30" s="56" t="s">
        <v>333</v>
      </c>
    </row>
    <row r="31" spans="1:6" x14ac:dyDescent="0.5">
      <c r="A31">
        <f t="shared" si="0"/>
        <v>27</v>
      </c>
      <c r="B31" s="17" t="s">
        <v>62</v>
      </c>
      <c r="C31" s="17" t="s">
        <v>22</v>
      </c>
      <c r="D31" s="17" t="s">
        <v>27</v>
      </c>
      <c r="E31" s="59" t="s">
        <v>229</v>
      </c>
      <c r="F31" s="56" t="s">
        <v>333</v>
      </c>
    </row>
    <row r="32" spans="1:6" x14ac:dyDescent="0.5">
      <c r="A32">
        <f t="shared" si="0"/>
        <v>28</v>
      </c>
      <c r="B32" s="17" t="s">
        <v>138</v>
      </c>
      <c r="C32" s="17" t="s">
        <v>22</v>
      </c>
      <c r="D32" s="17" t="s">
        <v>27</v>
      </c>
      <c r="E32" s="59" t="s">
        <v>229</v>
      </c>
      <c r="F32" s="56" t="s">
        <v>333</v>
      </c>
    </row>
    <row r="33" spans="1:6" x14ac:dyDescent="0.5">
      <c r="A33">
        <f t="shared" si="0"/>
        <v>29</v>
      </c>
      <c r="B33" s="7" t="s">
        <v>198</v>
      </c>
      <c r="C33" s="7" t="s">
        <v>22</v>
      </c>
      <c r="D33" s="7" t="s">
        <v>27</v>
      </c>
      <c r="E33" s="60" t="s">
        <v>228</v>
      </c>
      <c r="F33" s="56" t="s">
        <v>333</v>
      </c>
    </row>
    <row r="34" spans="1:6" x14ac:dyDescent="0.5">
      <c r="A34">
        <f t="shared" si="0"/>
        <v>30</v>
      </c>
      <c r="B34" s="17" t="s">
        <v>142</v>
      </c>
      <c r="C34" s="17" t="s">
        <v>22</v>
      </c>
      <c r="D34" s="17" t="s">
        <v>27</v>
      </c>
      <c r="E34" s="59" t="s">
        <v>229</v>
      </c>
      <c r="F34" s="56" t="s">
        <v>333</v>
      </c>
    </row>
    <row r="35" spans="1:6" x14ac:dyDescent="0.5">
      <c r="A35">
        <f t="shared" si="0"/>
        <v>31</v>
      </c>
      <c r="B35" s="17" t="s">
        <v>175</v>
      </c>
      <c r="C35" s="17" t="s">
        <v>22</v>
      </c>
      <c r="D35" s="17" t="s">
        <v>27</v>
      </c>
      <c r="E35" s="59" t="s">
        <v>229</v>
      </c>
      <c r="F35" s="56" t="s">
        <v>333</v>
      </c>
    </row>
    <row r="36" spans="1:6" x14ac:dyDescent="0.5">
      <c r="A36">
        <f t="shared" si="0"/>
        <v>32</v>
      </c>
      <c r="B36" s="17" t="s">
        <v>121</v>
      </c>
      <c r="C36" s="17" t="s">
        <v>22</v>
      </c>
      <c r="D36" s="17" t="s">
        <v>27</v>
      </c>
      <c r="E36" s="59" t="s">
        <v>229</v>
      </c>
      <c r="F36" s="56" t="s">
        <v>333</v>
      </c>
    </row>
    <row r="37" spans="1:6" x14ac:dyDescent="0.5">
      <c r="A37">
        <f t="shared" si="0"/>
        <v>33</v>
      </c>
      <c r="B37" s="18" t="s">
        <v>163</v>
      </c>
      <c r="C37" s="17" t="s">
        <v>22</v>
      </c>
      <c r="D37" s="17" t="s">
        <v>27</v>
      </c>
      <c r="E37" s="59" t="s">
        <v>229</v>
      </c>
      <c r="F37" s="56" t="s">
        <v>333</v>
      </c>
    </row>
    <row r="38" spans="1:6" x14ac:dyDescent="0.5">
      <c r="A38">
        <f t="shared" si="0"/>
        <v>34</v>
      </c>
      <c r="B38" s="17" t="s">
        <v>112</v>
      </c>
      <c r="C38" s="17" t="s">
        <v>22</v>
      </c>
      <c r="D38" s="17" t="s">
        <v>27</v>
      </c>
      <c r="E38" s="59" t="s">
        <v>229</v>
      </c>
      <c r="F38" s="56" t="s">
        <v>333</v>
      </c>
    </row>
    <row r="39" spans="1:6" x14ac:dyDescent="0.5">
      <c r="A39">
        <f t="shared" si="0"/>
        <v>35</v>
      </c>
      <c r="B39" s="17" t="s">
        <v>146</v>
      </c>
      <c r="C39" s="17" t="s">
        <v>22</v>
      </c>
      <c r="D39" s="17" t="s">
        <v>27</v>
      </c>
      <c r="E39" s="59" t="s">
        <v>229</v>
      </c>
      <c r="F39" s="56" t="s">
        <v>333</v>
      </c>
    </row>
    <row r="40" spans="1:6" x14ac:dyDescent="0.5">
      <c r="A40">
        <f t="shared" si="0"/>
        <v>36</v>
      </c>
      <c r="B40" s="17" t="s">
        <v>39</v>
      </c>
      <c r="C40" s="17" t="s">
        <v>22</v>
      </c>
      <c r="D40" s="17" t="s">
        <v>27</v>
      </c>
      <c r="E40" s="59" t="s">
        <v>229</v>
      </c>
      <c r="F40" s="56" t="s">
        <v>333</v>
      </c>
    </row>
    <row r="41" spans="1:6" x14ac:dyDescent="0.5">
      <c r="A41">
        <f t="shared" si="0"/>
        <v>37</v>
      </c>
      <c r="B41" s="7" t="s">
        <v>189</v>
      </c>
      <c r="C41" s="7" t="s">
        <v>22</v>
      </c>
      <c r="D41" s="7" t="s">
        <v>27</v>
      </c>
      <c r="E41" s="60" t="s">
        <v>228</v>
      </c>
      <c r="F41" s="56" t="s">
        <v>333</v>
      </c>
    </row>
    <row r="42" spans="1:6" x14ac:dyDescent="0.5">
      <c r="A42">
        <f t="shared" si="0"/>
        <v>38</v>
      </c>
      <c r="B42" s="17" t="s">
        <v>122</v>
      </c>
      <c r="C42" s="17" t="s">
        <v>22</v>
      </c>
      <c r="D42" s="17" t="s">
        <v>27</v>
      </c>
      <c r="E42" s="59" t="s">
        <v>229</v>
      </c>
      <c r="F42" s="56" t="s">
        <v>333</v>
      </c>
    </row>
    <row r="43" spans="1:6" x14ac:dyDescent="0.5">
      <c r="A43">
        <f t="shared" si="0"/>
        <v>39</v>
      </c>
      <c r="B43" s="7" t="s">
        <v>190</v>
      </c>
      <c r="C43" s="7" t="s">
        <v>22</v>
      </c>
      <c r="D43" s="7" t="s">
        <v>27</v>
      </c>
      <c r="E43" s="60" t="s">
        <v>228</v>
      </c>
      <c r="F43" s="56" t="s">
        <v>333</v>
      </c>
    </row>
    <row r="44" spans="1:6" x14ac:dyDescent="0.5">
      <c r="A44">
        <f t="shared" si="0"/>
        <v>40</v>
      </c>
      <c r="B44" s="17" t="s">
        <v>74</v>
      </c>
      <c r="C44" s="17" t="s">
        <v>22</v>
      </c>
      <c r="D44" s="17" t="s">
        <v>27</v>
      </c>
      <c r="E44" s="59" t="s">
        <v>229</v>
      </c>
      <c r="F44" s="56" t="s">
        <v>333</v>
      </c>
    </row>
    <row r="45" spans="1:6" x14ac:dyDescent="0.5">
      <c r="A45">
        <f t="shared" si="0"/>
        <v>41</v>
      </c>
      <c r="B45" s="17" t="s">
        <v>41</v>
      </c>
      <c r="C45" s="17" t="s">
        <v>22</v>
      </c>
      <c r="D45" s="17" t="s">
        <v>27</v>
      </c>
      <c r="E45" s="59" t="s">
        <v>229</v>
      </c>
      <c r="F45" s="56" t="s">
        <v>333</v>
      </c>
    </row>
    <row r="46" spans="1:6" x14ac:dyDescent="0.5">
      <c r="A46">
        <f t="shared" si="0"/>
        <v>42</v>
      </c>
      <c r="B46" s="7" t="s">
        <v>191</v>
      </c>
      <c r="C46" s="7" t="s">
        <v>22</v>
      </c>
      <c r="D46" s="7" t="s">
        <v>27</v>
      </c>
      <c r="E46" s="60" t="s">
        <v>228</v>
      </c>
      <c r="F46" s="56" t="s">
        <v>333</v>
      </c>
    </row>
    <row r="47" spans="1:6" x14ac:dyDescent="0.5">
      <c r="A47">
        <f t="shared" si="0"/>
        <v>43</v>
      </c>
      <c r="B47" s="7" t="s">
        <v>123</v>
      </c>
      <c r="C47" s="7" t="s">
        <v>22</v>
      </c>
      <c r="D47" s="7" t="s">
        <v>27</v>
      </c>
      <c r="E47" s="60" t="s">
        <v>233</v>
      </c>
      <c r="F47" s="56" t="s">
        <v>333</v>
      </c>
    </row>
    <row r="48" spans="1:6" x14ac:dyDescent="0.5">
      <c r="A48">
        <f t="shared" si="0"/>
        <v>44</v>
      </c>
      <c r="B48" s="17" t="s">
        <v>76</v>
      </c>
      <c r="C48" s="17" t="s">
        <v>22</v>
      </c>
      <c r="D48" s="17" t="s">
        <v>27</v>
      </c>
      <c r="E48" s="59" t="s">
        <v>229</v>
      </c>
      <c r="F48" s="56" t="s">
        <v>333</v>
      </c>
    </row>
    <row r="49" spans="1:6" x14ac:dyDescent="0.5">
      <c r="A49">
        <f t="shared" si="0"/>
        <v>45</v>
      </c>
      <c r="B49" s="17" t="s">
        <v>77</v>
      </c>
      <c r="C49" s="17" t="s">
        <v>22</v>
      </c>
      <c r="D49" s="17" t="s">
        <v>27</v>
      </c>
      <c r="E49" s="59" t="s">
        <v>229</v>
      </c>
      <c r="F49" s="56" t="s">
        <v>333</v>
      </c>
    </row>
    <row r="50" spans="1:6" x14ac:dyDescent="0.5">
      <c r="A50">
        <f t="shared" si="0"/>
        <v>46</v>
      </c>
      <c r="B50" s="7" t="s">
        <v>193</v>
      </c>
      <c r="C50" s="7" t="s">
        <v>22</v>
      </c>
      <c r="D50" s="7" t="s">
        <v>27</v>
      </c>
      <c r="E50" s="60" t="s">
        <v>228</v>
      </c>
      <c r="F50" s="56" t="s">
        <v>333</v>
      </c>
    </row>
    <row r="51" spans="1:6" x14ac:dyDescent="0.5">
      <c r="A51">
        <f t="shared" si="0"/>
        <v>47</v>
      </c>
      <c r="B51" s="17" t="s">
        <v>173</v>
      </c>
      <c r="C51" s="17" t="s">
        <v>22</v>
      </c>
      <c r="D51" s="17" t="s">
        <v>27</v>
      </c>
      <c r="E51" s="59" t="s">
        <v>229</v>
      </c>
      <c r="F51" s="56" t="s">
        <v>333</v>
      </c>
    </row>
    <row r="52" spans="1:6" x14ac:dyDescent="0.5">
      <c r="A52">
        <f t="shared" si="0"/>
        <v>48</v>
      </c>
      <c r="B52" s="17" t="s">
        <v>91</v>
      </c>
      <c r="C52" s="17" t="s">
        <v>22</v>
      </c>
      <c r="D52" s="17" t="s">
        <v>27</v>
      </c>
      <c r="E52" s="59" t="s">
        <v>229</v>
      </c>
      <c r="F52" s="56" t="s">
        <v>333</v>
      </c>
    </row>
    <row r="53" spans="1:6" x14ac:dyDescent="0.5">
      <c r="A53">
        <f t="shared" si="0"/>
        <v>49</v>
      </c>
      <c r="B53" s="17" t="s">
        <v>125</v>
      </c>
      <c r="C53" s="17" t="s">
        <v>22</v>
      </c>
      <c r="D53" s="17" t="s">
        <v>27</v>
      </c>
      <c r="E53" s="59" t="s">
        <v>229</v>
      </c>
      <c r="F53" s="56" t="s">
        <v>333</v>
      </c>
    </row>
    <row r="54" spans="1:6" x14ac:dyDescent="0.5">
      <c r="A54">
        <f t="shared" si="0"/>
        <v>50</v>
      </c>
      <c r="B54" s="17" t="s">
        <v>44</v>
      </c>
      <c r="C54" s="17" t="s">
        <v>22</v>
      </c>
      <c r="D54" s="17" t="s">
        <v>27</v>
      </c>
      <c r="E54" s="59" t="s">
        <v>229</v>
      </c>
      <c r="F54" s="56" t="s">
        <v>333</v>
      </c>
    </row>
    <row r="55" spans="1:6" x14ac:dyDescent="0.5">
      <c r="A55">
        <f t="shared" si="0"/>
        <v>51</v>
      </c>
      <c r="B55" s="7" t="s">
        <v>195</v>
      </c>
      <c r="C55" s="7" t="s">
        <v>22</v>
      </c>
      <c r="D55" s="7" t="s">
        <v>27</v>
      </c>
      <c r="E55" s="60" t="s">
        <v>228</v>
      </c>
      <c r="F55" s="56" t="s">
        <v>333</v>
      </c>
    </row>
    <row r="56" spans="1:6" x14ac:dyDescent="0.5">
      <c r="A56">
        <f t="shared" si="0"/>
        <v>52</v>
      </c>
      <c r="B56" s="17" t="s">
        <v>46</v>
      </c>
      <c r="C56" s="17" t="s">
        <v>22</v>
      </c>
      <c r="D56" s="17" t="s">
        <v>27</v>
      </c>
      <c r="E56" s="59" t="s">
        <v>229</v>
      </c>
      <c r="F56" s="56" t="s">
        <v>333</v>
      </c>
    </row>
    <row r="57" spans="1:6" x14ac:dyDescent="0.5">
      <c r="A57">
        <f t="shared" si="0"/>
        <v>53</v>
      </c>
      <c r="B57" s="17" t="s">
        <v>47</v>
      </c>
      <c r="C57" s="17" t="s">
        <v>22</v>
      </c>
      <c r="D57" s="17" t="s">
        <v>27</v>
      </c>
      <c r="E57" s="59" t="s">
        <v>229</v>
      </c>
      <c r="F57" s="56" t="s">
        <v>333</v>
      </c>
    </row>
    <row r="58" spans="1:6" x14ac:dyDescent="0.5">
      <c r="A58">
        <f t="shared" si="0"/>
        <v>54</v>
      </c>
      <c r="B58" s="17" t="s">
        <v>48</v>
      </c>
      <c r="C58" s="17" t="s">
        <v>22</v>
      </c>
      <c r="D58" s="17" t="s">
        <v>27</v>
      </c>
      <c r="E58" s="59" t="s">
        <v>229</v>
      </c>
      <c r="F58" s="56" t="s">
        <v>333</v>
      </c>
    </row>
    <row r="59" spans="1:6" x14ac:dyDescent="0.5">
      <c r="A59">
        <f t="shared" si="0"/>
        <v>55</v>
      </c>
      <c r="B59" s="17" t="s">
        <v>126</v>
      </c>
      <c r="C59" s="17" t="s">
        <v>22</v>
      </c>
      <c r="D59" s="17" t="s">
        <v>27</v>
      </c>
      <c r="E59" s="59" t="s">
        <v>229</v>
      </c>
      <c r="F59" s="56" t="s">
        <v>333</v>
      </c>
    </row>
    <row r="60" spans="1:6" x14ac:dyDescent="0.5">
      <c r="A60">
        <f t="shared" si="0"/>
        <v>56</v>
      </c>
      <c r="B60" s="17" t="s">
        <v>49</v>
      </c>
      <c r="C60" s="17" t="s">
        <v>22</v>
      </c>
      <c r="D60" s="17" t="s">
        <v>27</v>
      </c>
      <c r="E60" s="59" t="s">
        <v>229</v>
      </c>
      <c r="F60" s="56" t="s">
        <v>333</v>
      </c>
    </row>
    <row r="61" spans="1:6" x14ac:dyDescent="0.5">
      <c r="A61">
        <f t="shared" si="0"/>
        <v>57</v>
      </c>
      <c r="B61" s="17" t="s">
        <v>65</v>
      </c>
      <c r="C61" s="17" t="s">
        <v>22</v>
      </c>
      <c r="D61" s="17" t="s">
        <v>27</v>
      </c>
      <c r="E61" s="59" t="s">
        <v>229</v>
      </c>
      <c r="F61" s="56" t="s">
        <v>333</v>
      </c>
    </row>
    <row r="62" spans="1:6" x14ac:dyDescent="0.5">
      <c r="A62">
        <f t="shared" si="0"/>
        <v>58</v>
      </c>
      <c r="B62" s="17" t="s">
        <v>50</v>
      </c>
      <c r="C62" s="17" t="s">
        <v>22</v>
      </c>
      <c r="D62" s="17" t="s">
        <v>27</v>
      </c>
      <c r="E62" s="59" t="s">
        <v>229</v>
      </c>
      <c r="F62" s="56" t="s">
        <v>333</v>
      </c>
    </row>
    <row r="63" spans="1:6" x14ac:dyDescent="0.5">
      <c r="A63">
        <f t="shared" si="0"/>
        <v>59</v>
      </c>
      <c r="B63" s="17" t="s">
        <v>51</v>
      </c>
      <c r="C63" s="17" t="s">
        <v>22</v>
      </c>
      <c r="D63" s="17" t="s">
        <v>27</v>
      </c>
      <c r="E63" s="59" t="s">
        <v>229</v>
      </c>
      <c r="F63" s="56" t="s">
        <v>333</v>
      </c>
    </row>
    <row r="64" spans="1:6" x14ac:dyDescent="0.5">
      <c r="A64">
        <f t="shared" si="0"/>
        <v>60</v>
      </c>
      <c r="B64" s="17" t="s">
        <v>94</v>
      </c>
      <c r="C64" s="17" t="s">
        <v>22</v>
      </c>
      <c r="D64" s="17" t="s">
        <v>27</v>
      </c>
      <c r="E64" s="59" t="s">
        <v>229</v>
      </c>
      <c r="F64" s="56" t="s">
        <v>333</v>
      </c>
    </row>
    <row r="65" spans="1:6" x14ac:dyDescent="0.5">
      <c r="A65">
        <f t="shared" si="0"/>
        <v>61</v>
      </c>
      <c r="B65" s="17" t="s">
        <v>53</v>
      </c>
      <c r="C65" s="17" t="s">
        <v>22</v>
      </c>
      <c r="D65" s="17" t="s">
        <v>27</v>
      </c>
      <c r="E65" s="59" t="s">
        <v>229</v>
      </c>
      <c r="F65" s="56" t="s">
        <v>333</v>
      </c>
    </row>
    <row r="66" spans="1:6" x14ac:dyDescent="0.5">
      <c r="A66">
        <f t="shared" si="0"/>
        <v>62</v>
      </c>
      <c r="B66" s="17" t="s">
        <v>132</v>
      </c>
      <c r="C66" s="17" t="s">
        <v>18</v>
      </c>
      <c r="D66" s="17" t="s">
        <v>24</v>
      </c>
      <c r="E66" s="59" t="s">
        <v>229</v>
      </c>
      <c r="F66" s="56" t="s">
        <v>333</v>
      </c>
    </row>
    <row r="67" spans="1:6" x14ac:dyDescent="0.5">
      <c r="A67">
        <f t="shared" si="0"/>
        <v>63</v>
      </c>
      <c r="B67" s="17" t="s">
        <v>133</v>
      </c>
      <c r="C67" s="17" t="s">
        <v>18</v>
      </c>
      <c r="D67" s="17" t="s">
        <v>24</v>
      </c>
      <c r="E67" s="59" t="s">
        <v>229</v>
      </c>
      <c r="F67" s="56" t="s">
        <v>333</v>
      </c>
    </row>
    <row r="68" spans="1:6" x14ac:dyDescent="0.5">
      <c r="A68">
        <f t="shared" si="0"/>
        <v>64</v>
      </c>
      <c r="B68" s="1" t="s">
        <v>0</v>
      </c>
      <c r="C68" s="1" t="s">
        <v>18</v>
      </c>
      <c r="D68" s="1" t="s">
        <v>24</v>
      </c>
      <c r="E68" s="21" t="s">
        <v>230</v>
      </c>
      <c r="F68" s="56" t="s">
        <v>333</v>
      </c>
    </row>
    <row r="69" spans="1:6" ht="31.5" x14ac:dyDescent="0.5">
      <c r="A69">
        <f t="shared" si="0"/>
        <v>65</v>
      </c>
      <c r="B69" s="17" t="s">
        <v>115</v>
      </c>
      <c r="C69" s="17" t="s">
        <v>18</v>
      </c>
      <c r="D69" s="17" t="s">
        <v>24</v>
      </c>
      <c r="E69" s="59" t="s">
        <v>229</v>
      </c>
      <c r="F69" s="56" t="s">
        <v>337</v>
      </c>
    </row>
    <row r="70" spans="1:6" ht="31.5" x14ac:dyDescent="0.5">
      <c r="A70">
        <f t="shared" si="0"/>
        <v>66</v>
      </c>
      <c r="B70" s="1" t="s">
        <v>1</v>
      </c>
      <c r="C70" s="1" t="s">
        <v>18</v>
      </c>
      <c r="D70" s="1" t="s">
        <v>24</v>
      </c>
      <c r="E70" s="21" t="s">
        <v>232</v>
      </c>
      <c r="F70" s="56" t="s">
        <v>333</v>
      </c>
    </row>
    <row r="71" spans="1:6" x14ac:dyDescent="0.5">
      <c r="A71">
        <f t="shared" ref="A71:A134" si="1">+(A70+1)</f>
        <v>67</v>
      </c>
      <c r="B71" s="14" t="s">
        <v>215</v>
      </c>
      <c r="C71" s="14" t="s">
        <v>18</v>
      </c>
      <c r="D71" s="14" t="s">
        <v>24</v>
      </c>
      <c r="E71" s="61" t="s">
        <v>218</v>
      </c>
      <c r="F71" s="56" t="s">
        <v>333</v>
      </c>
    </row>
    <row r="72" spans="1:6" x14ac:dyDescent="0.5">
      <c r="A72">
        <f t="shared" si="1"/>
        <v>68</v>
      </c>
      <c r="B72" s="14" t="s">
        <v>211</v>
      </c>
      <c r="C72" s="14" t="s">
        <v>18</v>
      </c>
      <c r="D72" s="14" t="s">
        <v>24</v>
      </c>
      <c r="E72" s="61" t="s">
        <v>218</v>
      </c>
      <c r="F72" s="56" t="s">
        <v>333</v>
      </c>
    </row>
    <row r="73" spans="1:6" ht="31.5" x14ac:dyDescent="0.5">
      <c r="A73">
        <f t="shared" si="1"/>
        <v>69</v>
      </c>
      <c r="B73" s="1" t="s">
        <v>3</v>
      </c>
      <c r="C73" s="1" t="s">
        <v>18</v>
      </c>
      <c r="D73" s="1" t="s">
        <v>24</v>
      </c>
      <c r="E73" s="21" t="s">
        <v>232</v>
      </c>
      <c r="F73" s="56" t="s">
        <v>333</v>
      </c>
    </row>
    <row r="74" spans="1:6" ht="31.5" x14ac:dyDescent="0.5">
      <c r="A74">
        <f t="shared" si="1"/>
        <v>70</v>
      </c>
      <c r="B74" s="17" t="s">
        <v>36</v>
      </c>
      <c r="C74" s="17" t="s">
        <v>18</v>
      </c>
      <c r="D74" s="17" t="s">
        <v>24</v>
      </c>
      <c r="E74" s="59" t="s">
        <v>229</v>
      </c>
      <c r="F74" s="56" t="s">
        <v>347</v>
      </c>
    </row>
    <row r="75" spans="1:6" x14ac:dyDescent="0.5">
      <c r="A75">
        <f t="shared" si="1"/>
        <v>71</v>
      </c>
      <c r="B75" s="17" t="s">
        <v>70</v>
      </c>
      <c r="C75" s="17" t="s">
        <v>18</v>
      </c>
      <c r="D75" s="17" t="s">
        <v>24</v>
      </c>
      <c r="E75" s="59" t="s">
        <v>229</v>
      </c>
      <c r="F75" s="56" t="s">
        <v>333</v>
      </c>
    </row>
    <row r="76" spans="1:6" x14ac:dyDescent="0.5">
      <c r="A76">
        <f t="shared" si="1"/>
        <v>72</v>
      </c>
      <c r="B76" s="17" t="s">
        <v>37</v>
      </c>
      <c r="C76" s="17" t="s">
        <v>18</v>
      </c>
      <c r="D76" s="17" t="s">
        <v>24</v>
      </c>
      <c r="E76" s="59" t="s">
        <v>229</v>
      </c>
      <c r="F76" s="56" t="s">
        <v>333</v>
      </c>
    </row>
    <row r="77" spans="1:6" x14ac:dyDescent="0.5">
      <c r="A77">
        <f t="shared" si="1"/>
        <v>73</v>
      </c>
      <c r="B77" s="25" t="s">
        <v>370</v>
      </c>
      <c r="C77" s="14" t="s">
        <v>18</v>
      </c>
      <c r="D77" s="14" t="s">
        <v>24</v>
      </c>
      <c r="E77" s="61" t="s">
        <v>218</v>
      </c>
      <c r="F77" s="56" t="s">
        <v>333</v>
      </c>
    </row>
    <row r="78" spans="1:6" x14ac:dyDescent="0.5">
      <c r="A78">
        <f t="shared" si="1"/>
        <v>74</v>
      </c>
      <c r="B78" s="17" t="s">
        <v>84</v>
      </c>
      <c r="C78" s="17" t="s">
        <v>18</v>
      </c>
      <c r="D78" s="17" t="s">
        <v>24</v>
      </c>
      <c r="E78" s="59" t="s">
        <v>229</v>
      </c>
      <c r="F78" s="56" t="s">
        <v>333</v>
      </c>
    </row>
    <row r="79" spans="1:6" x14ac:dyDescent="0.5">
      <c r="A79">
        <f t="shared" si="1"/>
        <v>75</v>
      </c>
      <c r="B79" s="17" t="s">
        <v>97</v>
      </c>
      <c r="C79" s="17" t="s">
        <v>18</v>
      </c>
      <c r="D79" s="17" t="s">
        <v>24</v>
      </c>
      <c r="E79" s="59" t="s">
        <v>235</v>
      </c>
      <c r="F79" s="56" t="s">
        <v>333</v>
      </c>
    </row>
    <row r="80" spans="1:6" x14ac:dyDescent="0.5">
      <c r="A80">
        <f t="shared" si="1"/>
        <v>76</v>
      </c>
      <c r="B80" s="17" t="s">
        <v>144</v>
      </c>
      <c r="C80" s="17" t="s">
        <v>18</v>
      </c>
      <c r="D80" s="17" t="s">
        <v>24</v>
      </c>
      <c r="E80" s="59" t="s">
        <v>229</v>
      </c>
      <c r="F80" s="56" t="s">
        <v>333</v>
      </c>
    </row>
    <row r="81" spans="1:6" x14ac:dyDescent="0.5">
      <c r="A81">
        <f t="shared" si="1"/>
        <v>77</v>
      </c>
      <c r="B81" s="17" t="s">
        <v>116</v>
      </c>
      <c r="C81" s="17" t="s">
        <v>18</v>
      </c>
      <c r="D81" s="17" t="s">
        <v>24</v>
      </c>
      <c r="E81" s="59" t="s">
        <v>229</v>
      </c>
      <c r="F81" s="56" t="s">
        <v>333</v>
      </c>
    </row>
    <row r="82" spans="1:6" x14ac:dyDescent="0.5">
      <c r="A82">
        <f t="shared" si="1"/>
        <v>78</v>
      </c>
      <c r="B82" s="17" t="s">
        <v>169</v>
      </c>
      <c r="C82" s="17" t="s">
        <v>18</v>
      </c>
      <c r="D82" s="17" t="s">
        <v>24</v>
      </c>
      <c r="E82" s="59" t="s">
        <v>229</v>
      </c>
      <c r="F82" s="56" t="s">
        <v>333</v>
      </c>
    </row>
    <row r="83" spans="1:6" x14ac:dyDescent="0.5">
      <c r="A83">
        <f t="shared" si="1"/>
        <v>79</v>
      </c>
      <c r="B83" s="16" t="s">
        <v>149</v>
      </c>
      <c r="C83" s="16" t="s">
        <v>18</v>
      </c>
      <c r="D83" s="16" t="s">
        <v>24</v>
      </c>
      <c r="E83" s="62" t="s">
        <v>226</v>
      </c>
      <c r="F83" s="56" t="s">
        <v>333</v>
      </c>
    </row>
    <row r="84" spans="1:6" x14ac:dyDescent="0.5">
      <c r="A84">
        <f t="shared" si="1"/>
        <v>80</v>
      </c>
      <c r="B84" s="17" t="s">
        <v>100</v>
      </c>
      <c r="C84" s="17" t="s">
        <v>18</v>
      </c>
      <c r="D84" s="17" t="s">
        <v>24</v>
      </c>
      <c r="E84" s="59" t="s">
        <v>231</v>
      </c>
      <c r="F84" s="56" t="s">
        <v>333</v>
      </c>
    </row>
    <row r="85" spans="1:6" x14ac:dyDescent="0.5">
      <c r="A85">
        <f t="shared" si="1"/>
        <v>81</v>
      </c>
      <c r="B85" s="17" t="s">
        <v>131</v>
      </c>
      <c r="C85" s="17" t="s">
        <v>18</v>
      </c>
      <c r="D85" s="17" t="s">
        <v>24</v>
      </c>
      <c r="E85" s="59" t="s">
        <v>229</v>
      </c>
      <c r="F85" s="56" t="s">
        <v>333</v>
      </c>
    </row>
    <row r="86" spans="1:6" x14ac:dyDescent="0.5">
      <c r="A86">
        <f t="shared" si="1"/>
        <v>82</v>
      </c>
      <c r="B86" s="17" t="s">
        <v>118</v>
      </c>
      <c r="C86" s="17" t="s">
        <v>18</v>
      </c>
      <c r="D86" s="17" t="s">
        <v>24</v>
      </c>
      <c r="E86" s="59" t="s">
        <v>229</v>
      </c>
      <c r="F86" s="56" t="s">
        <v>333</v>
      </c>
    </row>
    <row r="87" spans="1:6" x14ac:dyDescent="0.5">
      <c r="A87">
        <f t="shared" si="1"/>
        <v>83</v>
      </c>
      <c r="B87" s="17" t="s">
        <v>87</v>
      </c>
      <c r="C87" s="17" t="s">
        <v>18</v>
      </c>
      <c r="D87" s="17" t="s">
        <v>24</v>
      </c>
      <c r="E87" s="59" t="s">
        <v>229</v>
      </c>
      <c r="F87" s="56" t="s">
        <v>333</v>
      </c>
    </row>
    <row r="88" spans="1:6" x14ac:dyDescent="0.5">
      <c r="A88">
        <f t="shared" si="1"/>
        <v>84</v>
      </c>
      <c r="B88" s="17" t="s">
        <v>119</v>
      </c>
      <c r="C88" s="17" t="s">
        <v>18</v>
      </c>
      <c r="D88" s="17" t="s">
        <v>24</v>
      </c>
      <c r="E88" s="59" t="s">
        <v>229</v>
      </c>
      <c r="F88" s="56" t="s">
        <v>333</v>
      </c>
    </row>
    <row r="89" spans="1:6" x14ac:dyDescent="0.5">
      <c r="A89">
        <f t="shared" si="1"/>
        <v>85</v>
      </c>
      <c r="B89" s="14" t="s">
        <v>216</v>
      </c>
      <c r="C89" s="14" t="s">
        <v>18</v>
      </c>
      <c r="D89" s="14" t="s">
        <v>24</v>
      </c>
      <c r="E89" s="61" t="s">
        <v>218</v>
      </c>
      <c r="F89" s="56" t="s">
        <v>333</v>
      </c>
    </row>
    <row r="90" spans="1:6" x14ac:dyDescent="0.5">
      <c r="A90">
        <f t="shared" si="1"/>
        <v>86</v>
      </c>
      <c r="B90" s="1" t="s">
        <v>2</v>
      </c>
      <c r="C90" s="1" t="s">
        <v>18</v>
      </c>
      <c r="D90" s="1" t="s">
        <v>24</v>
      </c>
      <c r="E90" s="21" t="s">
        <v>227</v>
      </c>
      <c r="F90" s="56" t="s">
        <v>333</v>
      </c>
    </row>
    <row r="91" spans="1:6" x14ac:dyDescent="0.5">
      <c r="A91">
        <f t="shared" si="1"/>
        <v>87</v>
      </c>
      <c r="B91" s="17" t="s">
        <v>75</v>
      </c>
      <c r="C91" s="17" t="s">
        <v>18</v>
      </c>
      <c r="D91" s="17" t="s">
        <v>24</v>
      </c>
      <c r="E91" s="59" t="s">
        <v>229</v>
      </c>
      <c r="F91" s="56" t="s">
        <v>333</v>
      </c>
    </row>
    <row r="92" spans="1:6" ht="31.5" x14ac:dyDescent="0.5">
      <c r="A92">
        <f t="shared" si="1"/>
        <v>88</v>
      </c>
      <c r="B92" s="1" t="s">
        <v>5</v>
      </c>
      <c r="C92" s="1" t="s">
        <v>18</v>
      </c>
      <c r="D92" s="1" t="s">
        <v>24</v>
      </c>
      <c r="E92" s="21" t="s">
        <v>237</v>
      </c>
      <c r="F92" s="56" t="s">
        <v>333</v>
      </c>
    </row>
    <row r="93" spans="1:6" x14ac:dyDescent="0.5">
      <c r="A93">
        <f t="shared" si="1"/>
        <v>89</v>
      </c>
      <c r="B93" s="16" t="s">
        <v>372</v>
      </c>
      <c r="C93" s="16" t="s">
        <v>18</v>
      </c>
      <c r="D93" s="16" t="s">
        <v>24</v>
      </c>
      <c r="E93" s="62" t="s">
        <v>222</v>
      </c>
      <c r="F93" s="56" t="s">
        <v>333</v>
      </c>
    </row>
    <row r="94" spans="1:6" x14ac:dyDescent="0.5">
      <c r="A94">
        <f t="shared" si="1"/>
        <v>90</v>
      </c>
      <c r="B94" s="17" t="s">
        <v>43</v>
      </c>
      <c r="C94" s="17" t="s">
        <v>18</v>
      </c>
      <c r="D94" s="17" t="s">
        <v>24</v>
      </c>
      <c r="E94" s="59" t="s">
        <v>229</v>
      </c>
      <c r="F94" s="56" t="s">
        <v>333</v>
      </c>
    </row>
    <row r="95" spans="1:6" x14ac:dyDescent="0.5">
      <c r="A95">
        <f t="shared" si="1"/>
        <v>91</v>
      </c>
      <c r="B95" s="17" t="s">
        <v>124</v>
      </c>
      <c r="C95" s="17" t="s">
        <v>18</v>
      </c>
      <c r="D95" s="17" t="s">
        <v>24</v>
      </c>
      <c r="E95" s="59" t="s">
        <v>229</v>
      </c>
      <c r="F95" s="56" t="s">
        <v>333</v>
      </c>
    </row>
    <row r="96" spans="1:6" x14ac:dyDescent="0.5">
      <c r="A96">
        <f t="shared" si="1"/>
        <v>92</v>
      </c>
      <c r="B96" s="14" t="s">
        <v>202</v>
      </c>
      <c r="C96" s="14" t="s">
        <v>18</v>
      </c>
      <c r="D96" s="14" t="s">
        <v>24</v>
      </c>
      <c r="E96" s="61" t="s">
        <v>217</v>
      </c>
      <c r="F96" s="56" t="s">
        <v>333</v>
      </c>
    </row>
    <row r="97" spans="1:6" x14ac:dyDescent="0.5">
      <c r="A97">
        <f t="shared" si="1"/>
        <v>93</v>
      </c>
      <c r="B97" s="17" t="s">
        <v>55</v>
      </c>
      <c r="C97" s="17" t="s">
        <v>18</v>
      </c>
      <c r="D97" s="17" t="s">
        <v>24</v>
      </c>
      <c r="E97" s="59" t="s">
        <v>229</v>
      </c>
      <c r="F97" s="56" t="s">
        <v>333</v>
      </c>
    </row>
    <row r="98" spans="1:6" x14ac:dyDescent="0.5">
      <c r="A98">
        <f t="shared" si="1"/>
        <v>94</v>
      </c>
      <c r="B98" s="21" t="s">
        <v>9</v>
      </c>
      <c r="C98" s="21" t="s">
        <v>21</v>
      </c>
      <c r="D98" s="21" t="s">
        <v>21</v>
      </c>
      <c r="E98" s="21" t="s">
        <v>227</v>
      </c>
      <c r="F98" s="56" t="s">
        <v>333</v>
      </c>
    </row>
    <row r="99" spans="1:6" x14ac:dyDescent="0.5">
      <c r="A99">
        <f t="shared" si="1"/>
        <v>95</v>
      </c>
      <c r="B99" s="17" t="s">
        <v>148</v>
      </c>
      <c r="C99" s="17" t="s">
        <v>23</v>
      </c>
      <c r="D99" s="17" t="s">
        <v>170</v>
      </c>
      <c r="E99" s="59" t="s">
        <v>229</v>
      </c>
      <c r="F99" s="56" t="s">
        <v>333</v>
      </c>
    </row>
    <row r="100" spans="1:6" x14ac:dyDescent="0.5">
      <c r="A100">
        <f t="shared" si="1"/>
        <v>96</v>
      </c>
      <c r="B100" s="1" t="s">
        <v>6</v>
      </c>
      <c r="C100" s="1" t="s">
        <v>19</v>
      </c>
      <c r="D100" s="1" t="s">
        <v>25</v>
      </c>
      <c r="E100" s="21" t="s">
        <v>227</v>
      </c>
      <c r="F100" s="56" t="s">
        <v>333</v>
      </c>
    </row>
    <row r="101" spans="1:6" x14ac:dyDescent="0.5">
      <c r="A101">
        <f t="shared" si="1"/>
        <v>97</v>
      </c>
      <c r="B101" s="1" t="s">
        <v>225</v>
      </c>
      <c r="C101" s="1" t="s">
        <v>19</v>
      </c>
      <c r="D101" s="1" t="s">
        <v>25</v>
      </c>
      <c r="E101" s="21" t="s">
        <v>227</v>
      </c>
      <c r="F101" s="56" t="s">
        <v>333</v>
      </c>
    </row>
    <row r="102" spans="1:6" x14ac:dyDescent="0.5">
      <c r="A102">
        <f t="shared" si="1"/>
        <v>98</v>
      </c>
      <c r="B102" s="17" t="s">
        <v>114</v>
      </c>
      <c r="C102" s="17" t="s">
        <v>19</v>
      </c>
      <c r="D102" s="17" t="s">
        <v>158</v>
      </c>
      <c r="E102" s="59" t="s">
        <v>229</v>
      </c>
      <c r="F102" s="56" t="s">
        <v>333</v>
      </c>
    </row>
    <row r="103" spans="1:6" x14ac:dyDescent="0.5">
      <c r="A103">
        <f t="shared" si="1"/>
        <v>99</v>
      </c>
      <c r="B103" s="7" t="s">
        <v>147</v>
      </c>
      <c r="C103" s="7" t="s">
        <v>19</v>
      </c>
      <c r="D103" s="7" t="s">
        <v>158</v>
      </c>
      <c r="E103" s="60" t="s">
        <v>233</v>
      </c>
      <c r="F103" s="56" t="s">
        <v>333</v>
      </c>
    </row>
    <row r="104" spans="1:6" x14ac:dyDescent="0.5">
      <c r="A104">
        <f t="shared" si="1"/>
        <v>100</v>
      </c>
      <c r="B104" s="7" t="s">
        <v>45</v>
      </c>
      <c r="C104" s="7" t="s">
        <v>176</v>
      </c>
      <c r="D104" s="7" t="s">
        <v>176</v>
      </c>
      <c r="E104" s="60" t="s">
        <v>233</v>
      </c>
      <c r="F104" s="56" t="s">
        <v>333</v>
      </c>
    </row>
    <row r="105" spans="1:6" x14ac:dyDescent="0.5">
      <c r="A105">
        <f t="shared" si="1"/>
        <v>101</v>
      </c>
      <c r="B105" s="7" t="s">
        <v>242</v>
      </c>
      <c r="C105" s="7" t="s">
        <v>20</v>
      </c>
      <c r="D105" s="7" t="s">
        <v>154</v>
      </c>
      <c r="E105" s="60" t="s">
        <v>228</v>
      </c>
      <c r="F105" s="56" t="s">
        <v>333</v>
      </c>
    </row>
    <row r="106" spans="1:6" x14ac:dyDescent="0.5">
      <c r="A106">
        <f t="shared" si="1"/>
        <v>102</v>
      </c>
      <c r="B106" s="17" t="s">
        <v>128</v>
      </c>
      <c r="C106" s="17" t="s">
        <v>20</v>
      </c>
      <c r="D106" s="17" t="s">
        <v>154</v>
      </c>
      <c r="E106" s="59" t="s">
        <v>229</v>
      </c>
      <c r="F106" s="56" t="s">
        <v>333</v>
      </c>
    </row>
    <row r="107" spans="1:6" x14ac:dyDescent="0.5">
      <c r="A107">
        <f t="shared" si="1"/>
        <v>103</v>
      </c>
      <c r="B107" s="14" t="s">
        <v>205</v>
      </c>
      <c r="C107" s="14" t="s">
        <v>20</v>
      </c>
      <c r="D107" s="14" t="s">
        <v>154</v>
      </c>
      <c r="E107" s="61" t="s">
        <v>217</v>
      </c>
      <c r="F107" s="56" t="s">
        <v>333</v>
      </c>
    </row>
    <row r="108" spans="1:6" x14ac:dyDescent="0.5">
      <c r="A108">
        <f t="shared" si="1"/>
        <v>104</v>
      </c>
      <c r="B108" s="7" t="s">
        <v>182</v>
      </c>
      <c r="C108" s="7" t="s">
        <v>20</v>
      </c>
      <c r="D108" s="7" t="s">
        <v>154</v>
      </c>
      <c r="E108" s="60" t="s">
        <v>228</v>
      </c>
      <c r="F108" s="56" t="s">
        <v>333</v>
      </c>
    </row>
    <row r="109" spans="1:6" x14ac:dyDescent="0.5">
      <c r="A109">
        <f t="shared" si="1"/>
        <v>105</v>
      </c>
      <c r="B109" s="7" t="s">
        <v>245</v>
      </c>
      <c r="C109" s="7" t="s">
        <v>20</v>
      </c>
      <c r="D109" s="7" t="s">
        <v>154</v>
      </c>
      <c r="E109" s="60" t="s">
        <v>228</v>
      </c>
      <c r="F109" s="56" t="s">
        <v>333</v>
      </c>
    </row>
    <row r="110" spans="1:6" x14ac:dyDescent="0.5">
      <c r="A110">
        <f t="shared" si="1"/>
        <v>106</v>
      </c>
      <c r="B110" s="17" t="s">
        <v>60</v>
      </c>
      <c r="C110" s="17" t="s">
        <v>20</v>
      </c>
      <c r="D110" s="17" t="s">
        <v>154</v>
      </c>
      <c r="E110" s="59" t="s">
        <v>229</v>
      </c>
      <c r="F110" s="56" t="s">
        <v>333</v>
      </c>
    </row>
    <row r="111" spans="1:6" x14ac:dyDescent="0.5">
      <c r="A111">
        <f t="shared" si="1"/>
        <v>107</v>
      </c>
      <c r="B111" s="7" t="s">
        <v>145</v>
      </c>
      <c r="C111" s="7" t="s">
        <v>20</v>
      </c>
      <c r="D111" s="7" t="s">
        <v>154</v>
      </c>
      <c r="E111" s="60" t="s">
        <v>233</v>
      </c>
      <c r="F111" s="56" t="s">
        <v>333</v>
      </c>
    </row>
    <row r="112" spans="1:6" x14ac:dyDescent="0.5">
      <c r="A112">
        <f t="shared" si="1"/>
        <v>108</v>
      </c>
      <c r="B112" s="17" t="s">
        <v>199</v>
      </c>
      <c r="C112" s="17" t="s">
        <v>20</v>
      </c>
      <c r="D112" s="17" t="s">
        <v>154</v>
      </c>
      <c r="E112" s="59" t="s">
        <v>229</v>
      </c>
      <c r="F112" s="56" t="s">
        <v>333</v>
      </c>
    </row>
    <row r="113" spans="1:6" ht="31.5" x14ac:dyDescent="0.5">
      <c r="A113">
        <f t="shared" si="1"/>
        <v>109</v>
      </c>
      <c r="B113" s="15" t="s">
        <v>141</v>
      </c>
      <c r="C113" s="17" t="s">
        <v>20</v>
      </c>
      <c r="D113" s="17" t="s">
        <v>154</v>
      </c>
      <c r="E113" s="59" t="s">
        <v>229</v>
      </c>
      <c r="F113" s="56" t="s">
        <v>342</v>
      </c>
    </row>
    <row r="114" spans="1:6" x14ac:dyDescent="0.5">
      <c r="A114">
        <f t="shared" si="1"/>
        <v>110</v>
      </c>
      <c r="B114" s="14" t="s">
        <v>206</v>
      </c>
      <c r="C114" s="14" t="s">
        <v>20</v>
      </c>
      <c r="D114" s="14" t="s">
        <v>154</v>
      </c>
      <c r="E114" s="61" t="s">
        <v>217</v>
      </c>
      <c r="F114" s="56" t="s">
        <v>333</v>
      </c>
    </row>
    <row r="115" spans="1:6" x14ac:dyDescent="0.5">
      <c r="A115">
        <f t="shared" si="1"/>
        <v>111</v>
      </c>
      <c r="B115" s="17" t="s">
        <v>63</v>
      </c>
      <c r="C115" s="17" t="s">
        <v>20</v>
      </c>
      <c r="D115" s="17" t="s">
        <v>154</v>
      </c>
      <c r="E115" s="59" t="s">
        <v>229</v>
      </c>
      <c r="F115" s="56" t="s">
        <v>333</v>
      </c>
    </row>
    <row r="116" spans="1:6" x14ac:dyDescent="0.5">
      <c r="A116">
        <f t="shared" si="1"/>
        <v>112</v>
      </c>
      <c r="B116" s="14" t="s">
        <v>207</v>
      </c>
      <c r="C116" s="14" t="s">
        <v>20</v>
      </c>
      <c r="D116" s="14" t="s">
        <v>154</v>
      </c>
      <c r="E116" s="61" t="s">
        <v>217</v>
      </c>
      <c r="F116" s="56" t="s">
        <v>333</v>
      </c>
    </row>
    <row r="117" spans="1:6" x14ac:dyDescent="0.5">
      <c r="A117">
        <f t="shared" si="1"/>
        <v>113</v>
      </c>
      <c r="B117" s="7" t="s">
        <v>42</v>
      </c>
      <c r="C117" s="7" t="s">
        <v>20</v>
      </c>
      <c r="D117" s="7" t="s">
        <v>154</v>
      </c>
      <c r="E117" s="60" t="s">
        <v>233</v>
      </c>
      <c r="F117" s="56" t="s">
        <v>333</v>
      </c>
    </row>
    <row r="118" spans="1:6" x14ac:dyDescent="0.5">
      <c r="A118">
        <f t="shared" si="1"/>
        <v>114</v>
      </c>
      <c r="B118" s="7" t="s">
        <v>249</v>
      </c>
      <c r="C118" s="7" t="s">
        <v>20</v>
      </c>
      <c r="D118" s="7" t="s">
        <v>154</v>
      </c>
      <c r="E118" s="60" t="s">
        <v>228</v>
      </c>
      <c r="F118" s="56" t="s">
        <v>333</v>
      </c>
    </row>
    <row r="119" spans="1:6" x14ac:dyDescent="0.5">
      <c r="A119">
        <f t="shared" si="1"/>
        <v>115</v>
      </c>
      <c r="B119" s="7" t="s">
        <v>192</v>
      </c>
      <c r="C119" s="7" t="s">
        <v>20</v>
      </c>
      <c r="D119" s="7" t="s">
        <v>154</v>
      </c>
      <c r="E119" s="60" t="s">
        <v>228</v>
      </c>
      <c r="F119" s="56" t="s">
        <v>333</v>
      </c>
    </row>
    <row r="120" spans="1:6" x14ac:dyDescent="0.5">
      <c r="A120">
        <f t="shared" si="1"/>
        <v>116</v>
      </c>
      <c r="B120" s="17" t="s">
        <v>56</v>
      </c>
      <c r="C120" s="17" t="s">
        <v>20</v>
      </c>
      <c r="D120" s="17" t="s">
        <v>26</v>
      </c>
      <c r="E120" s="59" t="s">
        <v>229</v>
      </c>
      <c r="F120" s="56" t="s">
        <v>333</v>
      </c>
    </row>
    <row r="121" spans="1:6" x14ac:dyDescent="0.5">
      <c r="A121">
        <f t="shared" si="1"/>
        <v>117</v>
      </c>
      <c r="B121" s="17" t="s">
        <v>129</v>
      </c>
      <c r="C121" s="17" t="s">
        <v>20</v>
      </c>
      <c r="D121" s="17" t="s">
        <v>26</v>
      </c>
      <c r="E121" s="59" t="s">
        <v>229</v>
      </c>
      <c r="F121" s="56" t="s">
        <v>333</v>
      </c>
    </row>
    <row r="122" spans="1:6" x14ac:dyDescent="0.5">
      <c r="A122">
        <f t="shared" si="1"/>
        <v>118</v>
      </c>
      <c r="B122" s="17" t="s">
        <v>58</v>
      </c>
      <c r="C122" s="17" t="s">
        <v>20</v>
      </c>
      <c r="D122" s="17" t="s">
        <v>26</v>
      </c>
      <c r="E122" s="59" t="s">
        <v>229</v>
      </c>
      <c r="F122" s="56" t="s">
        <v>333</v>
      </c>
    </row>
    <row r="123" spans="1:6" x14ac:dyDescent="0.5">
      <c r="A123">
        <f t="shared" si="1"/>
        <v>119</v>
      </c>
      <c r="B123" s="17" t="s">
        <v>134</v>
      </c>
      <c r="C123" s="17" t="s">
        <v>20</v>
      </c>
      <c r="D123" s="17" t="s">
        <v>26</v>
      </c>
      <c r="E123" s="59" t="s">
        <v>231</v>
      </c>
      <c r="F123" s="56" t="s">
        <v>333</v>
      </c>
    </row>
    <row r="124" spans="1:6" x14ac:dyDescent="0.5">
      <c r="A124">
        <f t="shared" si="1"/>
        <v>120</v>
      </c>
      <c r="B124" s="17" t="s">
        <v>59</v>
      </c>
      <c r="C124" s="17" t="s">
        <v>20</v>
      </c>
      <c r="D124" s="17" t="s">
        <v>26</v>
      </c>
      <c r="E124" s="59" t="s">
        <v>229</v>
      </c>
      <c r="F124" s="56" t="s">
        <v>333</v>
      </c>
    </row>
    <row r="125" spans="1:6" x14ac:dyDescent="0.5">
      <c r="A125">
        <f t="shared" si="1"/>
        <v>121</v>
      </c>
      <c r="B125" s="69" t="s">
        <v>360</v>
      </c>
      <c r="C125" s="17" t="s">
        <v>20</v>
      </c>
      <c r="D125" s="17" t="s">
        <v>26</v>
      </c>
      <c r="E125" s="59" t="s">
        <v>229</v>
      </c>
      <c r="F125" s="56" t="s">
        <v>333</v>
      </c>
    </row>
    <row r="126" spans="1:6" x14ac:dyDescent="0.5">
      <c r="A126">
        <f t="shared" si="1"/>
        <v>122</v>
      </c>
      <c r="B126" s="17" t="s">
        <v>185</v>
      </c>
      <c r="C126" s="17" t="s">
        <v>20</v>
      </c>
      <c r="D126" s="17" t="s">
        <v>26</v>
      </c>
      <c r="E126" s="59" t="s">
        <v>231</v>
      </c>
      <c r="F126" s="56" t="s">
        <v>333</v>
      </c>
    </row>
    <row r="127" spans="1:6" ht="31.5" x14ac:dyDescent="0.5">
      <c r="A127">
        <f t="shared" si="1"/>
        <v>123</v>
      </c>
      <c r="B127" s="1" t="s">
        <v>224</v>
      </c>
      <c r="C127" s="1" t="s">
        <v>20</v>
      </c>
      <c r="D127" s="1" t="s">
        <v>26</v>
      </c>
      <c r="E127" s="21" t="s">
        <v>238</v>
      </c>
      <c r="F127" s="56" t="s">
        <v>333</v>
      </c>
    </row>
    <row r="128" spans="1:6" x14ac:dyDescent="0.5">
      <c r="A128">
        <f t="shared" si="1"/>
        <v>124</v>
      </c>
      <c r="B128" s="1" t="s">
        <v>7</v>
      </c>
      <c r="C128" s="1" t="s">
        <v>20</v>
      </c>
      <c r="D128" s="1" t="s">
        <v>26</v>
      </c>
      <c r="E128" s="21" t="s">
        <v>236</v>
      </c>
      <c r="F128" s="56" t="s">
        <v>333</v>
      </c>
    </row>
    <row r="129" spans="1:6" ht="31.5" x14ac:dyDescent="0.5">
      <c r="A129">
        <f t="shared" si="1"/>
        <v>125</v>
      </c>
      <c r="B129" s="17" t="s">
        <v>120</v>
      </c>
      <c r="C129" s="17" t="s">
        <v>20</v>
      </c>
      <c r="D129" s="17" t="s">
        <v>26</v>
      </c>
      <c r="E129" s="59" t="s">
        <v>241</v>
      </c>
      <c r="F129" s="56" t="s">
        <v>333</v>
      </c>
    </row>
    <row r="130" spans="1:6" ht="31.5" x14ac:dyDescent="0.5">
      <c r="A130">
        <f t="shared" si="1"/>
        <v>126</v>
      </c>
      <c r="B130" s="17" t="s">
        <v>102</v>
      </c>
      <c r="C130" s="17" t="s">
        <v>20</v>
      </c>
      <c r="D130" s="17" t="s">
        <v>26</v>
      </c>
      <c r="E130" s="59" t="s">
        <v>240</v>
      </c>
      <c r="F130" s="56" t="s">
        <v>333</v>
      </c>
    </row>
    <row r="131" spans="1:6" ht="31.5" x14ac:dyDescent="0.5">
      <c r="A131">
        <f t="shared" si="1"/>
        <v>127</v>
      </c>
      <c r="B131" s="17" t="s">
        <v>109</v>
      </c>
      <c r="C131" s="17" t="s">
        <v>20</v>
      </c>
      <c r="D131" s="17" t="s">
        <v>26</v>
      </c>
      <c r="E131" s="59" t="s">
        <v>239</v>
      </c>
      <c r="F131" s="56" t="s">
        <v>333</v>
      </c>
    </row>
    <row r="132" spans="1:6" x14ac:dyDescent="0.5">
      <c r="A132">
        <f t="shared" si="1"/>
        <v>128</v>
      </c>
      <c r="B132" s="7" t="s">
        <v>187</v>
      </c>
      <c r="C132" s="7" t="s">
        <v>20</v>
      </c>
      <c r="D132" s="7" t="s">
        <v>26</v>
      </c>
      <c r="E132" s="60" t="s">
        <v>228</v>
      </c>
      <c r="F132" s="56" t="s">
        <v>333</v>
      </c>
    </row>
    <row r="133" spans="1:6" x14ac:dyDescent="0.5">
      <c r="A133">
        <f t="shared" si="1"/>
        <v>129</v>
      </c>
      <c r="B133" s="17" t="s">
        <v>90</v>
      </c>
      <c r="C133" s="17" t="s">
        <v>20</v>
      </c>
      <c r="D133" s="17" t="s">
        <v>26</v>
      </c>
      <c r="E133" s="59" t="s">
        <v>229</v>
      </c>
      <c r="F133" s="56" t="s">
        <v>333</v>
      </c>
    </row>
    <row r="134" spans="1:6" ht="31.5" x14ac:dyDescent="0.5">
      <c r="A134">
        <f t="shared" si="1"/>
        <v>130</v>
      </c>
      <c r="B134" s="15" t="s">
        <v>103</v>
      </c>
      <c r="C134" s="17" t="s">
        <v>20</v>
      </c>
      <c r="D134" s="17" t="s">
        <v>26</v>
      </c>
      <c r="E134" s="59" t="s">
        <v>229</v>
      </c>
      <c r="F134" s="56" t="s">
        <v>342</v>
      </c>
    </row>
    <row r="135" spans="1:6" x14ac:dyDescent="0.5">
      <c r="A135">
        <f t="shared" ref="A135:A138" si="2">+(A134+1)</f>
        <v>131</v>
      </c>
      <c r="B135" s="17" t="s">
        <v>127</v>
      </c>
      <c r="C135" s="17" t="s">
        <v>20</v>
      </c>
      <c r="D135" s="17" t="s">
        <v>26</v>
      </c>
      <c r="E135" s="59" t="s">
        <v>229</v>
      </c>
      <c r="F135" s="56" t="s">
        <v>333</v>
      </c>
    </row>
    <row r="136" spans="1:6" x14ac:dyDescent="0.5">
      <c r="A136">
        <f t="shared" si="2"/>
        <v>132</v>
      </c>
      <c r="B136" s="17" t="s">
        <v>54</v>
      </c>
      <c r="C136" s="17" t="s">
        <v>20</v>
      </c>
      <c r="D136" s="17" t="s">
        <v>26</v>
      </c>
      <c r="E136" s="59" t="s">
        <v>229</v>
      </c>
      <c r="F136" s="56" t="s">
        <v>333</v>
      </c>
    </row>
    <row r="137" spans="1:6" x14ac:dyDescent="0.5">
      <c r="A137">
        <f t="shared" si="2"/>
        <v>133</v>
      </c>
      <c r="B137" s="7" t="s">
        <v>219</v>
      </c>
      <c r="C137" s="7" t="s">
        <v>38</v>
      </c>
      <c r="D137" s="7" t="s">
        <v>38</v>
      </c>
      <c r="E137" s="60" t="s">
        <v>228</v>
      </c>
      <c r="F137" s="56" t="s">
        <v>333</v>
      </c>
    </row>
    <row r="138" spans="1:6" x14ac:dyDescent="0.5">
      <c r="A138">
        <f t="shared" si="2"/>
        <v>134</v>
      </c>
      <c r="B138" s="7" t="s">
        <v>194</v>
      </c>
      <c r="C138" s="7" t="s">
        <v>196</v>
      </c>
      <c r="D138" s="7" t="s">
        <v>38</v>
      </c>
      <c r="E138" s="60" t="s">
        <v>228</v>
      </c>
      <c r="F138" s="56" t="s">
        <v>333</v>
      </c>
    </row>
  </sheetData>
  <mergeCells count="1">
    <mergeCell ref="B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9"/>
  <sheetViews>
    <sheetView tabSelected="1" topLeftCell="A70" workbookViewId="0">
      <selection activeCell="A87" sqref="A87"/>
    </sheetView>
  </sheetViews>
  <sheetFormatPr defaultColWidth="33.6875" defaultRowHeight="15.75" x14ac:dyDescent="0.5"/>
  <cols>
    <col min="2" max="2" width="14.875" customWidth="1"/>
    <col min="3" max="3" width="19" customWidth="1"/>
    <col min="4" max="4" width="59.875" style="56" customWidth="1"/>
    <col min="5" max="5" width="34.6875" style="56" customWidth="1"/>
    <col min="6" max="6" width="3.8125" customWidth="1"/>
    <col min="7" max="7" width="55.5" customWidth="1"/>
  </cols>
  <sheetData>
    <row r="1" spans="1:7" x14ac:dyDescent="0.5">
      <c r="A1" s="3" t="s">
        <v>221</v>
      </c>
      <c r="B1" s="3" t="s">
        <v>152</v>
      </c>
      <c r="C1" s="3" t="s">
        <v>153</v>
      </c>
      <c r="D1" s="3" t="s">
        <v>12</v>
      </c>
      <c r="E1" s="3" t="s">
        <v>367</v>
      </c>
      <c r="G1" s="3" t="s">
        <v>343</v>
      </c>
    </row>
    <row r="2" spans="1:7" ht="47.25" x14ac:dyDescent="0.5">
      <c r="A2" s="64" t="s">
        <v>40</v>
      </c>
      <c r="B2" s="64" t="s">
        <v>22</v>
      </c>
      <c r="C2" s="64" t="s">
        <v>40</v>
      </c>
      <c r="D2" s="63" t="s">
        <v>229</v>
      </c>
      <c r="E2" s="63" t="s">
        <v>332</v>
      </c>
      <c r="G2" s="72" t="s">
        <v>344</v>
      </c>
    </row>
    <row r="3" spans="1:7" x14ac:dyDescent="0.5">
      <c r="A3" s="64" t="s">
        <v>79</v>
      </c>
      <c r="B3" s="64" t="s">
        <v>22</v>
      </c>
      <c r="C3" s="64" t="s">
        <v>27</v>
      </c>
      <c r="D3" s="63" t="s">
        <v>229</v>
      </c>
      <c r="E3" s="63" t="s">
        <v>340</v>
      </c>
      <c r="G3" s="72"/>
    </row>
    <row r="4" spans="1:7" x14ac:dyDescent="0.5">
      <c r="A4" s="17" t="s">
        <v>81</v>
      </c>
      <c r="B4" s="17" t="s">
        <v>22</v>
      </c>
      <c r="C4" s="17" t="s">
        <v>27</v>
      </c>
      <c r="D4" s="59" t="s">
        <v>229</v>
      </c>
      <c r="E4" s="56" t="s">
        <v>333</v>
      </c>
      <c r="G4" s="72"/>
    </row>
    <row r="5" spans="1:7" x14ac:dyDescent="0.5">
      <c r="A5" s="17" t="s">
        <v>368</v>
      </c>
      <c r="B5" s="17" t="s">
        <v>22</v>
      </c>
      <c r="C5" s="17" t="s">
        <v>27</v>
      </c>
      <c r="D5" s="59" t="s">
        <v>229</v>
      </c>
      <c r="E5" s="56" t="s">
        <v>346</v>
      </c>
      <c r="G5" s="72"/>
    </row>
    <row r="6" spans="1:7" x14ac:dyDescent="0.5">
      <c r="A6" s="7" t="s">
        <v>178</v>
      </c>
      <c r="B6" s="7" t="s">
        <v>22</v>
      </c>
      <c r="C6" s="7" t="s">
        <v>27</v>
      </c>
      <c r="D6" s="60" t="s">
        <v>228</v>
      </c>
      <c r="E6" s="56" t="s">
        <v>333</v>
      </c>
      <c r="G6" s="72"/>
    </row>
    <row r="7" spans="1:7" x14ac:dyDescent="0.5">
      <c r="A7" s="7" t="s">
        <v>179</v>
      </c>
      <c r="B7" s="7" t="s">
        <v>22</v>
      </c>
      <c r="C7" s="7" t="s">
        <v>27</v>
      </c>
      <c r="D7" s="60" t="s">
        <v>228</v>
      </c>
      <c r="E7" s="56" t="s">
        <v>333</v>
      </c>
      <c r="G7" s="72"/>
    </row>
    <row r="8" spans="1:7" x14ac:dyDescent="0.5">
      <c r="A8" s="17" t="s">
        <v>31</v>
      </c>
      <c r="B8" s="17" t="s">
        <v>22</v>
      </c>
      <c r="C8" s="17" t="s">
        <v>27</v>
      </c>
      <c r="D8" s="59" t="s">
        <v>229</v>
      </c>
      <c r="E8" s="56" t="s">
        <v>333</v>
      </c>
      <c r="G8" s="72"/>
    </row>
    <row r="9" spans="1:7" x14ac:dyDescent="0.5">
      <c r="A9" s="7" t="s">
        <v>180</v>
      </c>
      <c r="B9" s="7" t="s">
        <v>22</v>
      </c>
      <c r="C9" s="7" t="s">
        <v>27</v>
      </c>
      <c r="D9" s="60" t="s">
        <v>228</v>
      </c>
      <c r="E9" s="56" t="s">
        <v>333</v>
      </c>
    </row>
    <row r="10" spans="1:7" x14ac:dyDescent="0.5">
      <c r="A10" s="64" t="s">
        <v>33</v>
      </c>
      <c r="B10" s="64" t="s">
        <v>22</v>
      </c>
      <c r="C10" s="64" t="s">
        <v>27</v>
      </c>
      <c r="D10" s="63" t="s">
        <v>231</v>
      </c>
      <c r="E10" s="63" t="s">
        <v>335</v>
      </c>
      <c r="G10" s="72" t="s">
        <v>345</v>
      </c>
    </row>
    <row r="11" spans="1:7" x14ac:dyDescent="0.5">
      <c r="A11" s="17" t="s">
        <v>108</v>
      </c>
      <c r="B11" s="17" t="s">
        <v>22</v>
      </c>
      <c r="C11" s="17" t="s">
        <v>27</v>
      </c>
      <c r="D11" s="59" t="s">
        <v>229</v>
      </c>
      <c r="E11" s="56" t="s">
        <v>333</v>
      </c>
      <c r="G11" s="72"/>
    </row>
    <row r="12" spans="1:7" x14ac:dyDescent="0.5">
      <c r="A12" s="7" t="s">
        <v>34</v>
      </c>
      <c r="B12" s="7" t="s">
        <v>22</v>
      </c>
      <c r="C12" s="7" t="s">
        <v>27</v>
      </c>
      <c r="D12" s="60" t="s">
        <v>233</v>
      </c>
      <c r="E12" s="56" t="s">
        <v>333</v>
      </c>
      <c r="G12" s="72"/>
    </row>
    <row r="13" spans="1:7" x14ac:dyDescent="0.5">
      <c r="A13" s="17" t="s">
        <v>69</v>
      </c>
      <c r="B13" s="17" t="s">
        <v>22</v>
      </c>
      <c r="C13" s="17" t="s">
        <v>27</v>
      </c>
      <c r="D13" s="59" t="s">
        <v>229</v>
      </c>
      <c r="E13" s="56" t="s">
        <v>333</v>
      </c>
      <c r="G13" s="72"/>
    </row>
    <row r="14" spans="1:7" x14ac:dyDescent="0.5">
      <c r="A14" s="17" t="s">
        <v>139</v>
      </c>
      <c r="B14" s="17" t="s">
        <v>22</v>
      </c>
      <c r="C14" s="17" t="s">
        <v>27</v>
      </c>
      <c r="D14" s="59" t="s">
        <v>229</v>
      </c>
      <c r="E14" s="56" t="s">
        <v>333</v>
      </c>
      <c r="G14" s="72"/>
    </row>
    <row r="15" spans="1:7" x14ac:dyDescent="0.5">
      <c r="A15" s="17" t="s">
        <v>135</v>
      </c>
      <c r="B15" s="17" t="s">
        <v>22</v>
      </c>
      <c r="C15" s="17" t="s">
        <v>27</v>
      </c>
      <c r="D15" s="59" t="s">
        <v>229</v>
      </c>
      <c r="E15" s="56" t="s">
        <v>333</v>
      </c>
    </row>
    <row r="16" spans="1:7" x14ac:dyDescent="0.5">
      <c r="A16" s="7" t="s">
        <v>183</v>
      </c>
      <c r="B16" s="7" t="s">
        <v>22</v>
      </c>
      <c r="C16" s="7" t="s">
        <v>27</v>
      </c>
      <c r="D16" s="60" t="s">
        <v>228</v>
      </c>
      <c r="E16" s="56" t="s">
        <v>333</v>
      </c>
      <c r="G16" s="72" t="s">
        <v>356</v>
      </c>
    </row>
    <row r="17" spans="1:7" x14ac:dyDescent="0.5">
      <c r="A17" s="7" t="s">
        <v>197</v>
      </c>
      <c r="B17" s="7" t="s">
        <v>22</v>
      </c>
      <c r="C17" s="7" t="s">
        <v>27</v>
      </c>
      <c r="D17" s="60" t="s">
        <v>228</v>
      </c>
      <c r="E17" s="56" t="s">
        <v>333</v>
      </c>
      <c r="G17" s="72"/>
    </row>
    <row r="18" spans="1:7" x14ac:dyDescent="0.5">
      <c r="A18" s="17" t="s">
        <v>83</v>
      </c>
      <c r="B18" s="17" t="s">
        <v>22</v>
      </c>
      <c r="C18" s="17" t="s">
        <v>27</v>
      </c>
      <c r="D18" s="59" t="s">
        <v>229</v>
      </c>
      <c r="E18" s="56" t="s">
        <v>333</v>
      </c>
      <c r="G18" s="72"/>
    </row>
    <row r="19" spans="1:7" x14ac:dyDescent="0.5">
      <c r="A19" s="17" t="s">
        <v>136</v>
      </c>
      <c r="B19" s="17" t="s">
        <v>22</v>
      </c>
      <c r="C19" s="17" t="s">
        <v>27</v>
      </c>
      <c r="D19" s="59" t="s">
        <v>229</v>
      </c>
      <c r="E19" s="56" t="s">
        <v>333</v>
      </c>
      <c r="G19" s="72"/>
    </row>
    <row r="20" spans="1:7" x14ac:dyDescent="0.5">
      <c r="A20" s="17" t="s">
        <v>143</v>
      </c>
      <c r="B20" s="17" t="s">
        <v>22</v>
      </c>
      <c r="C20" s="17" t="s">
        <v>27</v>
      </c>
      <c r="D20" s="59" t="s">
        <v>229</v>
      </c>
      <c r="E20" s="56" t="s">
        <v>333</v>
      </c>
      <c r="G20" s="72"/>
    </row>
    <row r="21" spans="1:7" x14ac:dyDescent="0.5">
      <c r="A21" s="17" t="s">
        <v>96</v>
      </c>
      <c r="B21" s="17" t="s">
        <v>22</v>
      </c>
      <c r="C21" s="17" t="s">
        <v>27</v>
      </c>
      <c r="D21" s="59" t="s">
        <v>229</v>
      </c>
      <c r="E21" s="56" t="s">
        <v>333</v>
      </c>
    </row>
    <row r="22" spans="1:7" x14ac:dyDescent="0.5">
      <c r="A22" s="17" t="s">
        <v>71</v>
      </c>
      <c r="B22" s="17" t="s">
        <v>22</v>
      </c>
      <c r="C22" s="17" t="s">
        <v>27</v>
      </c>
      <c r="D22" s="59" t="s">
        <v>229</v>
      </c>
      <c r="E22" s="56" t="s">
        <v>333</v>
      </c>
      <c r="G22" t="s">
        <v>358</v>
      </c>
    </row>
    <row r="23" spans="1:7" x14ac:dyDescent="0.5">
      <c r="A23" s="17" t="s">
        <v>72</v>
      </c>
      <c r="B23" s="17" t="s">
        <v>22</v>
      </c>
      <c r="C23" s="17" t="s">
        <v>27</v>
      </c>
      <c r="D23" s="59" t="s">
        <v>229</v>
      </c>
      <c r="E23" s="56" t="s">
        <v>333</v>
      </c>
    </row>
    <row r="24" spans="1:7" x14ac:dyDescent="0.5">
      <c r="A24" s="64" t="s">
        <v>184</v>
      </c>
      <c r="B24" s="64" t="s">
        <v>22</v>
      </c>
      <c r="C24" s="64" t="s">
        <v>27</v>
      </c>
      <c r="D24" s="63" t="s">
        <v>228</v>
      </c>
      <c r="E24" s="63" t="s">
        <v>335</v>
      </c>
    </row>
    <row r="25" spans="1:7" x14ac:dyDescent="0.5">
      <c r="A25" s="17" t="s">
        <v>130</v>
      </c>
      <c r="B25" s="17" t="s">
        <v>22</v>
      </c>
      <c r="C25" s="17" t="s">
        <v>27</v>
      </c>
      <c r="D25" s="59" t="s">
        <v>229</v>
      </c>
      <c r="E25" s="56" t="s">
        <v>333</v>
      </c>
    </row>
    <row r="26" spans="1:7" x14ac:dyDescent="0.5">
      <c r="A26" s="17" t="s">
        <v>137</v>
      </c>
      <c r="B26" s="17" t="s">
        <v>22</v>
      </c>
      <c r="C26" s="17" t="s">
        <v>27</v>
      </c>
      <c r="D26" s="59" t="s">
        <v>229</v>
      </c>
      <c r="E26" s="56" t="s">
        <v>333</v>
      </c>
    </row>
    <row r="27" spans="1:7" x14ac:dyDescent="0.5">
      <c r="A27" s="17" t="s">
        <v>73</v>
      </c>
      <c r="B27" s="17" t="s">
        <v>22</v>
      </c>
      <c r="C27" s="17" t="s">
        <v>27</v>
      </c>
      <c r="D27" s="59" t="s">
        <v>229</v>
      </c>
      <c r="E27" s="56" t="s">
        <v>333</v>
      </c>
    </row>
    <row r="28" spans="1:7" x14ac:dyDescent="0.5">
      <c r="A28" s="7" t="s">
        <v>223</v>
      </c>
      <c r="B28" s="7" t="s">
        <v>22</v>
      </c>
      <c r="C28" s="7" t="s">
        <v>27</v>
      </c>
      <c r="D28" s="60" t="s">
        <v>228</v>
      </c>
      <c r="E28" s="56" t="s">
        <v>333</v>
      </c>
    </row>
    <row r="29" spans="1:7" x14ac:dyDescent="0.5">
      <c r="A29" s="64" t="s">
        <v>117</v>
      </c>
      <c r="B29" s="64" t="s">
        <v>22</v>
      </c>
      <c r="C29" s="64" t="s">
        <v>27</v>
      </c>
      <c r="D29" s="63" t="s">
        <v>229</v>
      </c>
      <c r="E29" s="63" t="s">
        <v>335</v>
      </c>
    </row>
    <row r="30" spans="1:7" x14ac:dyDescent="0.5">
      <c r="A30" s="14" t="s">
        <v>208</v>
      </c>
      <c r="B30" s="14" t="s">
        <v>22</v>
      </c>
      <c r="C30" s="14" t="s">
        <v>27</v>
      </c>
      <c r="D30" s="61" t="s">
        <v>217</v>
      </c>
      <c r="E30" s="56" t="s">
        <v>333</v>
      </c>
    </row>
    <row r="31" spans="1:7" x14ac:dyDescent="0.5">
      <c r="A31" s="17" t="s">
        <v>86</v>
      </c>
      <c r="B31" s="17" t="s">
        <v>22</v>
      </c>
      <c r="C31" s="17" t="s">
        <v>27</v>
      </c>
      <c r="D31" s="59" t="s">
        <v>229</v>
      </c>
      <c r="E31" s="56" t="s">
        <v>333</v>
      </c>
    </row>
    <row r="32" spans="1:7" x14ac:dyDescent="0.5">
      <c r="A32" s="17" t="s">
        <v>61</v>
      </c>
      <c r="B32" s="17" t="s">
        <v>22</v>
      </c>
      <c r="C32" s="17" t="s">
        <v>27</v>
      </c>
      <c r="D32" s="59" t="s">
        <v>229</v>
      </c>
      <c r="E32" s="56" t="s">
        <v>333</v>
      </c>
    </row>
    <row r="33" spans="1:5" x14ac:dyDescent="0.5">
      <c r="A33" s="17" t="s">
        <v>62</v>
      </c>
      <c r="B33" s="17" t="s">
        <v>22</v>
      </c>
      <c r="C33" s="17" t="s">
        <v>27</v>
      </c>
      <c r="D33" s="59" t="s">
        <v>229</v>
      </c>
      <c r="E33" s="56" t="s">
        <v>333</v>
      </c>
    </row>
    <row r="34" spans="1:5" x14ac:dyDescent="0.5">
      <c r="A34" s="17" t="s">
        <v>138</v>
      </c>
      <c r="B34" s="17" t="s">
        <v>22</v>
      </c>
      <c r="C34" s="17" t="s">
        <v>27</v>
      </c>
      <c r="D34" s="59" t="s">
        <v>229</v>
      </c>
      <c r="E34" s="56" t="s">
        <v>333</v>
      </c>
    </row>
    <row r="35" spans="1:5" x14ac:dyDescent="0.5">
      <c r="A35" s="7" t="s">
        <v>198</v>
      </c>
      <c r="B35" s="7" t="s">
        <v>22</v>
      </c>
      <c r="C35" s="7" t="s">
        <v>27</v>
      </c>
      <c r="D35" s="60" t="s">
        <v>228</v>
      </c>
      <c r="E35" s="56" t="s">
        <v>333</v>
      </c>
    </row>
    <row r="36" spans="1:5" x14ac:dyDescent="0.5">
      <c r="A36" s="17" t="s">
        <v>142</v>
      </c>
      <c r="B36" s="17" t="s">
        <v>22</v>
      </c>
      <c r="C36" s="17" t="s">
        <v>27</v>
      </c>
      <c r="D36" s="59" t="s">
        <v>229</v>
      </c>
      <c r="E36" s="56" t="s">
        <v>333</v>
      </c>
    </row>
    <row r="37" spans="1:5" x14ac:dyDescent="0.5">
      <c r="A37" s="17" t="s">
        <v>175</v>
      </c>
      <c r="B37" s="17" t="s">
        <v>22</v>
      </c>
      <c r="C37" s="17" t="s">
        <v>27</v>
      </c>
      <c r="D37" s="59" t="s">
        <v>229</v>
      </c>
      <c r="E37" s="56" t="s">
        <v>333</v>
      </c>
    </row>
    <row r="38" spans="1:5" x14ac:dyDescent="0.5">
      <c r="A38" s="17" t="s">
        <v>121</v>
      </c>
      <c r="B38" s="17" t="s">
        <v>22</v>
      </c>
      <c r="C38" s="17" t="s">
        <v>27</v>
      </c>
      <c r="D38" s="59" t="s">
        <v>229</v>
      </c>
      <c r="E38" s="56" t="s">
        <v>333</v>
      </c>
    </row>
    <row r="39" spans="1:5" x14ac:dyDescent="0.5">
      <c r="A39" s="18" t="s">
        <v>163</v>
      </c>
      <c r="B39" s="17" t="s">
        <v>22</v>
      </c>
      <c r="C39" s="17" t="s">
        <v>27</v>
      </c>
      <c r="D39" s="59" t="s">
        <v>229</v>
      </c>
      <c r="E39" s="56" t="s">
        <v>333</v>
      </c>
    </row>
    <row r="40" spans="1:5" x14ac:dyDescent="0.5">
      <c r="A40" s="17" t="s">
        <v>112</v>
      </c>
      <c r="B40" s="17" t="s">
        <v>22</v>
      </c>
      <c r="C40" s="17" t="s">
        <v>27</v>
      </c>
      <c r="D40" s="59" t="s">
        <v>229</v>
      </c>
      <c r="E40" s="56" t="s">
        <v>333</v>
      </c>
    </row>
    <row r="41" spans="1:5" x14ac:dyDescent="0.5">
      <c r="A41" s="17" t="s">
        <v>146</v>
      </c>
      <c r="B41" s="17" t="s">
        <v>22</v>
      </c>
      <c r="C41" s="17" t="s">
        <v>27</v>
      </c>
      <c r="D41" s="59" t="s">
        <v>229</v>
      </c>
      <c r="E41" s="56" t="s">
        <v>333</v>
      </c>
    </row>
    <row r="42" spans="1:5" x14ac:dyDescent="0.5">
      <c r="A42" s="17" t="s">
        <v>39</v>
      </c>
      <c r="B42" s="17" t="s">
        <v>22</v>
      </c>
      <c r="C42" s="17" t="s">
        <v>27</v>
      </c>
      <c r="D42" s="59" t="s">
        <v>229</v>
      </c>
      <c r="E42" s="56" t="s">
        <v>333</v>
      </c>
    </row>
    <row r="43" spans="1:5" x14ac:dyDescent="0.5">
      <c r="A43" s="64" t="s">
        <v>188</v>
      </c>
      <c r="B43" s="64" t="s">
        <v>22</v>
      </c>
      <c r="C43" s="64" t="s">
        <v>27</v>
      </c>
      <c r="D43" s="63" t="s">
        <v>228</v>
      </c>
      <c r="E43" s="63" t="s">
        <v>335</v>
      </c>
    </row>
    <row r="44" spans="1:5" ht="31.5" x14ac:dyDescent="0.5">
      <c r="A44" s="64" t="s">
        <v>89</v>
      </c>
      <c r="B44" s="64" t="s">
        <v>22</v>
      </c>
      <c r="C44" s="64" t="s">
        <v>27</v>
      </c>
      <c r="D44" s="63" t="s">
        <v>229</v>
      </c>
      <c r="E44" s="63" t="s">
        <v>334</v>
      </c>
    </row>
    <row r="45" spans="1:5" x14ac:dyDescent="0.5">
      <c r="A45" s="7" t="s">
        <v>189</v>
      </c>
      <c r="B45" s="7" t="s">
        <v>22</v>
      </c>
      <c r="C45" s="7" t="s">
        <v>27</v>
      </c>
      <c r="D45" s="60" t="s">
        <v>228</v>
      </c>
      <c r="E45" s="56" t="s">
        <v>333</v>
      </c>
    </row>
    <row r="46" spans="1:5" x14ac:dyDescent="0.5">
      <c r="A46" s="17" t="s">
        <v>122</v>
      </c>
      <c r="B46" s="17" t="s">
        <v>22</v>
      </c>
      <c r="C46" s="17" t="s">
        <v>27</v>
      </c>
      <c r="D46" s="59" t="s">
        <v>229</v>
      </c>
      <c r="E46" s="56" t="s">
        <v>333</v>
      </c>
    </row>
    <row r="47" spans="1:5" x14ac:dyDescent="0.5">
      <c r="A47" s="7" t="s">
        <v>190</v>
      </c>
      <c r="B47" s="7" t="s">
        <v>22</v>
      </c>
      <c r="C47" s="7" t="s">
        <v>27</v>
      </c>
      <c r="D47" s="60" t="s">
        <v>228</v>
      </c>
      <c r="E47" s="56" t="s">
        <v>333</v>
      </c>
    </row>
    <row r="48" spans="1:5" x14ac:dyDescent="0.5">
      <c r="A48" s="17" t="s">
        <v>74</v>
      </c>
      <c r="B48" s="17" t="s">
        <v>22</v>
      </c>
      <c r="C48" s="17" t="s">
        <v>27</v>
      </c>
      <c r="D48" s="59" t="s">
        <v>229</v>
      </c>
      <c r="E48" s="56" t="s">
        <v>333</v>
      </c>
    </row>
    <row r="49" spans="1:5" x14ac:dyDescent="0.5">
      <c r="A49" s="17" t="s">
        <v>41</v>
      </c>
      <c r="B49" s="17" t="s">
        <v>22</v>
      </c>
      <c r="C49" s="17" t="s">
        <v>27</v>
      </c>
      <c r="D49" s="59" t="s">
        <v>229</v>
      </c>
      <c r="E49" s="56" t="s">
        <v>333</v>
      </c>
    </row>
    <row r="50" spans="1:5" x14ac:dyDescent="0.5">
      <c r="A50" s="7" t="s">
        <v>191</v>
      </c>
      <c r="B50" s="7" t="s">
        <v>22</v>
      </c>
      <c r="C50" s="7" t="s">
        <v>27</v>
      </c>
      <c r="D50" s="60" t="s">
        <v>228</v>
      </c>
      <c r="E50" s="56" t="s">
        <v>333</v>
      </c>
    </row>
    <row r="51" spans="1:5" x14ac:dyDescent="0.5">
      <c r="A51" s="7" t="s">
        <v>123</v>
      </c>
      <c r="B51" s="7" t="s">
        <v>22</v>
      </c>
      <c r="C51" s="7" t="s">
        <v>27</v>
      </c>
      <c r="D51" s="60" t="s">
        <v>233</v>
      </c>
      <c r="E51" s="56" t="s">
        <v>333</v>
      </c>
    </row>
    <row r="52" spans="1:5" x14ac:dyDescent="0.5">
      <c r="A52" s="17" t="s">
        <v>76</v>
      </c>
      <c r="B52" s="17" t="s">
        <v>22</v>
      </c>
      <c r="C52" s="17" t="s">
        <v>27</v>
      </c>
      <c r="D52" s="59" t="s">
        <v>229</v>
      </c>
      <c r="E52" s="56" t="s">
        <v>333</v>
      </c>
    </row>
    <row r="53" spans="1:5" x14ac:dyDescent="0.5">
      <c r="A53" s="17" t="s">
        <v>77</v>
      </c>
      <c r="B53" s="17" t="s">
        <v>22</v>
      </c>
      <c r="C53" s="17" t="s">
        <v>27</v>
      </c>
      <c r="D53" s="59" t="s">
        <v>229</v>
      </c>
      <c r="E53" s="56" t="s">
        <v>333</v>
      </c>
    </row>
    <row r="54" spans="1:5" x14ac:dyDescent="0.5">
      <c r="A54" s="7" t="s">
        <v>193</v>
      </c>
      <c r="B54" s="7" t="s">
        <v>22</v>
      </c>
      <c r="C54" s="7" t="s">
        <v>27</v>
      </c>
      <c r="D54" s="60" t="s">
        <v>228</v>
      </c>
      <c r="E54" s="56" t="s">
        <v>333</v>
      </c>
    </row>
    <row r="55" spans="1:5" x14ac:dyDescent="0.5">
      <c r="A55" s="17" t="s">
        <v>173</v>
      </c>
      <c r="B55" s="17" t="s">
        <v>22</v>
      </c>
      <c r="C55" s="17" t="s">
        <v>27</v>
      </c>
      <c r="D55" s="59" t="s">
        <v>229</v>
      </c>
      <c r="E55" s="56" t="s">
        <v>333</v>
      </c>
    </row>
    <row r="56" spans="1:5" x14ac:dyDescent="0.5">
      <c r="A56" s="17" t="s">
        <v>91</v>
      </c>
      <c r="B56" s="17" t="s">
        <v>22</v>
      </c>
      <c r="C56" s="17" t="s">
        <v>27</v>
      </c>
      <c r="D56" s="59" t="s">
        <v>229</v>
      </c>
      <c r="E56" s="56" t="s">
        <v>333</v>
      </c>
    </row>
    <row r="57" spans="1:5" x14ac:dyDescent="0.5">
      <c r="A57" s="64" t="s">
        <v>92</v>
      </c>
      <c r="B57" s="64" t="s">
        <v>22</v>
      </c>
      <c r="C57" s="64" t="s">
        <v>27</v>
      </c>
      <c r="D57" s="63" t="s">
        <v>229</v>
      </c>
      <c r="E57" s="63" t="s">
        <v>335</v>
      </c>
    </row>
    <row r="58" spans="1:5" x14ac:dyDescent="0.5">
      <c r="A58" s="17" t="s">
        <v>125</v>
      </c>
      <c r="B58" s="17" t="s">
        <v>22</v>
      </c>
      <c r="C58" s="17" t="s">
        <v>27</v>
      </c>
      <c r="D58" s="59" t="s">
        <v>229</v>
      </c>
      <c r="E58" s="56" t="s">
        <v>333</v>
      </c>
    </row>
    <row r="59" spans="1:5" x14ac:dyDescent="0.5">
      <c r="A59" s="17" t="s">
        <v>44</v>
      </c>
      <c r="B59" s="17" t="s">
        <v>22</v>
      </c>
      <c r="C59" s="17" t="s">
        <v>27</v>
      </c>
      <c r="D59" s="59" t="s">
        <v>229</v>
      </c>
      <c r="E59" s="56" t="s">
        <v>333</v>
      </c>
    </row>
    <row r="60" spans="1:5" x14ac:dyDescent="0.5">
      <c r="A60" s="7" t="s">
        <v>195</v>
      </c>
      <c r="B60" s="7" t="s">
        <v>22</v>
      </c>
      <c r="C60" s="7" t="s">
        <v>27</v>
      </c>
      <c r="D60" s="60" t="s">
        <v>228</v>
      </c>
      <c r="E60" s="56" t="s">
        <v>333</v>
      </c>
    </row>
    <row r="61" spans="1:5" x14ac:dyDescent="0.5">
      <c r="A61" s="17" t="s">
        <v>46</v>
      </c>
      <c r="B61" s="17" t="s">
        <v>22</v>
      </c>
      <c r="C61" s="17" t="s">
        <v>27</v>
      </c>
      <c r="D61" s="59" t="s">
        <v>229</v>
      </c>
      <c r="E61" s="56" t="s">
        <v>333</v>
      </c>
    </row>
    <row r="62" spans="1:5" x14ac:dyDescent="0.5">
      <c r="A62" s="17" t="s">
        <v>47</v>
      </c>
      <c r="B62" s="17" t="s">
        <v>22</v>
      </c>
      <c r="C62" s="17" t="s">
        <v>27</v>
      </c>
      <c r="D62" s="59" t="s">
        <v>229</v>
      </c>
      <c r="E62" s="56" t="s">
        <v>333</v>
      </c>
    </row>
    <row r="63" spans="1:5" x14ac:dyDescent="0.5">
      <c r="A63" s="17" t="s">
        <v>48</v>
      </c>
      <c r="B63" s="17" t="s">
        <v>22</v>
      </c>
      <c r="C63" s="17" t="s">
        <v>27</v>
      </c>
      <c r="D63" s="59" t="s">
        <v>229</v>
      </c>
      <c r="E63" s="56" t="s">
        <v>333</v>
      </c>
    </row>
    <row r="64" spans="1:5" x14ac:dyDescent="0.5">
      <c r="A64" s="17" t="s">
        <v>126</v>
      </c>
      <c r="B64" s="17" t="s">
        <v>22</v>
      </c>
      <c r="C64" s="17" t="s">
        <v>27</v>
      </c>
      <c r="D64" s="59" t="s">
        <v>229</v>
      </c>
      <c r="E64" s="56" t="s">
        <v>333</v>
      </c>
    </row>
    <row r="65" spans="1:5" x14ac:dyDescent="0.5">
      <c r="A65" s="17" t="s">
        <v>49</v>
      </c>
      <c r="B65" s="17" t="s">
        <v>22</v>
      </c>
      <c r="C65" s="17" t="s">
        <v>27</v>
      </c>
      <c r="D65" s="59" t="s">
        <v>229</v>
      </c>
      <c r="E65" s="56" t="s">
        <v>333</v>
      </c>
    </row>
    <row r="66" spans="1:5" x14ac:dyDescent="0.5">
      <c r="A66" s="17" t="s">
        <v>65</v>
      </c>
      <c r="B66" s="17" t="s">
        <v>22</v>
      </c>
      <c r="C66" s="17" t="s">
        <v>27</v>
      </c>
      <c r="D66" s="59" t="s">
        <v>229</v>
      </c>
      <c r="E66" s="56" t="s">
        <v>333</v>
      </c>
    </row>
    <row r="67" spans="1:5" x14ac:dyDescent="0.5">
      <c r="A67" s="17" t="s">
        <v>50</v>
      </c>
      <c r="B67" s="17" t="s">
        <v>22</v>
      </c>
      <c r="C67" s="17" t="s">
        <v>27</v>
      </c>
      <c r="D67" s="59" t="s">
        <v>229</v>
      </c>
      <c r="E67" s="56" t="s">
        <v>333</v>
      </c>
    </row>
    <row r="68" spans="1:5" x14ac:dyDescent="0.5">
      <c r="A68" s="17" t="s">
        <v>51</v>
      </c>
      <c r="B68" s="17" t="s">
        <v>22</v>
      </c>
      <c r="C68" s="17" t="s">
        <v>27</v>
      </c>
      <c r="D68" s="59" t="s">
        <v>229</v>
      </c>
      <c r="E68" s="56" t="s">
        <v>333</v>
      </c>
    </row>
    <row r="69" spans="1:5" ht="31.5" x14ac:dyDescent="0.5">
      <c r="A69" s="64" t="s">
        <v>10</v>
      </c>
      <c r="B69" s="64" t="s">
        <v>22</v>
      </c>
      <c r="C69" s="64" t="s">
        <v>27</v>
      </c>
      <c r="D69" s="63" t="s">
        <v>227</v>
      </c>
      <c r="E69" s="63" t="s">
        <v>336</v>
      </c>
    </row>
    <row r="70" spans="1:5" x14ac:dyDescent="0.5">
      <c r="A70" s="17" t="s">
        <v>94</v>
      </c>
      <c r="B70" s="17" t="s">
        <v>22</v>
      </c>
      <c r="C70" s="17" t="s">
        <v>27</v>
      </c>
      <c r="D70" s="59" t="s">
        <v>229</v>
      </c>
      <c r="E70" s="56" t="s">
        <v>333</v>
      </c>
    </row>
    <row r="71" spans="1:5" x14ac:dyDescent="0.5">
      <c r="A71" s="17" t="s">
        <v>53</v>
      </c>
      <c r="B71" s="17" t="s">
        <v>22</v>
      </c>
      <c r="C71" s="17" t="s">
        <v>27</v>
      </c>
      <c r="D71" s="59" t="s">
        <v>229</v>
      </c>
      <c r="E71" s="56" t="s">
        <v>333</v>
      </c>
    </row>
    <row r="72" spans="1:5" x14ac:dyDescent="0.5">
      <c r="A72" s="17" t="s">
        <v>132</v>
      </c>
      <c r="B72" s="17" t="s">
        <v>18</v>
      </c>
      <c r="C72" s="17" t="s">
        <v>24</v>
      </c>
      <c r="D72" s="59" t="s">
        <v>229</v>
      </c>
      <c r="E72" s="56" t="s">
        <v>333</v>
      </c>
    </row>
    <row r="73" spans="1:5" x14ac:dyDescent="0.5">
      <c r="A73" s="17" t="s">
        <v>133</v>
      </c>
      <c r="B73" s="17" t="s">
        <v>18</v>
      </c>
      <c r="C73" s="17" t="s">
        <v>24</v>
      </c>
      <c r="D73" s="59" t="s">
        <v>229</v>
      </c>
      <c r="E73" s="56" t="s">
        <v>333</v>
      </c>
    </row>
    <row r="74" spans="1:5" x14ac:dyDescent="0.5">
      <c r="A74" s="1" t="s">
        <v>0</v>
      </c>
      <c r="B74" s="1" t="s">
        <v>18</v>
      </c>
      <c r="C74" s="1" t="s">
        <v>24</v>
      </c>
      <c r="D74" s="21" t="s">
        <v>230</v>
      </c>
      <c r="E74" s="56" t="s">
        <v>333</v>
      </c>
    </row>
    <row r="75" spans="1:5" ht="31.5" x14ac:dyDescent="0.5">
      <c r="A75" s="17" t="s">
        <v>115</v>
      </c>
      <c r="B75" s="17" t="s">
        <v>18</v>
      </c>
      <c r="C75" s="17" t="s">
        <v>24</v>
      </c>
      <c r="D75" s="59" t="s">
        <v>229</v>
      </c>
      <c r="E75" s="56" t="s">
        <v>337</v>
      </c>
    </row>
    <row r="76" spans="1:5" ht="31.5" x14ac:dyDescent="0.5">
      <c r="A76" s="1" t="s">
        <v>1</v>
      </c>
      <c r="B76" s="1" t="s">
        <v>18</v>
      </c>
      <c r="C76" s="1" t="s">
        <v>24</v>
      </c>
      <c r="D76" s="21" t="s">
        <v>232</v>
      </c>
      <c r="E76" s="56" t="s">
        <v>333</v>
      </c>
    </row>
    <row r="77" spans="1:5" x14ac:dyDescent="0.5">
      <c r="A77" s="14" t="s">
        <v>215</v>
      </c>
      <c r="B77" s="14" t="s">
        <v>18</v>
      </c>
      <c r="C77" s="14" t="s">
        <v>24</v>
      </c>
      <c r="D77" s="61" t="s">
        <v>218</v>
      </c>
      <c r="E77" s="56" t="s">
        <v>333</v>
      </c>
    </row>
    <row r="78" spans="1:5" ht="31.5" x14ac:dyDescent="0.5">
      <c r="A78" s="64" t="s">
        <v>35</v>
      </c>
      <c r="B78" s="64" t="s">
        <v>18</v>
      </c>
      <c r="C78" s="64" t="s">
        <v>24</v>
      </c>
      <c r="D78" s="63" t="s">
        <v>229</v>
      </c>
      <c r="E78" s="63" t="s">
        <v>338</v>
      </c>
    </row>
    <row r="79" spans="1:5" x14ac:dyDescent="0.5">
      <c r="A79" s="64" t="s">
        <v>181</v>
      </c>
      <c r="B79" s="64" t="s">
        <v>18</v>
      </c>
      <c r="C79" s="64" t="s">
        <v>24</v>
      </c>
      <c r="D79" s="63" t="s">
        <v>234</v>
      </c>
      <c r="E79" s="63" t="s">
        <v>339</v>
      </c>
    </row>
    <row r="80" spans="1:5" x14ac:dyDescent="0.5">
      <c r="A80" s="14" t="s">
        <v>211</v>
      </c>
      <c r="B80" s="14" t="s">
        <v>18</v>
      </c>
      <c r="C80" s="14" t="s">
        <v>24</v>
      </c>
      <c r="D80" s="61" t="s">
        <v>218</v>
      </c>
      <c r="E80" s="56" t="s">
        <v>333</v>
      </c>
    </row>
    <row r="81" spans="1:5" ht="31.5" x14ac:dyDescent="0.5">
      <c r="A81" s="1" t="s">
        <v>3</v>
      </c>
      <c r="B81" s="1" t="s">
        <v>18</v>
      </c>
      <c r="C81" s="1" t="s">
        <v>24</v>
      </c>
      <c r="D81" s="21" t="s">
        <v>232</v>
      </c>
      <c r="E81" s="56" t="s">
        <v>333</v>
      </c>
    </row>
    <row r="82" spans="1:5" ht="31.5" x14ac:dyDescent="0.5">
      <c r="A82" s="17" t="s">
        <v>36</v>
      </c>
      <c r="B82" s="17" t="s">
        <v>18</v>
      </c>
      <c r="C82" s="17" t="s">
        <v>24</v>
      </c>
      <c r="D82" s="59" t="s">
        <v>229</v>
      </c>
      <c r="E82" s="56" t="s">
        <v>347</v>
      </c>
    </row>
    <row r="83" spans="1:5" x14ac:dyDescent="0.5">
      <c r="A83" s="17" t="s">
        <v>70</v>
      </c>
      <c r="B83" s="17" t="s">
        <v>18</v>
      </c>
      <c r="C83" s="17" t="s">
        <v>24</v>
      </c>
      <c r="D83" s="59" t="s">
        <v>229</v>
      </c>
      <c r="E83" s="56" t="s">
        <v>333</v>
      </c>
    </row>
    <row r="84" spans="1:5" x14ac:dyDescent="0.5">
      <c r="A84" s="17" t="s">
        <v>37</v>
      </c>
      <c r="B84" s="17" t="s">
        <v>18</v>
      </c>
      <c r="C84" s="17" t="s">
        <v>24</v>
      </c>
      <c r="D84" s="59" t="s">
        <v>229</v>
      </c>
      <c r="E84" s="56" t="s">
        <v>333</v>
      </c>
    </row>
    <row r="85" spans="1:5" x14ac:dyDescent="0.5">
      <c r="A85" s="25" t="s">
        <v>370</v>
      </c>
      <c r="B85" s="14" t="s">
        <v>18</v>
      </c>
      <c r="C85" s="14" t="s">
        <v>24</v>
      </c>
      <c r="D85" s="61" t="s">
        <v>218</v>
      </c>
      <c r="E85" s="56" t="s">
        <v>333</v>
      </c>
    </row>
    <row r="86" spans="1:5" x14ac:dyDescent="0.5">
      <c r="A86" s="17" t="s">
        <v>84</v>
      </c>
      <c r="B86" s="17" t="s">
        <v>18</v>
      </c>
      <c r="C86" s="17" t="s">
        <v>24</v>
      </c>
      <c r="D86" s="59" t="s">
        <v>229</v>
      </c>
      <c r="E86" s="56" t="s">
        <v>333</v>
      </c>
    </row>
    <row r="87" spans="1:5" x14ac:dyDescent="0.5">
      <c r="A87" s="17" t="s">
        <v>97</v>
      </c>
      <c r="B87" s="17" t="s">
        <v>18</v>
      </c>
      <c r="C87" s="17" t="s">
        <v>24</v>
      </c>
      <c r="D87" s="59" t="s">
        <v>235</v>
      </c>
      <c r="E87" s="56" t="s">
        <v>333</v>
      </c>
    </row>
    <row r="88" spans="1:5" x14ac:dyDescent="0.5">
      <c r="A88" s="17" t="s">
        <v>144</v>
      </c>
      <c r="B88" s="17" t="s">
        <v>18</v>
      </c>
      <c r="C88" s="17" t="s">
        <v>24</v>
      </c>
      <c r="D88" s="59" t="s">
        <v>229</v>
      </c>
      <c r="E88" s="56" t="s">
        <v>333</v>
      </c>
    </row>
    <row r="89" spans="1:5" x14ac:dyDescent="0.5">
      <c r="A89" s="64" t="s">
        <v>214</v>
      </c>
      <c r="B89" s="64" t="s">
        <v>18</v>
      </c>
      <c r="C89" s="64" t="s">
        <v>24</v>
      </c>
      <c r="D89" s="63" t="s">
        <v>218</v>
      </c>
      <c r="E89" s="63" t="s">
        <v>339</v>
      </c>
    </row>
    <row r="90" spans="1:5" x14ac:dyDescent="0.5">
      <c r="A90" s="17" t="s">
        <v>116</v>
      </c>
      <c r="B90" s="17" t="s">
        <v>18</v>
      </c>
      <c r="C90" s="17" t="s">
        <v>24</v>
      </c>
      <c r="D90" s="59" t="s">
        <v>229</v>
      </c>
      <c r="E90" s="56" t="s">
        <v>333</v>
      </c>
    </row>
    <row r="91" spans="1:5" x14ac:dyDescent="0.5">
      <c r="A91" s="17" t="s">
        <v>169</v>
      </c>
      <c r="B91" s="17" t="s">
        <v>18</v>
      </c>
      <c r="C91" s="17" t="s">
        <v>24</v>
      </c>
      <c r="D91" s="59" t="s">
        <v>229</v>
      </c>
      <c r="E91" s="56" t="s">
        <v>333</v>
      </c>
    </row>
    <row r="92" spans="1:5" x14ac:dyDescent="0.5">
      <c r="A92" s="16" t="s">
        <v>149</v>
      </c>
      <c r="B92" s="16" t="s">
        <v>18</v>
      </c>
      <c r="C92" s="16" t="s">
        <v>24</v>
      </c>
      <c r="D92" s="62" t="s">
        <v>226</v>
      </c>
      <c r="E92" s="56" t="s">
        <v>333</v>
      </c>
    </row>
    <row r="93" spans="1:5" x14ac:dyDescent="0.5">
      <c r="A93" s="17" t="s">
        <v>100</v>
      </c>
      <c r="B93" s="17" t="s">
        <v>18</v>
      </c>
      <c r="C93" s="17" t="s">
        <v>24</v>
      </c>
      <c r="D93" s="59" t="s">
        <v>231</v>
      </c>
      <c r="E93" s="56" t="s">
        <v>333</v>
      </c>
    </row>
    <row r="94" spans="1:5" x14ac:dyDescent="0.5">
      <c r="A94" s="17" t="s">
        <v>131</v>
      </c>
      <c r="B94" s="17" t="s">
        <v>18</v>
      </c>
      <c r="C94" s="17" t="s">
        <v>24</v>
      </c>
      <c r="D94" s="59" t="s">
        <v>229</v>
      </c>
      <c r="E94" s="56" t="s">
        <v>333</v>
      </c>
    </row>
    <row r="95" spans="1:5" x14ac:dyDescent="0.5">
      <c r="A95" s="64" t="s">
        <v>4</v>
      </c>
      <c r="B95" s="64" t="s">
        <v>18</v>
      </c>
      <c r="C95" s="64" t="s">
        <v>24</v>
      </c>
      <c r="D95" s="63" t="s">
        <v>227</v>
      </c>
      <c r="E95" s="63" t="s">
        <v>339</v>
      </c>
    </row>
    <row r="96" spans="1:5" x14ac:dyDescent="0.5">
      <c r="A96" s="17" t="s">
        <v>118</v>
      </c>
      <c r="B96" s="17" t="s">
        <v>18</v>
      </c>
      <c r="C96" s="17" t="s">
        <v>24</v>
      </c>
      <c r="D96" s="59" t="s">
        <v>229</v>
      </c>
      <c r="E96" s="56" t="s">
        <v>333</v>
      </c>
    </row>
    <row r="97" spans="1:5" x14ac:dyDescent="0.5">
      <c r="A97" s="17" t="s">
        <v>87</v>
      </c>
      <c r="B97" s="17" t="s">
        <v>18</v>
      </c>
      <c r="C97" s="17" t="s">
        <v>24</v>
      </c>
      <c r="D97" s="59" t="s">
        <v>229</v>
      </c>
      <c r="E97" s="56" t="s">
        <v>333</v>
      </c>
    </row>
    <row r="98" spans="1:5" x14ac:dyDescent="0.5">
      <c r="A98" s="17" t="s">
        <v>119</v>
      </c>
      <c r="B98" s="17" t="s">
        <v>18</v>
      </c>
      <c r="C98" s="17" t="s">
        <v>24</v>
      </c>
      <c r="D98" s="59" t="s">
        <v>229</v>
      </c>
      <c r="E98" s="56" t="s">
        <v>333</v>
      </c>
    </row>
    <row r="99" spans="1:5" x14ac:dyDescent="0.5">
      <c r="A99" s="14" t="s">
        <v>216</v>
      </c>
      <c r="B99" s="14" t="s">
        <v>18</v>
      </c>
      <c r="C99" s="14" t="s">
        <v>24</v>
      </c>
      <c r="D99" s="61" t="s">
        <v>218</v>
      </c>
      <c r="E99" s="56" t="s">
        <v>333</v>
      </c>
    </row>
    <row r="100" spans="1:5" x14ac:dyDescent="0.5">
      <c r="A100" s="1" t="s">
        <v>2</v>
      </c>
      <c r="B100" s="1" t="s">
        <v>18</v>
      </c>
      <c r="C100" s="1" t="s">
        <v>24</v>
      </c>
      <c r="D100" s="21" t="s">
        <v>227</v>
      </c>
      <c r="E100" s="56" t="s">
        <v>333</v>
      </c>
    </row>
    <row r="101" spans="1:5" x14ac:dyDescent="0.5">
      <c r="A101" s="17" t="s">
        <v>75</v>
      </c>
      <c r="B101" s="17" t="s">
        <v>18</v>
      </c>
      <c r="C101" s="17" t="s">
        <v>24</v>
      </c>
      <c r="D101" s="59" t="s">
        <v>229</v>
      </c>
      <c r="E101" s="56" t="s">
        <v>333</v>
      </c>
    </row>
    <row r="102" spans="1:5" ht="31.5" x14ac:dyDescent="0.5">
      <c r="A102" s="1" t="s">
        <v>5</v>
      </c>
      <c r="B102" s="1" t="s">
        <v>18</v>
      </c>
      <c r="C102" s="1" t="s">
        <v>24</v>
      </c>
      <c r="D102" s="21" t="s">
        <v>237</v>
      </c>
      <c r="E102" s="56" t="s">
        <v>333</v>
      </c>
    </row>
    <row r="103" spans="1:5" x14ac:dyDescent="0.5">
      <c r="A103" s="16" t="s">
        <v>372</v>
      </c>
      <c r="B103" s="16" t="s">
        <v>18</v>
      </c>
      <c r="C103" s="16" t="s">
        <v>24</v>
      </c>
      <c r="D103" s="62" t="s">
        <v>222</v>
      </c>
      <c r="E103" s="56" t="s">
        <v>333</v>
      </c>
    </row>
    <row r="104" spans="1:5" x14ac:dyDescent="0.5">
      <c r="A104" s="17" t="s">
        <v>43</v>
      </c>
      <c r="B104" s="17" t="s">
        <v>18</v>
      </c>
      <c r="C104" s="17" t="s">
        <v>24</v>
      </c>
      <c r="D104" s="59" t="s">
        <v>229</v>
      </c>
      <c r="E104" s="56" t="s">
        <v>333</v>
      </c>
    </row>
    <row r="105" spans="1:5" x14ac:dyDescent="0.5">
      <c r="A105" s="17" t="s">
        <v>124</v>
      </c>
      <c r="B105" s="17" t="s">
        <v>18</v>
      </c>
      <c r="C105" s="17" t="s">
        <v>24</v>
      </c>
      <c r="D105" s="59" t="s">
        <v>229</v>
      </c>
      <c r="E105" s="56" t="s">
        <v>333</v>
      </c>
    </row>
    <row r="106" spans="1:5" x14ac:dyDescent="0.5">
      <c r="A106" s="14" t="s">
        <v>202</v>
      </c>
      <c r="B106" s="14" t="s">
        <v>18</v>
      </c>
      <c r="C106" s="14" t="s">
        <v>24</v>
      </c>
      <c r="D106" s="61" t="s">
        <v>217</v>
      </c>
      <c r="E106" s="56" t="s">
        <v>333</v>
      </c>
    </row>
    <row r="107" spans="1:5" x14ac:dyDescent="0.5">
      <c r="A107" s="17" t="s">
        <v>55</v>
      </c>
      <c r="B107" s="17" t="s">
        <v>18</v>
      </c>
      <c r="C107" s="17" t="s">
        <v>24</v>
      </c>
      <c r="D107" s="59" t="s">
        <v>229</v>
      </c>
      <c r="E107" s="56" t="s">
        <v>333</v>
      </c>
    </row>
    <row r="108" spans="1:5" ht="31.5" x14ac:dyDescent="0.5">
      <c r="A108" s="64" t="s">
        <v>82</v>
      </c>
      <c r="B108" s="64" t="s">
        <v>18</v>
      </c>
      <c r="C108" s="64" t="s">
        <v>155</v>
      </c>
      <c r="D108" s="65" t="s">
        <v>229</v>
      </c>
      <c r="E108" s="65" t="s">
        <v>359</v>
      </c>
    </row>
    <row r="109" spans="1:5" x14ac:dyDescent="0.5">
      <c r="A109" s="21" t="s">
        <v>9</v>
      </c>
      <c r="B109" s="21" t="s">
        <v>21</v>
      </c>
      <c r="C109" s="21" t="s">
        <v>21</v>
      </c>
      <c r="D109" s="21" t="s">
        <v>227</v>
      </c>
      <c r="E109" s="56" t="s">
        <v>333</v>
      </c>
    </row>
    <row r="110" spans="1:5" x14ac:dyDescent="0.5">
      <c r="A110" s="17" t="s">
        <v>148</v>
      </c>
      <c r="B110" s="17" t="s">
        <v>23</v>
      </c>
      <c r="C110" s="17" t="s">
        <v>170</v>
      </c>
      <c r="D110" s="59" t="s">
        <v>229</v>
      </c>
      <c r="E110" s="56" t="s">
        <v>333</v>
      </c>
    </row>
    <row r="111" spans="1:5" x14ac:dyDescent="0.5">
      <c r="A111" s="64" t="s">
        <v>13</v>
      </c>
      <c r="B111" s="64" t="s">
        <v>23</v>
      </c>
      <c r="C111" s="64" t="s">
        <v>28</v>
      </c>
      <c r="D111" s="63" t="s">
        <v>17</v>
      </c>
      <c r="E111" s="73" t="s">
        <v>348</v>
      </c>
    </row>
    <row r="112" spans="1:5" x14ac:dyDescent="0.5">
      <c r="A112" s="64" t="s">
        <v>14</v>
      </c>
      <c r="B112" s="64" t="s">
        <v>23</v>
      </c>
      <c r="C112" s="64" t="s">
        <v>28</v>
      </c>
      <c r="D112" s="63" t="s">
        <v>17</v>
      </c>
      <c r="E112" s="73"/>
    </row>
    <row r="113" spans="1:5" x14ac:dyDescent="0.5">
      <c r="A113" s="64" t="s">
        <v>16</v>
      </c>
      <c r="B113" s="64" t="s">
        <v>23</v>
      </c>
      <c r="C113" s="64" t="s">
        <v>28</v>
      </c>
      <c r="D113" s="63" t="s">
        <v>17</v>
      </c>
      <c r="E113" s="73"/>
    </row>
    <row r="114" spans="1:5" x14ac:dyDescent="0.5">
      <c r="A114" s="64" t="s">
        <v>15</v>
      </c>
      <c r="B114" s="64" t="s">
        <v>23</v>
      </c>
      <c r="C114" s="64" t="s">
        <v>28</v>
      </c>
      <c r="D114" s="63" t="s">
        <v>17</v>
      </c>
      <c r="E114" s="73"/>
    </row>
    <row r="115" spans="1:5" x14ac:dyDescent="0.5">
      <c r="A115" s="1" t="s">
        <v>6</v>
      </c>
      <c r="B115" s="1" t="s">
        <v>19</v>
      </c>
      <c r="C115" s="1" t="s">
        <v>25</v>
      </c>
      <c r="D115" s="21" t="s">
        <v>227</v>
      </c>
      <c r="E115" s="56" t="s">
        <v>333</v>
      </c>
    </row>
    <row r="116" spans="1:5" x14ac:dyDescent="0.5">
      <c r="A116" s="1" t="s">
        <v>225</v>
      </c>
      <c r="B116" s="1" t="s">
        <v>19</v>
      </c>
      <c r="C116" s="1" t="s">
        <v>25</v>
      </c>
      <c r="D116" s="21" t="s">
        <v>227</v>
      </c>
      <c r="E116" s="56" t="s">
        <v>333</v>
      </c>
    </row>
    <row r="117" spans="1:5" x14ac:dyDescent="0.5">
      <c r="A117" s="17" t="s">
        <v>114</v>
      </c>
      <c r="B117" s="17" t="s">
        <v>19</v>
      </c>
      <c r="C117" s="17" t="s">
        <v>158</v>
      </c>
      <c r="D117" s="59" t="s">
        <v>229</v>
      </c>
      <c r="E117" s="56" t="s">
        <v>333</v>
      </c>
    </row>
    <row r="118" spans="1:5" x14ac:dyDescent="0.5">
      <c r="A118" s="7" t="s">
        <v>147</v>
      </c>
      <c r="B118" s="7" t="s">
        <v>19</v>
      </c>
      <c r="C118" s="7" t="s">
        <v>158</v>
      </c>
      <c r="D118" s="60" t="s">
        <v>233</v>
      </c>
      <c r="E118" s="56" t="s">
        <v>333</v>
      </c>
    </row>
    <row r="119" spans="1:5" x14ac:dyDescent="0.5">
      <c r="A119" s="7" t="s">
        <v>45</v>
      </c>
      <c r="B119" s="7" t="s">
        <v>176</v>
      </c>
      <c r="C119" s="7" t="s">
        <v>176</v>
      </c>
      <c r="D119" s="60" t="s">
        <v>233</v>
      </c>
      <c r="E119" s="56" t="s">
        <v>333</v>
      </c>
    </row>
    <row r="120" spans="1:5" x14ac:dyDescent="0.5">
      <c r="A120" s="7" t="s">
        <v>242</v>
      </c>
      <c r="B120" s="7" t="s">
        <v>20</v>
      </c>
      <c r="C120" s="7" t="s">
        <v>154</v>
      </c>
      <c r="D120" s="60" t="s">
        <v>228</v>
      </c>
      <c r="E120" s="56" t="s">
        <v>333</v>
      </c>
    </row>
    <row r="121" spans="1:5" x14ac:dyDescent="0.5">
      <c r="A121" s="64" t="s">
        <v>243</v>
      </c>
      <c r="B121" s="64" t="s">
        <v>20</v>
      </c>
      <c r="C121" s="64" t="s">
        <v>154</v>
      </c>
      <c r="D121" s="63" t="s">
        <v>229</v>
      </c>
      <c r="E121" s="63" t="s">
        <v>339</v>
      </c>
    </row>
    <row r="122" spans="1:5" x14ac:dyDescent="0.5">
      <c r="A122" s="17" t="s">
        <v>128</v>
      </c>
      <c r="B122" s="17" t="s">
        <v>20</v>
      </c>
      <c r="C122" s="17" t="s">
        <v>154</v>
      </c>
      <c r="D122" s="59" t="s">
        <v>229</v>
      </c>
      <c r="E122" s="56" t="s">
        <v>333</v>
      </c>
    </row>
    <row r="123" spans="1:5" x14ac:dyDescent="0.5">
      <c r="A123" s="14" t="s">
        <v>205</v>
      </c>
      <c r="B123" s="14" t="s">
        <v>20</v>
      </c>
      <c r="C123" s="14" t="s">
        <v>154</v>
      </c>
      <c r="D123" s="61" t="s">
        <v>217</v>
      </c>
      <c r="E123" s="56" t="s">
        <v>333</v>
      </c>
    </row>
    <row r="124" spans="1:5" x14ac:dyDescent="0.5">
      <c r="A124" s="7" t="s">
        <v>182</v>
      </c>
      <c r="B124" s="7" t="s">
        <v>20</v>
      </c>
      <c r="C124" s="7" t="s">
        <v>154</v>
      </c>
      <c r="D124" s="60" t="s">
        <v>228</v>
      </c>
      <c r="E124" s="56" t="s">
        <v>333</v>
      </c>
    </row>
    <row r="125" spans="1:5" x14ac:dyDescent="0.5">
      <c r="A125" s="7" t="s">
        <v>245</v>
      </c>
      <c r="B125" s="7" t="s">
        <v>20</v>
      </c>
      <c r="C125" s="7" t="s">
        <v>154</v>
      </c>
      <c r="D125" s="60" t="s">
        <v>228</v>
      </c>
      <c r="E125" s="56" t="s">
        <v>333</v>
      </c>
    </row>
    <row r="126" spans="1:5" x14ac:dyDescent="0.5">
      <c r="A126" s="17" t="s">
        <v>60</v>
      </c>
      <c r="B126" s="17" t="s">
        <v>20</v>
      </c>
      <c r="C126" s="17" t="s">
        <v>154</v>
      </c>
      <c r="D126" s="59" t="s">
        <v>229</v>
      </c>
      <c r="E126" s="56" t="s">
        <v>333</v>
      </c>
    </row>
    <row r="127" spans="1:5" x14ac:dyDescent="0.5">
      <c r="A127" s="7" t="s">
        <v>145</v>
      </c>
      <c r="B127" s="7" t="s">
        <v>20</v>
      </c>
      <c r="C127" s="7" t="s">
        <v>154</v>
      </c>
      <c r="D127" s="60" t="s">
        <v>233</v>
      </c>
      <c r="E127" s="56" t="s">
        <v>333</v>
      </c>
    </row>
    <row r="128" spans="1:5" x14ac:dyDescent="0.5">
      <c r="A128" s="17" t="s">
        <v>199</v>
      </c>
      <c r="B128" s="17" t="s">
        <v>20</v>
      </c>
      <c r="C128" s="17" t="s">
        <v>154</v>
      </c>
      <c r="D128" s="59" t="s">
        <v>229</v>
      </c>
      <c r="E128" s="56" t="s">
        <v>333</v>
      </c>
    </row>
    <row r="129" spans="1:5" x14ac:dyDescent="0.5">
      <c r="A129" s="64" t="s">
        <v>186</v>
      </c>
      <c r="B129" s="64" t="s">
        <v>20</v>
      </c>
      <c r="C129" s="64" t="s">
        <v>154</v>
      </c>
      <c r="D129" s="63" t="s">
        <v>228</v>
      </c>
      <c r="E129" s="63" t="s">
        <v>339</v>
      </c>
    </row>
    <row r="130" spans="1:5" ht="31.5" x14ac:dyDescent="0.5">
      <c r="A130" s="15" t="s">
        <v>141</v>
      </c>
      <c r="B130" s="17" t="s">
        <v>20</v>
      </c>
      <c r="C130" s="17" t="s">
        <v>154</v>
      </c>
      <c r="D130" s="59" t="s">
        <v>229</v>
      </c>
      <c r="E130" s="56" t="s">
        <v>342</v>
      </c>
    </row>
    <row r="131" spans="1:5" x14ac:dyDescent="0.5">
      <c r="A131" s="14" t="s">
        <v>206</v>
      </c>
      <c r="B131" s="14" t="s">
        <v>20</v>
      </c>
      <c r="C131" s="14" t="s">
        <v>154</v>
      </c>
      <c r="D131" s="61" t="s">
        <v>217</v>
      </c>
      <c r="E131" s="56" t="s">
        <v>333</v>
      </c>
    </row>
    <row r="132" spans="1:5" x14ac:dyDescent="0.5">
      <c r="A132" s="17" t="s">
        <v>63</v>
      </c>
      <c r="B132" s="17" t="s">
        <v>20</v>
      </c>
      <c r="C132" s="17" t="s">
        <v>154</v>
      </c>
      <c r="D132" s="59" t="s">
        <v>229</v>
      </c>
      <c r="E132" s="56" t="s">
        <v>333</v>
      </c>
    </row>
    <row r="133" spans="1:5" x14ac:dyDescent="0.5">
      <c r="A133" s="64" t="s">
        <v>106</v>
      </c>
      <c r="B133" s="64" t="s">
        <v>20</v>
      </c>
      <c r="C133" s="64" t="s">
        <v>154</v>
      </c>
      <c r="D133" s="63" t="s">
        <v>229</v>
      </c>
      <c r="E133" s="63" t="s">
        <v>341</v>
      </c>
    </row>
    <row r="134" spans="1:5" x14ac:dyDescent="0.5">
      <c r="A134" s="14" t="s">
        <v>207</v>
      </c>
      <c r="B134" s="14" t="s">
        <v>20</v>
      </c>
      <c r="C134" s="14" t="s">
        <v>154</v>
      </c>
      <c r="D134" s="61" t="s">
        <v>217</v>
      </c>
      <c r="E134" s="56" t="s">
        <v>333</v>
      </c>
    </row>
    <row r="135" spans="1:5" x14ac:dyDescent="0.5">
      <c r="A135" s="7" t="s">
        <v>42</v>
      </c>
      <c r="B135" s="7" t="s">
        <v>20</v>
      </c>
      <c r="C135" s="7" t="s">
        <v>154</v>
      </c>
      <c r="D135" s="60" t="s">
        <v>233</v>
      </c>
      <c r="E135" s="56" t="s">
        <v>333</v>
      </c>
    </row>
    <row r="136" spans="1:5" x14ac:dyDescent="0.5">
      <c r="A136" s="7" t="s">
        <v>249</v>
      </c>
      <c r="B136" s="7" t="s">
        <v>20</v>
      </c>
      <c r="C136" s="7" t="s">
        <v>154</v>
      </c>
      <c r="D136" s="60" t="s">
        <v>228</v>
      </c>
      <c r="E136" s="56" t="s">
        <v>333</v>
      </c>
    </row>
    <row r="137" spans="1:5" x14ac:dyDescent="0.5">
      <c r="A137" s="7" t="s">
        <v>192</v>
      </c>
      <c r="B137" s="7" t="s">
        <v>20</v>
      </c>
      <c r="C137" s="7" t="s">
        <v>154</v>
      </c>
      <c r="D137" s="60" t="s">
        <v>228</v>
      </c>
      <c r="E137" s="56" t="s">
        <v>333</v>
      </c>
    </row>
    <row r="138" spans="1:5" x14ac:dyDescent="0.5">
      <c r="A138" s="17" t="s">
        <v>56</v>
      </c>
      <c r="B138" s="17" t="s">
        <v>20</v>
      </c>
      <c r="C138" s="17" t="s">
        <v>26</v>
      </c>
      <c r="D138" s="59" t="s">
        <v>229</v>
      </c>
      <c r="E138" s="56" t="s">
        <v>333</v>
      </c>
    </row>
    <row r="139" spans="1:5" x14ac:dyDescent="0.5">
      <c r="A139" s="17" t="s">
        <v>129</v>
      </c>
      <c r="B139" s="17" t="s">
        <v>20</v>
      </c>
      <c r="C139" s="17" t="s">
        <v>26</v>
      </c>
      <c r="D139" s="59" t="s">
        <v>229</v>
      </c>
      <c r="E139" s="56" t="s">
        <v>333</v>
      </c>
    </row>
    <row r="140" spans="1:5" x14ac:dyDescent="0.5">
      <c r="A140" s="17" t="s">
        <v>58</v>
      </c>
      <c r="B140" s="17" t="s">
        <v>20</v>
      </c>
      <c r="C140" s="17" t="s">
        <v>26</v>
      </c>
      <c r="D140" s="59" t="s">
        <v>229</v>
      </c>
      <c r="E140" s="56" t="s">
        <v>333</v>
      </c>
    </row>
    <row r="141" spans="1:5" x14ac:dyDescent="0.5">
      <c r="A141" s="17" t="s">
        <v>134</v>
      </c>
      <c r="B141" s="17" t="s">
        <v>20</v>
      </c>
      <c r="C141" s="17" t="s">
        <v>26</v>
      </c>
      <c r="D141" s="59" t="s">
        <v>231</v>
      </c>
      <c r="E141" s="56" t="s">
        <v>333</v>
      </c>
    </row>
    <row r="142" spans="1:5" x14ac:dyDescent="0.5">
      <c r="A142" s="17" t="s">
        <v>59</v>
      </c>
      <c r="B142" s="17" t="s">
        <v>20</v>
      </c>
      <c r="C142" s="17" t="s">
        <v>26</v>
      </c>
      <c r="D142" s="59" t="s">
        <v>229</v>
      </c>
      <c r="E142" s="56" t="s">
        <v>333</v>
      </c>
    </row>
    <row r="143" spans="1:5" x14ac:dyDescent="0.5">
      <c r="A143" s="69" t="s">
        <v>360</v>
      </c>
      <c r="B143" s="17" t="s">
        <v>20</v>
      </c>
      <c r="C143" s="17" t="s">
        <v>26</v>
      </c>
      <c r="D143" s="59" t="s">
        <v>229</v>
      </c>
      <c r="E143" s="56" t="s">
        <v>333</v>
      </c>
    </row>
    <row r="144" spans="1:5" x14ac:dyDescent="0.5">
      <c r="A144" s="17" t="s">
        <v>185</v>
      </c>
      <c r="B144" s="17" t="s">
        <v>20</v>
      </c>
      <c r="C144" s="17" t="s">
        <v>26</v>
      </c>
      <c r="D144" s="59" t="s">
        <v>231</v>
      </c>
      <c r="E144" s="56" t="s">
        <v>333</v>
      </c>
    </row>
    <row r="145" spans="1:5" ht="31.5" x14ac:dyDescent="0.5">
      <c r="A145" s="1" t="s">
        <v>224</v>
      </c>
      <c r="B145" s="1" t="s">
        <v>20</v>
      </c>
      <c r="C145" s="1" t="s">
        <v>26</v>
      </c>
      <c r="D145" s="21" t="s">
        <v>238</v>
      </c>
      <c r="E145" s="56" t="s">
        <v>333</v>
      </c>
    </row>
    <row r="146" spans="1:5" x14ac:dyDescent="0.5">
      <c r="A146" s="64" t="s">
        <v>140</v>
      </c>
      <c r="B146" s="64" t="s">
        <v>20</v>
      </c>
      <c r="C146" s="64" t="s">
        <v>26</v>
      </c>
      <c r="D146" s="63" t="s">
        <v>229</v>
      </c>
      <c r="E146" s="63" t="s">
        <v>339</v>
      </c>
    </row>
    <row r="147" spans="1:5" x14ac:dyDescent="0.5">
      <c r="A147" s="1" t="s">
        <v>7</v>
      </c>
      <c r="B147" s="1" t="s">
        <v>20</v>
      </c>
      <c r="C147" s="1" t="s">
        <v>26</v>
      </c>
      <c r="D147" s="21" t="s">
        <v>236</v>
      </c>
      <c r="E147" s="56" t="s">
        <v>333</v>
      </c>
    </row>
    <row r="148" spans="1:5" ht="31.5" x14ac:dyDescent="0.5">
      <c r="A148" s="17" t="s">
        <v>120</v>
      </c>
      <c r="B148" s="17" t="s">
        <v>20</v>
      </c>
      <c r="C148" s="17" t="s">
        <v>26</v>
      </c>
      <c r="D148" s="59" t="s">
        <v>241</v>
      </c>
      <c r="E148" s="56" t="s">
        <v>333</v>
      </c>
    </row>
    <row r="149" spans="1:5" ht="31.5" x14ac:dyDescent="0.5">
      <c r="A149" s="17" t="s">
        <v>102</v>
      </c>
      <c r="B149" s="17" t="s">
        <v>20</v>
      </c>
      <c r="C149" s="17" t="s">
        <v>26</v>
      </c>
      <c r="D149" s="59" t="s">
        <v>240</v>
      </c>
      <c r="E149" s="56" t="s">
        <v>333</v>
      </c>
    </row>
    <row r="150" spans="1:5" ht="31.5" x14ac:dyDescent="0.5">
      <c r="A150" s="17" t="s">
        <v>109</v>
      </c>
      <c r="B150" s="17" t="s">
        <v>20</v>
      </c>
      <c r="C150" s="17" t="s">
        <v>26</v>
      </c>
      <c r="D150" s="59" t="s">
        <v>239</v>
      </c>
      <c r="E150" s="56" t="s">
        <v>333</v>
      </c>
    </row>
    <row r="151" spans="1:5" x14ac:dyDescent="0.5">
      <c r="A151" s="7" t="s">
        <v>187</v>
      </c>
      <c r="B151" s="7" t="s">
        <v>20</v>
      </c>
      <c r="C151" s="7" t="s">
        <v>26</v>
      </c>
      <c r="D151" s="60" t="s">
        <v>228</v>
      </c>
      <c r="E151" s="56" t="s">
        <v>333</v>
      </c>
    </row>
    <row r="152" spans="1:5" x14ac:dyDescent="0.5">
      <c r="A152" s="17" t="s">
        <v>90</v>
      </c>
      <c r="B152" s="17" t="s">
        <v>20</v>
      </c>
      <c r="C152" s="17" t="s">
        <v>26</v>
      </c>
      <c r="D152" s="59" t="s">
        <v>229</v>
      </c>
      <c r="E152" s="56" t="s">
        <v>333</v>
      </c>
    </row>
    <row r="153" spans="1:5" ht="31.5" x14ac:dyDescent="0.5">
      <c r="A153" s="15" t="s">
        <v>103</v>
      </c>
      <c r="B153" s="17" t="s">
        <v>20</v>
      </c>
      <c r="C153" s="17" t="s">
        <v>26</v>
      </c>
      <c r="D153" s="59" t="s">
        <v>229</v>
      </c>
      <c r="E153" s="56" t="s">
        <v>342</v>
      </c>
    </row>
    <row r="154" spans="1:5" x14ac:dyDescent="0.5">
      <c r="A154" s="17" t="s">
        <v>127</v>
      </c>
      <c r="B154" s="17" t="s">
        <v>20</v>
      </c>
      <c r="C154" s="17" t="s">
        <v>26</v>
      </c>
      <c r="D154" s="59" t="s">
        <v>229</v>
      </c>
      <c r="E154" s="56" t="s">
        <v>333</v>
      </c>
    </row>
    <row r="155" spans="1:5" x14ac:dyDescent="0.5">
      <c r="A155" s="17" t="s">
        <v>54</v>
      </c>
      <c r="B155" s="17" t="s">
        <v>20</v>
      </c>
      <c r="C155" s="17" t="s">
        <v>26</v>
      </c>
      <c r="D155" s="59" t="s">
        <v>229</v>
      </c>
      <c r="E155" s="56" t="s">
        <v>333</v>
      </c>
    </row>
    <row r="156" spans="1:5" x14ac:dyDescent="0.5">
      <c r="A156" s="7" t="s">
        <v>219</v>
      </c>
      <c r="B156" s="7" t="s">
        <v>38</v>
      </c>
      <c r="C156" s="7" t="s">
        <v>38</v>
      </c>
      <c r="D156" s="60" t="s">
        <v>228</v>
      </c>
      <c r="E156" s="56" t="s">
        <v>333</v>
      </c>
    </row>
    <row r="157" spans="1:5" x14ac:dyDescent="0.5">
      <c r="A157" s="64" t="s">
        <v>38</v>
      </c>
      <c r="B157" s="64" t="s">
        <v>38</v>
      </c>
      <c r="C157" s="64" t="s">
        <v>38</v>
      </c>
      <c r="D157" s="63" t="s">
        <v>229</v>
      </c>
      <c r="E157" s="63" t="s">
        <v>341</v>
      </c>
    </row>
    <row r="158" spans="1:5" x14ac:dyDescent="0.5">
      <c r="A158" s="7" t="s">
        <v>194</v>
      </c>
      <c r="B158" s="7" t="s">
        <v>196</v>
      </c>
      <c r="C158" s="7" t="s">
        <v>38</v>
      </c>
      <c r="D158" s="60" t="s">
        <v>228</v>
      </c>
      <c r="E158" s="56" t="s">
        <v>333</v>
      </c>
    </row>
    <row r="159" spans="1:5" ht="31.5" x14ac:dyDescent="0.5">
      <c r="A159" s="64" t="s">
        <v>64</v>
      </c>
      <c r="B159" s="64" t="s">
        <v>171</v>
      </c>
      <c r="C159" s="64" t="s">
        <v>171</v>
      </c>
      <c r="D159" s="63" t="s">
        <v>229</v>
      </c>
      <c r="E159" s="63" t="s">
        <v>355</v>
      </c>
    </row>
  </sheetData>
  <sortState ref="A2:D159">
    <sortCondition ref="B2:B159"/>
    <sortCondition ref="C2:C159"/>
    <sortCondition ref="A2:A159"/>
  </sortState>
  <mergeCells count="4">
    <mergeCell ref="G2:G8"/>
    <mergeCell ref="G10:G14"/>
    <mergeCell ref="E111:E114"/>
    <mergeCell ref="G16:G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9"/>
  <sheetViews>
    <sheetView workbookViewId="0">
      <selection activeCell="F8" sqref="F8"/>
    </sheetView>
  </sheetViews>
  <sheetFormatPr defaultRowHeight="15.75" x14ac:dyDescent="0.5"/>
  <cols>
    <col min="1" max="1" width="7.875" customWidth="1"/>
    <col min="2" max="2" width="36.875" customWidth="1"/>
    <col min="3" max="3" width="13.875" customWidth="1"/>
    <col min="4" max="4" width="15.875" customWidth="1"/>
    <col min="5" max="5" width="11.1875" customWidth="1"/>
    <col min="6" max="6" width="54.8125" customWidth="1"/>
  </cols>
  <sheetData>
    <row r="1" spans="1:6" s="3" customFormat="1" x14ac:dyDescent="0.5">
      <c r="A1" s="3" t="s">
        <v>201</v>
      </c>
      <c r="B1" s="3" t="s">
        <v>221</v>
      </c>
      <c r="C1" s="3" t="s">
        <v>152</v>
      </c>
      <c r="D1" s="3" t="s">
        <v>153</v>
      </c>
      <c r="E1" s="3" t="s">
        <v>12</v>
      </c>
      <c r="F1" s="3" t="s">
        <v>352</v>
      </c>
    </row>
    <row r="2" spans="1:6" x14ac:dyDescent="0.5">
      <c r="A2" s="26">
        <v>1</v>
      </c>
      <c r="B2" s="22" t="s">
        <v>56</v>
      </c>
      <c r="C2" s="22" t="s">
        <v>20</v>
      </c>
      <c r="D2" s="22" t="s">
        <v>26</v>
      </c>
      <c r="E2" s="22" t="s">
        <v>177</v>
      </c>
    </row>
    <row r="3" spans="1:6" x14ac:dyDescent="0.5">
      <c r="A3" s="26">
        <v>1</v>
      </c>
      <c r="B3" s="22" t="s">
        <v>79</v>
      </c>
      <c r="C3" s="22" t="s">
        <v>22</v>
      </c>
      <c r="D3" s="22" t="s">
        <v>27</v>
      </c>
      <c r="E3" s="22" t="s">
        <v>177</v>
      </c>
    </row>
    <row r="4" spans="1:6" x14ac:dyDescent="0.5">
      <c r="A4" s="26">
        <v>1</v>
      </c>
      <c r="B4" s="22" t="s">
        <v>81</v>
      </c>
      <c r="C4" s="22" t="s">
        <v>22</v>
      </c>
      <c r="D4" s="22" t="s">
        <v>27</v>
      </c>
      <c r="E4" s="22" t="s">
        <v>177</v>
      </c>
    </row>
    <row r="5" spans="1:6" x14ac:dyDescent="0.5">
      <c r="A5" s="26">
        <v>1</v>
      </c>
      <c r="B5" s="22" t="s">
        <v>132</v>
      </c>
      <c r="C5" s="22" t="s">
        <v>18</v>
      </c>
      <c r="D5" s="22" t="s">
        <v>24</v>
      </c>
      <c r="E5" s="22" t="s">
        <v>177</v>
      </c>
    </row>
    <row r="6" spans="1:6" x14ac:dyDescent="0.5">
      <c r="A6" s="26">
        <v>1</v>
      </c>
      <c r="B6" s="82" t="s">
        <v>368</v>
      </c>
      <c r="C6" s="22" t="s">
        <v>22</v>
      </c>
      <c r="D6" s="22" t="s">
        <v>27</v>
      </c>
      <c r="E6" s="22" t="s">
        <v>177</v>
      </c>
      <c r="F6" s="22" t="s">
        <v>369</v>
      </c>
    </row>
    <row r="7" spans="1:6" x14ac:dyDescent="0.5">
      <c r="A7" s="26">
        <v>1</v>
      </c>
      <c r="B7" s="22" t="s">
        <v>114</v>
      </c>
      <c r="C7" s="22" t="s">
        <v>19</v>
      </c>
      <c r="D7" s="22" t="s">
        <v>158</v>
      </c>
      <c r="E7" s="22" t="s">
        <v>177</v>
      </c>
    </row>
    <row r="8" spans="1:6" x14ac:dyDescent="0.5">
      <c r="A8" s="26">
        <v>1</v>
      </c>
      <c r="B8" s="22" t="s">
        <v>133</v>
      </c>
      <c r="C8" s="22" t="s">
        <v>18</v>
      </c>
      <c r="D8" s="22" t="s">
        <v>24</v>
      </c>
      <c r="E8" s="22" t="s">
        <v>177</v>
      </c>
    </row>
    <row r="9" spans="1:6" x14ac:dyDescent="0.5">
      <c r="A9" s="26">
        <v>1</v>
      </c>
      <c r="B9" s="22" t="s">
        <v>128</v>
      </c>
      <c r="C9" s="22" t="s">
        <v>20</v>
      </c>
      <c r="D9" s="22" t="s">
        <v>154</v>
      </c>
      <c r="E9" s="22" t="s">
        <v>177</v>
      </c>
    </row>
    <row r="10" spans="1:6" x14ac:dyDescent="0.5">
      <c r="A10" s="26">
        <v>1</v>
      </c>
      <c r="B10" s="22" t="s">
        <v>31</v>
      </c>
      <c r="C10" s="22" t="s">
        <v>22</v>
      </c>
      <c r="D10" s="22" t="s">
        <v>27</v>
      </c>
      <c r="E10" s="22" t="s">
        <v>177</v>
      </c>
    </row>
    <row r="11" spans="1:6" x14ac:dyDescent="0.5">
      <c r="A11" s="26">
        <v>1</v>
      </c>
      <c r="B11" s="22" t="s">
        <v>129</v>
      </c>
      <c r="C11" s="22" t="s">
        <v>20</v>
      </c>
      <c r="D11" s="22" t="s">
        <v>26</v>
      </c>
      <c r="E11" s="22" t="s">
        <v>177</v>
      </c>
    </row>
    <row r="12" spans="1:6" x14ac:dyDescent="0.5">
      <c r="A12" s="26">
        <v>1</v>
      </c>
      <c r="B12" s="23" t="s">
        <v>163</v>
      </c>
      <c r="C12" s="22" t="s">
        <v>22</v>
      </c>
      <c r="D12" s="22" t="s">
        <v>27</v>
      </c>
      <c r="E12" s="22" t="s">
        <v>177</v>
      </c>
      <c r="F12" s="20" t="s">
        <v>247</v>
      </c>
    </row>
    <row r="13" spans="1:6" x14ac:dyDescent="0.5">
      <c r="A13" s="26">
        <v>1</v>
      </c>
      <c r="B13" s="22" t="s">
        <v>58</v>
      </c>
      <c r="C13" s="22" t="s">
        <v>20</v>
      </c>
      <c r="D13" s="22" t="s">
        <v>26</v>
      </c>
      <c r="E13" s="22" t="s">
        <v>177</v>
      </c>
    </row>
    <row r="14" spans="1:6" x14ac:dyDescent="0.5">
      <c r="A14" s="26">
        <v>1</v>
      </c>
      <c r="B14" s="22" t="s">
        <v>33</v>
      </c>
      <c r="C14" s="22" t="s">
        <v>22</v>
      </c>
      <c r="D14" s="22" t="s">
        <v>27</v>
      </c>
      <c r="E14" s="22" t="s">
        <v>177</v>
      </c>
    </row>
    <row r="15" spans="1:6" x14ac:dyDescent="0.5">
      <c r="A15" s="26">
        <v>1</v>
      </c>
      <c r="B15" s="22" t="s">
        <v>115</v>
      </c>
      <c r="C15" s="22" t="s">
        <v>18</v>
      </c>
      <c r="D15" s="22" t="s">
        <v>24</v>
      </c>
      <c r="E15" s="22" t="s">
        <v>177</v>
      </c>
    </row>
    <row r="16" spans="1:6" x14ac:dyDescent="0.5">
      <c r="A16" s="26">
        <v>1</v>
      </c>
      <c r="B16" s="22" t="s">
        <v>82</v>
      </c>
      <c r="C16" s="22" t="s">
        <v>18</v>
      </c>
      <c r="D16" s="22" t="s">
        <v>155</v>
      </c>
      <c r="E16" s="22" t="s">
        <v>177</v>
      </c>
    </row>
    <row r="17" spans="1:5" x14ac:dyDescent="0.5">
      <c r="A17" s="26">
        <v>1</v>
      </c>
      <c r="B17" s="22" t="s">
        <v>108</v>
      </c>
      <c r="C17" s="22" t="s">
        <v>22</v>
      </c>
      <c r="D17" s="22" t="s">
        <v>27</v>
      </c>
      <c r="E17" s="22" t="s">
        <v>177</v>
      </c>
    </row>
    <row r="18" spans="1:5" x14ac:dyDescent="0.5">
      <c r="A18" s="26">
        <v>1</v>
      </c>
      <c r="B18" s="22" t="s">
        <v>34</v>
      </c>
      <c r="C18" s="22" t="s">
        <v>22</v>
      </c>
      <c r="D18" s="22" t="s">
        <v>27</v>
      </c>
      <c r="E18" s="22" t="s">
        <v>177</v>
      </c>
    </row>
    <row r="19" spans="1:5" x14ac:dyDescent="0.5">
      <c r="A19" s="26">
        <v>1</v>
      </c>
      <c r="B19" s="22" t="s">
        <v>69</v>
      </c>
      <c r="C19" s="22" t="s">
        <v>22</v>
      </c>
      <c r="D19" s="22" t="s">
        <v>27</v>
      </c>
      <c r="E19" s="22" t="s">
        <v>177</v>
      </c>
    </row>
    <row r="20" spans="1:5" x14ac:dyDescent="0.5">
      <c r="A20" s="26">
        <v>1</v>
      </c>
      <c r="B20" s="22" t="s">
        <v>35</v>
      </c>
      <c r="C20" s="22" t="s">
        <v>18</v>
      </c>
      <c r="D20" s="22" t="s">
        <v>24</v>
      </c>
      <c r="E20" s="22" t="s">
        <v>177</v>
      </c>
    </row>
    <row r="21" spans="1:5" x14ac:dyDescent="0.5">
      <c r="A21" s="26">
        <v>1</v>
      </c>
      <c r="B21" s="22" t="s">
        <v>134</v>
      </c>
      <c r="C21" s="22" t="s">
        <v>20</v>
      </c>
      <c r="D21" s="22" t="s">
        <v>26</v>
      </c>
      <c r="E21" s="22" t="s">
        <v>177</v>
      </c>
    </row>
    <row r="22" spans="1:5" x14ac:dyDescent="0.5">
      <c r="A22" s="26">
        <v>1</v>
      </c>
      <c r="B22" s="22" t="s">
        <v>36</v>
      </c>
      <c r="C22" s="22" t="s">
        <v>18</v>
      </c>
      <c r="D22" s="22" t="s">
        <v>24</v>
      </c>
      <c r="E22" s="22" t="s">
        <v>177</v>
      </c>
    </row>
    <row r="23" spans="1:5" x14ac:dyDescent="0.5">
      <c r="A23" s="26">
        <v>1</v>
      </c>
      <c r="B23" s="22" t="s">
        <v>70</v>
      </c>
      <c r="C23" s="22" t="s">
        <v>18</v>
      </c>
      <c r="D23" s="22" t="s">
        <v>24</v>
      </c>
      <c r="E23" s="22" t="s">
        <v>177</v>
      </c>
    </row>
    <row r="24" spans="1:5" x14ac:dyDescent="0.5">
      <c r="A24" s="26">
        <v>1</v>
      </c>
      <c r="B24" s="22" t="s">
        <v>139</v>
      </c>
      <c r="C24" s="22" t="s">
        <v>22</v>
      </c>
      <c r="D24" s="22" t="s">
        <v>27</v>
      </c>
      <c r="E24" s="22" t="s">
        <v>177</v>
      </c>
    </row>
    <row r="25" spans="1:5" x14ac:dyDescent="0.5">
      <c r="A25" s="26">
        <v>1</v>
      </c>
      <c r="B25" s="22" t="s">
        <v>135</v>
      </c>
      <c r="C25" s="22" t="s">
        <v>22</v>
      </c>
      <c r="D25" s="22" t="s">
        <v>27</v>
      </c>
      <c r="E25" s="22" t="s">
        <v>177</v>
      </c>
    </row>
    <row r="26" spans="1:5" x14ac:dyDescent="0.5">
      <c r="A26" s="26">
        <v>1</v>
      </c>
      <c r="B26" s="22" t="s">
        <v>59</v>
      </c>
      <c r="C26" s="22" t="s">
        <v>20</v>
      </c>
      <c r="D26" s="22" t="s">
        <v>26</v>
      </c>
      <c r="E26" s="22" t="s">
        <v>177</v>
      </c>
    </row>
    <row r="27" spans="1:5" x14ac:dyDescent="0.5">
      <c r="A27" s="26">
        <v>1</v>
      </c>
      <c r="B27" s="22" t="s">
        <v>37</v>
      </c>
      <c r="C27" s="22" t="s">
        <v>18</v>
      </c>
      <c r="D27" s="22" t="s">
        <v>24</v>
      </c>
      <c r="E27" s="22" t="s">
        <v>177</v>
      </c>
    </row>
    <row r="28" spans="1:5" x14ac:dyDescent="0.5">
      <c r="A28" s="26">
        <v>1</v>
      </c>
      <c r="B28" s="22" t="s">
        <v>83</v>
      </c>
      <c r="C28" s="22" t="s">
        <v>22</v>
      </c>
      <c r="D28" s="22" t="s">
        <v>27</v>
      </c>
      <c r="E28" s="22" t="s">
        <v>177</v>
      </c>
    </row>
    <row r="29" spans="1:5" x14ac:dyDescent="0.5">
      <c r="A29" s="26">
        <v>1</v>
      </c>
      <c r="B29" s="22" t="s">
        <v>136</v>
      </c>
      <c r="C29" s="22" t="s">
        <v>22</v>
      </c>
      <c r="D29" s="22" t="s">
        <v>27</v>
      </c>
      <c r="E29" s="22" t="s">
        <v>177</v>
      </c>
    </row>
    <row r="30" spans="1:5" x14ac:dyDescent="0.5">
      <c r="A30" s="26">
        <v>1</v>
      </c>
      <c r="B30" s="22" t="s">
        <v>143</v>
      </c>
      <c r="C30" s="22" t="s">
        <v>22</v>
      </c>
      <c r="D30" s="22" t="s">
        <v>27</v>
      </c>
      <c r="E30" s="22" t="s">
        <v>177</v>
      </c>
    </row>
    <row r="31" spans="1:5" x14ac:dyDescent="0.5">
      <c r="A31" s="26">
        <v>1</v>
      </c>
      <c r="B31" s="22" t="s">
        <v>96</v>
      </c>
      <c r="C31" s="22" t="s">
        <v>22</v>
      </c>
      <c r="D31" s="22" t="s">
        <v>27</v>
      </c>
      <c r="E31" s="22" t="s">
        <v>177</v>
      </c>
    </row>
    <row r="32" spans="1:5" x14ac:dyDescent="0.5">
      <c r="A32" s="26">
        <v>1</v>
      </c>
      <c r="B32" s="22" t="s">
        <v>84</v>
      </c>
      <c r="C32" s="22" t="s">
        <v>18</v>
      </c>
      <c r="D32" s="22" t="s">
        <v>24</v>
      </c>
      <c r="E32" s="22" t="s">
        <v>177</v>
      </c>
    </row>
    <row r="33" spans="1:6" x14ac:dyDescent="0.5">
      <c r="A33" s="26">
        <v>1</v>
      </c>
      <c r="B33" s="22" t="s">
        <v>97</v>
      </c>
      <c r="C33" s="22" t="s">
        <v>18</v>
      </c>
      <c r="D33" s="22" t="s">
        <v>24</v>
      </c>
      <c r="E33" s="22" t="s">
        <v>177</v>
      </c>
    </row>
    <row r="34" spans="1:6" x14ac:dyDescent="0.5">
      <c r="A34" s="26">
        <v>1</v>
      </c>
      <c r="B34" s="22" t="s">
        <v>144</v>
      </c>
      <c r="C34" s="22" t="s">
        <v>18</v>
      </c>
      <c r="D34" s="22" t="s">
        <v>24</v>
      </c>
      <c r="E34" s="22" t="s">
        <v>177</v>
      </c>
    </row>
    <row r="35" spans="1:6" x14ac:dyDescent="0.5">
      <c r="A35" s="26">
        <v>1</v>
      </c>
      <c r="B35" s="22" t="s">
        <v>60</v>
      </c>
      <c r="C35" s="22" t="s">
        <v>20</v>
      </c>
      <c r="D35" s="22" t="s">
        <v>154</v>
      </c>
      <c r="E35" s="22" t="s">
        <v>177</v>
      </c>
    </row>
    <row r="36" spans="1:6" x14ac:dyDescent="0.5">
      <c r="A36" s="26">
        <v>1</v>
      </c>
      <c r="B36" s="22" t="s">
        <v>71</v>
      </c>
      <c r="C36" s="22" t="s">
        <v>22</v>
      </c>
      <c r="D36" s="22" t="s">
        <v>27</v>
      </c>
      <c r="E36" s="22" t="s">
        <v>177</v>
      </c>
    </row>
    <row r="37" spans="1:6" x14ac:dyDescent="0.5">
      <c r="A37" s="26">
        <v>1</v>
      </c>
      <c r="B37" s="22" t="s">
        <v>72</v>
      </c>
      <c r="C37" s="22" t="s">
        <v>22</v>
      </c>
      <c r="D37" s="22" t="s">
        <v>27</v>
      </c>
      <c r="E37" s="22" t="s">
        <v>177</v>
      </c>
    </row>
    <row r="38" spans="1:6" x14ac:dyDescent="0.5">
      <c r="A38" s="26">
        <v>1</v>
      </c>
      <c r="B38" s="22" t="s">
        <v>130</v>
      </c>
      <c r="C38" s="22" t="s">
        <v>22</v>
      </c>
      <c r="D38" s="22" t="s">
        <v>27</v>
      </c>
      <c r="E38" s="22" t="s">
        <v>177</v>
      </c>
    </row>
    <row r="39" spans="1:6" x14ac:dyDescent="0.5">
      <c r="A39" s="26">
        <v>1</v>
      </c>
      <c r="B39" s="22" t="s">
        <v>137</v>
      </c>
      <c r="C39" s="22" t="s">
        <v>22</v>
      </c>
      <c r="D39" s="22" t="s">
        <v>27</v>
      </c>
      <c r="E39" s="22" t="s">
        <v>177</v>
      </c>
    </row>
    <row r="40" spans="1:6" x14ac:dyDescent="0.5">
      <c r="A40" s="26">
        <v>1</v>
      </c>
      <c r="B40" s="23" t="s">
        <v>360</v>
      </c>
      <c r="C40" s="22" t="s">
        <v>20</v>
      </c>
      <c r="D40" s="22" t="s">
        <v>26</v>
      </c>
      <c r="E40" s="22" t="s">
        <v>177</v>
      </c>
      <c r="F40" s="20" t="s">
        <v>361</v>
      </c>
    </row>
    <row r="41" spans="1:6" x14ac:dyDescent="0.5">
      <c r="A41" s="26">
        <v>1</v>
      </c>
      <c r="B41" s="22" t="s">
        <v>116</v>
      </c>
      <c r="C41" s="22" t="s">
        <v>18</v>
      </c>
      <c r="D41" s="22" t="s">
        <v>24</v>
      </c>
      <c r="E41" s="22" t="s">
        <v>177</v>
      </c>
    </row>
    <row r="42" spans="1:6" x14ac:dyDescent="0.5">
      <c r="A42" s="26">
        <v>1</v>
      </c>
      <c r="B42" s="22" t="s">
        <v>73</v>
      </c>
      <c r="C42" s="22" t="s">
        <v>22</v>
      </c>
      <c r="D42" s="22" t="s">
        <v>27</v>
      </c>
      <c r="E42" s="22" t="s">
        <v>177</v>
      </c>
    </row>
    <row r="43" spans="1:6" x14ac:dyDescent="0.5">
      <c r="A43" s="26">
        <v>1</v>
      </c>
      <c r="B43" s="22" t="s">
        <v>117</v>
      </c>
      <c r="C43" s="22" t="s">
        <v>22</v>
      </c>
      <c r="D43" s="22" t="s">
        <v>27</v>
      </c>
      <c r="E43" s="22" t="s">
        <v>177</v>
      </c>
    </row>
    <row r="44" spans="1:6" x14ac:dyDescent="0.5">
      <c r="A44" s="26">
        <v>1</v>
      </c>
      <c r="B44" s="22" t="s">
        <v>86</v>
      </c>
      <c r="C44" s="22" t="s">
        <v>22</v>
      </c>
      <c r="D44" s="22" t="s">
        <v>27</v>
      </c>
      <c r="E44" s="22" t="s">
        <v>177</v>
      </c>
    </row>
    <row r="45" spans="1:6" x14ac:dyDescent="0.5">
      <c r="A45" s="26">
        <v>1</v>
      </c>
      <c r="B45" s="22" t="s">
        <v>145</v>
      </c>
      <c r="C45" s="22" t="s">
        <v>20</v>
      </c>
      <c r="D45" s="22" t="s">
        <v>154</v>
      </c>
      <c r="E45" s="22" t="s">
        <v>177</v>
      </c>
    </row>
    <row r="46" spans="1:6" x14ac:dyDescent="0.5">
      <c r="A46" s="26">
        <v>1</v>
      </c>
      <c r="B46" s="22" t="s">
        <v>61</v>
      </c>
      <c r="C46" s="22" t="s">
        <v>22</v>
      </c>
      <c r="D46" s="22" t="s">
        <v>27</v>
      </c>
      <c r="E46" s="22" t="s">
        <v>177</v>
      </c>
    </row>
    <row r="47" spans="1:6" x14ac:dyDescent="0.5">
      <c r="A47" s="26">
        <v>1</v>
      </c>
      <c r="B47" s="22" t="s">
        <v>100</v>
      </c>
      <c r="C47" s="22" t="s">
        <v>18</v>
      </c>
      <c r="D47" s="22" t="s">
        <v>24</v>
      </c>
      <c r="E47" s="22" t="s">
        <v>177</v>
      </c>
    </row>
    <row r="48" spans="1:6" x14ac:dyDescent="0.5">
      <c r="A48" s="26">
        <v>1</v>
      </c>
      <c r="B48" s="22" t="s">
        <v>131</v>
      </c>
      <c r="C48" s="22" t="s">
        <v>18</v>
      </c>
      <c r="D48" s="22" t="s">
        <v>24</v>
      </c>
      <c r="E48" s="22" t="s">
        <v>177</v>
      </c>
    </row>
    <row r="49" spans="1:6" x14ac:dyDescent="0.5">
      <c r="A49" s="26">
        <v>1</v>
      </c>
      <c r="B49" s="22" t="s">
        <v>118</v>
      </c>
      <c r="C49" s="22" t="s">
        <v>18</v>
      </c>
      <c r="D49" s="22" t="s">
        <v>24</v>
      </c>
      <c r="E49" s="22" t="s">
        <v>177</v>
      </c>
    </row>
    <row r="50" spans="1:6" x14ac:dyDescent="0.5">
      <c r="A50" s="26">
        <v>1</v>
      </c>
      <c r="B50" s="22" t="s">
        <v>87</v>
      </c>
      <c r="C50" s="22" t="s">
        <v>18</v>
      </c>
      <c r="D50" s="22" t="s">
        <v>24</v>
      </c>
      <c r="E50" s="22" t="s">
        <v>177</v>
      </c>
    </row>
    <row r="51" spans="1:6" x14ac:dyDescent="0.5">
      <c r="A51" s="26">
        <v>1</v>
      </c>
      <c r="B51" s="22" t="s">
        <v>140</v>
      </c>
      <c r="C51" s="22" t="s">
        <v>20</v>
      </c>
      <c r="D51" s="22" t="s">
        <v>26</v>
      </c>
      <c r="E51" s="22" t="s">
        <v>177</v>
      </c>
    </row>
    <row r="52" spans="1:6" x14ac:dyDescent="0.5">
      <c r="A52" s="26">
        <v>1</v>
      </c>
      <c r="B52" s="22" t="s">
        <v>7</v>
      </c>
      <c r="C52" s="22" t="s">
        <v>20</v>
      </c>
      <c r="D52" s="22" t="s">
        <v>26</v>
      </c>
      <c r="E52" s="22" t="s">
        <v>177</v>
      </c>
    </row>
    <row r="53" spans="1:6" x14ac:dyDescent="0.5">
      <c r="A53" s="26">
        <v>1</v>
      </c>
      <c r="B53" s="22" t="s">
        <v>62</v>
      </c>
      <c r="C53" s="22" t="s">
        <v>22</v>
      </c>
      <c r="D53" s="22" t="s">
        <v>27</v>
      </c>
      <c r="E53" s="22" t="s">
        <v>177</v>
      </c>
    </row>
    <row r="54" spans="1:6" x14ac:dyDescent="0.5">
      <c r="A54" s="26">
        <v>1</v>
      </c>
      <c r="B54" s="22" t="s">
        <v>138</v>
      </c>
      <c r="C54" s="22" t="s">
        <v>22</v>
      </c>
      <c r="D54" s="22" t="s">
        <v>27</v>
      </c>
      <c r="E54" s="22" t="s">
        <v>177</v>
      </c>
    </row>
    <row r="55" spans="1:6" x14ac:dyDescent="0.5">
      <c r="A55" s="26">
        <v>1</v>
      </c>
      <c r="B55" s="22" t="s">
        <v>119</v>
      </c>
      <c r="C55" s="22" t="s">
        <v>18</v>
      </c>
      <c r="D55" s="22" t="s">
        <v>24</v>
      </c>
      <c r="E55" s="22" t="s">
        <v>177</v>
      </c>
    </row>
    <row r="56" spans="1:6" ht="15.6" customHeight="1" x14ac:dyDescent="0.5">
      <c r="A56" s="26">
        <v>1</v>
      </c>
      <c r="B56" s="23" t="s">
        <v>169</v>
      </c>
      <c r="C56" s="22" t="s">
        <v>18</v>
      </c>
      <c r="D56" s="22" t="s">
        <v>24</v>
      </c>
      <c r="E56" s="22" t="s">
        <v>177</v>
      </c>
      <c r="F56" s="67" t="s">
        <v>259</v>
      </c>
    </row>
    <row r="57" spans="1:6" x14ac:dyDescent="0.5">
      <c r="A57" s="26">
        <v>1</v>
      </c>
      <c r="B57" s="23" t="s">
        <v>199</v>
      </c>
      <c r="C57" s="22" t="s">
        <v>20</v>
      </c>
      <c r="D57" s="22" t="s">
        <v>154</v>
      </c>
      <c r="E57" s="22" t="s">
        <v>177</v>
      </c>
      <c r="F57" s="20" t="s">
        <v>260</v>
      </c>
    </row>
    <row r="58" spans="1:6" x14ac:dyDescent="0.5">
      <c r="A58" s="26">
        <v>1</v>
      </c>
      <c r="B58" s="22" t="s">
        <v>120</v>
      </c>
      <c r="C58" s="22" t="s">
        <v>20</v>
      </c>
      <c r="D58" s="22" t="s">
        <v>26</v>
      </c>
      <c r="E58" s="22" t="s">
        <v>177</v>
      </c>
    </row>
    <row r="59" spans="1:6" x14ac:dyDescent="0.5">
      <c r="A59" s="26">
        <v>1</v>
      </c>
      <c r="B59" s="22" t="s">
        <v>102</v>
      </c>
      <c r="C59" s="22" t="s">
        <v>20</v>
      </c>
      <c r="D59" s="22" t="s">
        <v>26</v>
      </c>
      <c r="E59" s="22" t="s">
        <v>177</v>
      </c>
    </row>
    <row r="60" spans="1:6" x14ac:dyDescent="0.5">
      <c r="A60" s="26">
        <v>1</v>
      </c>
      <c r="B60" s="22" t="s">
        <v>109</v>
      </c>
      <c r="C60" s="22" t="s">
        <v>20</v>
      </c>
      <c r="D60" s="22" t="s">
        <v>26</v>
      </c>
      <c r="E60" s="22" t="s">
        <v>177</v>
      </c>
    </row>
    <row r="61" spans="1:6" x14ac:dyDescent="0.5">
      <c r="A61" s="26">
        <v>1</v>
      </c>
      <c r="B61" s="22" t="s">
        <v>141</v>
      </c>
      <c r="C61" s="22" t="s">
        <v>20</v>
      </c>
      <c r="D61" s="22" t="s">
        <v>154</v>
      </c>
      <c r="E61" s="22" t="s">
        <v>177</v>
      </c>
    </row>
    <row r="62" spans="1:6" x14ac:dyDescent="0.5">
      <c r="A62" s="26">
        <v>1</v>
      </c>
      <c r="B62" s="22" t="s">
        <v>142</v>
      </c>
      <c r="C62" s="22" t="s">
        <v>22</v>
      </c>
      <c r="D62" s="22" t="s">
        <v>27</v>
      </c>
      <c r="E62" s="22" t="s">
        <v>177</v>
      </c>
    </row>
    <row r="63" spans="1:6" x14ac:dyDescent="0.5">
      <c r="A63" s="26">
        <v>1</v>
      </c>
      <c r="B63" s="22" t="s">
        <v>121</v>
      </c>
      <c r="C63" s="22" t="s">
        <v>22</v>
      </c>
      <c r="D63" s="22" t="s">
        <v>27</v>
      </c>
      <c r="E63" s="22" t="s">
        <v>177</v>
      </c>
    </row>
    <row r="64" spans="1:6" x14ac:dyDescent="0.5">
      <c r="A64" s="26">
        <v>1</v>
      </c>
      <c r="B64" s="22" t="s">
        <v>148</v>
      </c>
      <c r="C64" s="22" t="s">
        <v>23</v>
      </c>
      <c r="D64" s="22" t="s">
        <v>170</v>
      </c>
      <c r="E64" s="22" t="s">
        <v>177</v>
      </c>
    </row>
    <row r="65" spans="1:5" x14ac:dyDescent="0.5">
      <c r="A65" s="26">
        <v>1</v>
      </c>
      <c r="B65" s="22" t="s">
        <v>112</v>
      </c>
      <c r="C65" s="22" t="s">
        <v>22</v>
      </c>
      <c r="D65" s="22" t="s">
        <v>27</v>
      </c>
      <c r="E65" s="22" t="s">
        <v>177</v>
      </c>
    </row>
    <row r="66" spans="1:5" x14ac:dyDescent="0.5">
      <c r="A66" s="26">
        <v>1</v>
      </c>
      <c r="B66" s="22" t="s">
        <v>63</v>
      </c>
      <c r="C66" s="22" t="s">
        <v>20</v>
      </c>
      <c r="D66" s="22" t="s">
        <v>154</v>
      </c>
      <c r="E66" s="22" t="s">
        <v>177</v>
      </c>
    </row>
    <row r="67" spans="1:5" x14ac:dyDescent="0.5">
      <c r="A67" s="26">
        <v>1</v>
      </c>
      <c r="B67" s="22" t="s">
        <v>106</v>
      </c>
      <c r="C67" s="22" t="s">
        <v>20</v>
      </c>
      <c r="D67" s="22" t="s">
        <v>154</v>
      </c>
      <c r="E67" s="22" t="s">
        <v>177</v>
      </c>
    </row>
    <row r="68" spans="1:5" x14ac:dyDescent="0.5">
      <c r="A68" s="26">
        <v>1</v>
      </c>
      <c r="B68" s="22" t="s">
        <v>38</v>
      </c>
      <c r="C68" s="22" t="s">
        <v>38</v>
      </c>
      <c r="D68" s="22" t="s">
        <v>38</v>
      </c>
      <c r="E68" s="22" t="s">
        <v>177</v>
      </c>
    </row>
    <row r="69" spans="1:5" x14ac:dyDescent="0.5">
      <c r="A69" s="26">
        <v>1</v>
      </c>
      <c r="B69" s="22" t="s">
        <v>146</v>
      </c>
      <c r="C69" s="22" t="s">
        <v>22</v>
      </c>
      <c r="D69" s="22" t="s">
        <v>27</v>
      </c>
      <c r="E69" s="22" t="s">
        <v>177</v>
      </c>
    </row>
    <row r="70" spans="1:5" x14ac:dyDescent="0.5">
      <c r="A70" s="26">
        <v>1</v>
      </c>
      <c r="B70" s="22" t="s">
        <v>39</v>
      </c>
      <c r="C70" s="22" t="s">
        <v>22</v>
      </c>
      <c r="D70" s="22" t="s">
        <v>27</v>
      </c>
      <c r="E70" s="22" t="s">
        <v>177</v>
      </c>
    </row>
    <row r="71" spans="1:5" x14ac:dyDescent="0.5">
      <c r="A71" s="26">
        <v>1</v>
      </c>
      <c r="B71" s="22" t="s">
        <v>89</v>
      </c>
      <c r="C71" s="22" t="s">
        <v>22</v>
      </c>
      <c r="D71" s="22" t="s">
        <v>27</v>
      </c>
      <c r="E71" s="22" t="s">
        <v>177</v>
      </c>
    </row>
    <row r="72" spans="1:5" x14ac:dyDescent="0.5">
      <c r="A72" s="26">
        <v>1</v>
      </c>
      <c r="B72" s="22" t="s">
        <v>122</v>
      </c>
      <c r="C72" s="22" t="s">
        <v>22</v>
      </c>
      <c r="D72" s="22" t="s">
        <v>27</v>
      </c>
      <c r="E72" s="22" t="s">
        <v>177</v>
      </c>
    </row>
    <row r="73" spans="1:5" x14ac:dyDescent="0.5">
      <c r="A73" s="26">
        <v>1</v>
      </c>
      <c r="B73" s="22" t="s">
        <v>90</v>
      </c>
      <c r="C73" s="22" t="s">
        <v>20</v>
      </c>
      <c r="D73" s="22" t="s">
        <v>26</v>
      </c>
      <c r="E73" s="22" t="s">
        <v>177</v>
      </c>
    </row>
    <row r="74" spans="1:5" x14ac:dyDescent="0.5">
      <c r="A74" s="26">
        <v>1</v>
      </c>
      <c r="B74" s="22" t="s">
        <v>40</v>
      </c>
      <c r="C74" s="22" t="s">
        <v>22</v>
      </c>
      <c r="D74" s="22" t="s">
        <v>40</v>
      </c>
      <c r="E74" s="22" t="s">
        <v>177</v>
      </c>
    </row>
    <row r="75" spans="1:5" x14ac:dyDescent="0.5">
      <c r="A75" s="26">
        <v>1</v>
      </c>
      <c r="B75" s="22" t="s">
        <v>74</v>
      </c>
      <c r="C75" s="22" t="s">
        <v>22</v>
      </c>
      <c r="D75" s="22" t="s">
        <v>27</v>
      </c>
      <c r="E75" s="22" t="s">
        <v>177</v>
      </c>
    </row>
    <row r="76" spans="1:5" x14ac:dyDescent="0.5">
      <c r="A76" s="26">
        <v>1</v>
      </c>
      <c r="B76" s="22" t="s">
        <v>147</v>
      </c>
      <c r="C76" s="22" t="s">
        <v>19</v>
      </c>
      <c r="D76" s="22" t="s">
        <v>158</v>
      </c>
      <c r="E76" s="22" t="s">
        <v>177</v>
      </c>
    </row>
    <row r="77" spans="1:5" x14ac:dyDescent="0.5">
      <c r="A77" s="26">
        <v>1</v>
      </c>
      <c r="B77" s="22" t="s">
        <v>75</v>
      </c>
      <c r="C77" s="22" t="s">
        <v>18</v>
      </c>
      <c r="D77" s="22" t="s">
        <v>24</v>
      </c>
      <c r="E77" s="22" t="s">
        <v>177</v>
      </c>
    </row>
    <row r="78" spans="1:5" x14ac:dyDescent="0.5">
      <c r="A78" s="26">
        <v>1</v>
      </c>
      <c r="B78" s="22" t="s">
        <v>41</v>
      </c>
      <c r="C78" s="22" t="s">
        <v>22</v>
      </c>
      <c r="D78" s="22" t="s">
        <v>27</v>
      </c>
      <c r="E78" s="22" t="s">
        <v>177</v>
      </c>
    </row>
    <row r="79" spans="1:5" x14ac:dyDescent="0.5">
      <c r="A79" s="26">
        <v>1</v>
      </c>
      <c r="B79" s="22" t="s">
        <v>42</v>
      </c>
      <c r="C79" s="22" t="s">
        <v>20</v>
      </c>
      <c r="D79" s="22" t="s">
        <v>154</v>
      </c>
      <c r="E79" s="22" t="s">
        <v>177</v>
      </c>
    </row>
    <row r="80" spans="1:5" x14ac:dyDescent="0.5">
      <c r="A80" s="26">
        <v>1</v>
      </c>
      <c r="B80" s="22" t="s">
        <v>123</v>
      </c>
      <c r="C80" s="22" t="s">
        <v>22</v>
      </c>
      <c r="D80" s="22" t="s">
        <v>27</v>
      </c>
      <c r="E80" s="22" t="s">
        <v>177</v>
      </c>
    </row>
    <row r="81" spans="1:6" x14ac:dyDescent="0.5">
      <c r="A81" s="26">
        <v>1</v>
      </c>
      <c r="B81" s="22" t="s">
        <v>76</v>
      </c>
      <c r="C81" s="22" t="s">
        <v>22</v>
      </c>
      <c r="D81" s="22" t="s">
        <v>27</v>
      </c>
      <c r="E81" s="22" t="s">
        <v>177</v>
      </c>
    </row>
    <row r="82" spans="1:6" x14ac:dyDescent="0.5">
      <c r="A82" s="26">
        <v>1</v>
      </c>
      <c r="B82" s="22" t="s">
        <v>43</v>
      </c>
      <c r="C82" s="22" t="s">
        <v>18</v>
      </c>
      <c r="D82" s="22" t="s">
        <v>24</v>
      </c>
      <c r="E82" s="22" t="s">
        <v>177</v>
      </c>
    </row>
    <row r="83" spans="1:6" x14ac:dyDescent="0.5">
      <c r="A83" s="26">
        <v>1</v>
      </c>
      <c r="B83" s="22" t="s">
        <v>77</v>
      </c>
      <c r="C83" s="22" t="s">
        <v>22</v>
      </c>
      <c r="D83" s="22" t="s">
        <v>27</v>
      </c>
      <c r="E83" s="22" t="s">
        <v>177</v>
      </c>
    </row>
    <row r="84" spans="1:6" x14ac:dyDescent="0.5">
      <c r="A84" s="26">
        <v>1</v>
      </c>
      <c r="B84" s="22" t="s">
        <v>64</v>
      </c>
      <c r="C84" s="22" t="s">
        <v>171</v>
      </c>
      <c r="D84" s="22" t="s">
        <v>172</v>
      </c>
      <c r="E84" s="22" t="s">
        <v>177</v>
      </c>
    </row>
    <row r="85" spans="1:6" x14ac:dyDescent="0.5">
      <c r="A85" s="26">
        <v>1</v>
      </c>
      <c r="B85" s="23" t="s">
        <v>173</v>
      </c>
      <c r="C85" s="22" t="s">
        <v>22</v>
      </c>
      <c r="D85" s="22" t="s">
        <v>27</v>
      </c>
      <c r="E85" s="22" t="s">
        <v>177</v>
      </c>
      <c r="F85" s="20" t="s">
        <v>251</v>
      </c>
    </row>
    <row r="86" spans="1:6" x14ac:dyDescent="0.5">
      <c r="A86" s="26">
        <v>1</v>
      </c>
      <c r="B86" s="22" t="s">
        <v>91</v>
      </c>
      <c r="C86" s="22" t="s">
        <v>22</v>
      </c>
      <c r="D86" s="22" t="s">
        <v>27</v>
      </c>
      <c r="E86" s="22" t="s">
        <v>177</v>
      </c>
    </row>
    <row r="87" spans="1:6" x14ac:dyDescent="0.5">
      <c r="A87" s="26">
        <v>1</v>
      </c>
      <c r="B87" s="22" t="s">
        <v>92</v>
      </c>
      <c r="C87" s="22" t="s">
        <v>22</v>
      </c>
      <c r="D87" s="22" t="s">
        <v>27</v>
      </c>
      <c r="E87" s="22" t="s">
        <v>177</v>
      </c>
    </row>
    <row r="88" spans="1:6" x14ac:dyDescent="0.5">
      <c r="A88" s="26">
        <v>1</v>
      </c>
      <c r="B88" s="22" t="s">
        <v>124</v>
      </c>
      <c r="C88" s="22" t="s">
        <v>18</v>
      </c>
      <c r="D88" s="22" t="s">
        <v>24</v>
      </c>
      <c r="E88" s="22" t="s">
        <v>177</v>
      </c>
    </row>
    <row r="89" spans="1:6" x14ac:dyDescent="0.5">
      <c r="A89" s="26">
        <v>1</v>
      </c>
      <c r="B89" s="22" t="s">
        <v>125</v>
      </c>
      <c r="C89" s="22" t="s">
        <v>22</v>
      </c>
      <c r="D89" s="22" t="s">
        <v>27</v>
      </c>
      <c r="E89" s="22" t="s">
        <v>177</v>
      </c>
    </row>
    <row r="90" spans="1:6" x14ac:dyDescent="0.5">
      <c r="A90" s="26">
        <v>1</v>
      </c>
      <c r="B90" s="23" t="s">
        <v>175</v>
      </c>
      <c r="C90" s="22" t="s">
        <v>22</v>
      </c>
      <c r="D90" s="22" t="s">
        <v>27</v>
      </c>
      <c r="E90" s="22" t="s">
        <v>177</v>
      </c>
      <c r="F90" s="20" t="s">
        <v>248</v>
      </c>
    </row>
    <row r="91" spans="1:6" x14ac:dyDescent="0.5">
      <c r="A91" s="26">
        <v>1</v>
      </c>
      <c r="B91" s="22" t="s">
        <v>44</v>
      </c>
      <c r="C91" s="22" t="s">
        <v>22</v>
      </c>
      <c r="D91" s="22" t="s">
        <v>27</v>
      </c>
      <c r="E91" s="22" t="s">
        <v>177</v>
      </c>
    </row>
    <row r="92" spans="1:6" x14ac:dyDescent="0.5">
      <c r="A92" s="26">
        <v>1</v>
      </c>
      <c r="B92" s="22" t="s">
        <v>103</v>
      </c>
      <c r="C92" s="22" t="s">
        <v>20</v>
      </c>
      <c r="D92" s="22" t="s">
        <v>26</v>
      </c>
      <c r="E92" s="22" t="s">
        <v>177</v>
      </c>
    </row>
    <row r="93" spans="1:6" x14ac:dyDescent="0.5">
      <c r="A93" s="26">
        <v>1</v>
      </c>
      <c r="B93" s="22" t="s">
        <v>45</v>
      </c>
      <c r="C93" s="22" t="s">
        <v>176</v>
      </c>
      <c r="D93" s="22" t="s">
        <v>176</v>
      </c>
      <c r="E93" s="22" t="s">
        <v>177</v>
      </c>
    </row>
    <row r="94" spans="1:6" x14ac:dyDescent="0.5">
      <c r="A94" s="26">
        <v>1</v>
      </c>
      <c r="B94" s="22" t="s">
        <v>46</v>
      </c>
      <c r="C94" s="22" t="s">
        <v>22</v>
      </c>
      <c r="D94" s="22" t="s">
        <v>27</v>
      </c>
      <c r="E94" s="22" t="s">
        <v>177</v>
      </c>
    </row>
    <row r="95" spans="1:6" x14ac:dyDescent="0.5">
      <c r="A95" s="26">
        <v>1</v>
      </c>
      <c r="B95" s="22" t="s">
        <v>47</v>
      </c>
      <c r="C95" s="22" t="s">
        <v>22</v>
      </c>
      <c r="D95" s="22" t="s">
        <v>27</v>
      </c>
      <c r="E95" s="22" t="s">
        <v>177</v>
      </c>
    </row>
    <row r="96" spans="1:6" x14ac:dyDescent="0.5">
      <c r="A96" s="26">
        <v>1</v>
      </c>
      <c r="B96" s="22" t="s">
        <v>48</v>
      </c>
      <c r="C96" s="22" t="s">
        <v>22</v>
      </c>
      <c r="D96" s="22" t="s">
        <v>27</v>
      </c>
      <c r="E96" s="22" t="s">
        <v>177</v>
      </c>
    </row>
    <row r="97" spans="1:6" x14ac:dyDescent="0.5">
      <c r="A97" s="26">
        <v>1</v>
      </c>
      <c r="B97" s="22" t="s">
        <v>126</v>
      </c>
      <c r="C97" s="22" t="s">
        <v>22</v>
      </c>
      <c r="D97" s="22" t="s">
        <v>27</v>
      </c>
      <c r="E97" s="22" t="s">
        <v>177</v>
      </c>
    </row>
    <row r="98" spans="1:6" x14ac:dyDescent="0.5">
      <c r="A98" s="26">
        <v>1</v>
      </c>
      <c r="B98" s="22" t="s">
        <v>49</v>
      </c>
      <c r="C98" s="22" t="s">
        <v>22</v>
      </c>
      <c r="D98" s="22" t="s">
        <v>27</v>
      </c>
      <c r="E98" s="22" t="s">
        <v>177</v>
      </c>
    </row>
    <row r="99" spans="1:6" x14ac:dyDescent="0.5">
      <c r="A99" s="26">
        <v>1</v>
      </c>
      <c r="B99" s="22" t="s">
        <v>65</v>
      </c>
      <c r="C99" s="22" t="s">
        <v>22</v>
      </c>
      <c r="D99" s="22" t="s">
        <v>27</v>
      </c>
      <c r="E99" s="22" t="s">
        <v>177</v>
      </c>
    </row>
    <row r="100" spans="1:6" x14ac:dyDescent="0.5">
      <c r="A100" s="26">
        <v>1</v>
      </c>
      <c r="B100" s="22" t="s">
        <v>50</v>
      </c>
      <c r="C100" s="22" t="s">
        <v>22</v>
      </c>
      <c r="D100" s="22" t="s">
        <v>27</v>
      </c>
      <c r="E100" s="22" t="s">
        <v>177</v>
      </c>
    </row>
    <row r="101" spans="1:6" x14ac:dyDescent="0.5">
      <c r="A101" s="26">
        <v>1</v>
      </c>
      <c r="B101" s="22" t="s">
        <v>51</v>
      </c>
      <c r="C101" s="22" t="s">
        <v>22</v>
      </c>
      <c r="D101" s="22" t="s">
        <v>27</v>
      </c>
      <c r="E101" s="22" t="s">
        <v>177</v>
      </c>
    </row>
    <row r="102" spans="1:6" x14ac:dyDescent="0.5">
      <c r="A102" s="26">
        <v>1</v>
      </c>
      <c r="B102" s="22" t="s">
        <v>94</v>
      </c>
      <c r="C102" s="22" t="s">
        <v>22</v>
      </c>
      <c r="D102" s="22" t="s">
        <v>27</v>
      </c>
      <c r="E102" s="22" t="s">
        <v>177</v>
      </c>
    </row>
    <row r="103" spans="1:6" x14ac:dyDescent="0.5">
      <c r="A103" s="26">
        <v>1</v>
      </c>
      <c r="B103" s="23" t="s">
        <v>243</v>
      </c>
      <c r="C103" s="22" t="s">
        <v>20</v>
      </c>
      <c r="D103" s="22" t="s">
        <v>154</v>
      </c>
      <c r="E103" s="22" t="s">
        <v>177</v>
      </c>
      <c r="F103" s="20" t="s">
        <v>244</v>
      </c>
    </row>
    <row r="104" spans="1:6" x14ac:dyDescent="0.5">
      <c r="A104" s="26">
        <v>1</v>
      </c>
      <c r="B104" s="22" t="s">
        <v>127</v>
      </c>
      <c r="C104" s="22" t="s">
        <v>20</v>
      </c>
      <c r="D104" s="22" t="s">
        <v>26</v>
      </c>
      <c r="E104" s="22" t="s">
        <v>177</v>
      </c>
    </row>
    <row r="105" spans="1:6" x14ac:dyDescent="0.5">
      <c r="A105" s="26">
        <v>1</v>
      </c>
      <c r="B105" s="22" t="s">
        <v>53</v>
      </c>
      <c r="C105" s="22" t="s">
        <v>22</v>
      </c>
      <c r="D105" s="22" t="s">
        <v>27</v>
      </c>
      <c r="E105" s="22" t="s">
        <v>177</v>
      </c>
    </row>
    <row r="106" spans="1:6" x14ac:dyDescent="0.5">
      <c r="A106" s="26">
        <v>1</v>
      </c>
      <c r="B106" s="23" t="s">
        <v>185</v>
      </c>
      <c r="C106" s="22" t="s">
        <v>20</v>
      </c>
      <c r="D106" s="22" t="s">
        <v>26</v>
      </c>
      <c r="E106" s="22" t="s">
        <v>177</v>
      </c>
      <c r="F106" s="20" t="s">
        <v>254</v>
      </c>
    </row>
    <row r="107" spans="1:6" x14ac:dyDescent="0.5">
      <c r="A107" s="26">
        <v>1</v>
      </c>
      <c r="B107" s="23" t="s">
        <v>224</v>
      </c>
      <c r="C107" s="22" t="s">
        <v>20</v>
      </c>
      <c r="D107" s="22" t="s">
        <v>26</v>
      </c>
      <c r="E107" s="22" t="s">
        <v>177</v>
      </c>
      <c r="F107" s="20" t="s">
        <v>254</v>
      </c>
    </row>
    <row r="108" spans="1:6" x14ac:dyDescent="0.5">
      <c r="A108" s="26">
        <v>1</v>
      </c>
      <c r="B108" s="22" t="s">
        <v>54</v>
      </c>
      <c r="C108" s="22" t="s">
        <v>20</v>
      </c>
      <c r="D108" s="22" t="s">
        <v>26</v>
      </c>
      <c r="E108" s="22" t="s">
        <v>177</v>
      </c>
      <c r="F108" s="11"/>
    </row>
    <row r="109" spans="1:6" x14ac:dyDescent="0.5">
      <c r="A109" s="26">
        <v>1</v>
      </c>
      <c r="B109" s="22" t="s">
        <v>55</v>
      </c>
      <c r="C109" s="22" t="s">
        <v>18</v>
      </c>
      <c r="D109" s="22" t="s">
        <v>24</v>
      </c>
      <c r="E109" s="22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1"/>
  <sheetViews>
    <sheetView topLeftCell="E117" workbookViewId="0">
      <selection activeCell="B11" sqref="B11:D18"/>
    </sheetView>
  </sheetViews>
  <sheetFormatPr defaultRowHeight="15.75" x14ac:dyDescent="0.5"/>
  <cols>
    <col min="1" max="1" width="8" customWidth="1"/>
    <col min="2" max="2" width="31.6875" customWidth="1"/>
    <col min="3" max="3" width="13" customWidth="1"/>
    <col min="4" max="4" width="15.875" customWidth="1"/>
    <col min="5" max="6" width="32.8125" customWidth="1"/>
    <col min="7" max="7" width="7.3125" customWidth="1"/>
    <col min="18" max="18" width="15.125" customWidth="1"/>
    <col min="26" max="26" width="23.375" customWidth="1"/>
    <col min="27" max="27" width="5" customWidth="1"/>
    <col min="28" max="29" width="16.625" customWidth="1"/>
    <col min="30" max="30" width="13.625" customWidth="1"/>
    <col min="33" max="33" width="8.625" customWidth="1"/>
  </cols>
  <sheetData>
    <row r="1" spans="1:33" s="5" customFormat="1" x14ac:dyDescent="0.5">
      <c r="A1" s="5" t="s">
        <v>201</v>
      </c>
      <c r="B1" s="5" t="s">
        <v>252</v>
      </c>
      <c r="C1" s="5" t="s">
        <v>152</v>
      </c>
      <c r="D1" s="5" t="s">
        <v>200</v>
      </c>
      <c r="E1" s="5" t="s">
        <v>12</v>
      </c>
      <c r="H1" s="48" t="s">
        <v>275</v>
      </c>
      <c r="I1" s="48" t="s">
        <v>276</v>
      </c>
      <c r="J1" s="48" t="s">
        <v>277</v>
      </c>
      <c r="K1" s="48" t="s">
        <v>278</v>
      </c>
      <c r="L1" s="48" t="s">
        <v>279</v>
      </c>
      <c r="M1" s="48" t="s">
        <v>280</v>
      </c>
      <c r="N1" s="48" t="s">
        <v>29</v>
      </c>
      <c r="O1" s="48" t="s">
        <v>281</v>
      </c>
      <c r="P1" s="48" t="s">
        <v>282</v>
      </c>
      <c r="Q1" s="48" t="s">
        <v>283</v>
      </c>
      <c r="R1" s="48" t="s">
        <v>30</v>
      </c>
      <c r="S1" s="48" t="s">
        <v>284</v>
      </c>
      <c r="T1" s="48" t="s">
        <v>285</v>
      </c>
      <c r="U1" s="48" t="s">
        <v>286</v>
      </c>
      <c r="V1" s="48" t="s">
        <v>287</v>
      </c>
      <c r="W1" s="48" t="s">
        <v>288</v>
      </c>
      <c r="X1" s="48" t="s">
        <v>289</v>
      </c>
      <c r="Y1" s="49"/>
      <c r="Z1" s="48" t="s">
        <v>290</v>
      </c>
      <c r="AA1" s="48" t="s">
        <v>273</v>
      </c>
      <c r="AB1" s="50" t="s">
        <v>291</v>
      </c>
      <c r="AC1" s="50" t="s">
        <v>328</v>
      </c>
    </row>
    <row r="2" spans="1:33" x14ac:dyDescent="0.5">
      <c r="A2">
        <v>1</v>
      </c>
      <c r="B2" t="s">
        <v>0</v>
      </c>
      <c r="C2" t="s">
        <v>18</v>
      </c>
      <c r="D2" t="s">
        <v>24</v>
      </c>
      <c r="E2" t="s">
        <v>151</v>
      </c>
      <c r="F2" s="77" t="s">
        <v>363</v>
      </c>
      <c r="H2" s="51" t="s">
        <v>292</v>
      </c>
      <c r="I2" s="51" t="s">
        <v>293</v>
      </c>
      <c r="J2" s="51" t="s">
        <v>57</v>
      </c>
      <c r="K2" s="51" t="s">
        <v>294</v>
      </c>
      <c r="L2" s="51">
        <v>44.238349999999997</v>
      </c>
      <c r="M2" s="51">
        <v>-64.406229999999994</v>
      </c>
      <c r="N2" s="51" t="s">
        <v>113</v>
      </c>
      <c r="O2" s="51" t="s">
        <v>295</v>
      </c>
      <c r="P2" s="51">
        <v>3</v>
      </c>
      <c r="Q2" s="51">
        <v>30</v>
      </c>
      <c r="R2" s="70" t="s">
        <v>0</v>
      </c>
      <c r="S2" s="51" t="s">
        <v>296</v>
      </c>
      <c r="T2" s="51">
        <v>98679</v>
      </c>
      <c r="U2" s="51">
        <v>158057</v>
      </c>
      <c r="V2" s="51">
        <v>1</v>
      </c>
      <c r="W2" s="51">
        <v>12.07</v>
      </c>
      <c r="X2" s="51">
        <v>0.40233333300000002</v>
      </c>
      <c r="Y2" s="49">
        <v>0.40233333300000002</v>
      </c>
      <c r="Z2" s="52" t="s">
        <v>57</v>
      </c>
      <c r="AA2" s="51">
        <v>5</v>
      </c>
      <c r="AB2" s="50">
        <f>AVERAGE(X2:X11)</f>
        <v>0.59198939389999994</v>
      </c>
      <c r="AC2" s="50">
        <v>7.8E-2</v>
      </c>
    </row>
    <row r="3" spans="1:33" x14ac:dyDescent="0.5">
      <c r="A3">
        <f>+(A2+1)</f>
        <v>2</v>
      </c>
      <c r="B3" t="s">
        <v>1</v>
      </c>
      <c r="C3" t="s">
        <v>18</v>
      </c>
      <c r="D3" t="s">
        <v>24</v>
      </c>
      <c r="E3" t="s">
        <v>151</v>
      </c>
      <c r="F3" s="77"/>
      <c r="H3" s="51" t="s">
        <v>297</v>
      </c>
      <c r="I3" s="51" t="s">
        <v>298</v>
      </c>
      <c r="J3" s="51" t="s">
        <v>299</v>
      </c>
      <c r="K3" s="51" t="s">
        <v>300</v>
      </c>
      <c r="L3" s="51">
        <v>44.635359999999999</v>
      </c>
      <c r="M3" s="51">
        <v>-63.294080000000001</v>
      </c>
      <c r="N3" s="51" t="s">
        <v>113</v>
      </c>
      <c r="O3" s="51" t="s">
        <v>295</v>
      </c>
      <c r="P3" s="51">
        <v>7</v>
      </c>
      <c r="Q3" s="51">
        <v>30</v>
      </c>
      <c r="R3" s="70" t="s">
        <v>0</v>
      </c>
      <c r="S3" s="51" t="s">
        <v>296</v>
      </c>
      <c r="T3" s="51">
        <v>98679</v>
      </c>
      <c r="U3" s="51">
        <v>158057</v>
      </c>
      <c r="V3" s="51">
        <v>1</v>
      </c>
      <c r="W3" s="51">
        <v>28.39</v>
      </c>
      <c r="X3" s="51">
        <v>0.946333333</v>
      </c>
      <c r="Y3" s="49">
        <f>AVERAGE(X3:X4)</f>
        <v>1.1539999999999999</v>
      </c>
      <c r="Z3" s="52" t="s">
        <v>299</v>
      </c>
      <c r="AA3" s="48"/>
      <c r="AB3" s="50"/>
      <c r="AC3" s="50"/>
    </row>
    <row r="4" spans="1:33" x14ac:dyDescent="0.5">
      <c r="A4">
        <f>+(A3+1)</f>
        <v>3</v>
      </c>
      <c r="B4" t="s">
        <v>3</v>
      </c>
      <c r="C4" t="s">
        <v>18</v>
      </c>
      <c r="D4" t="s">
        <v>24</v>
      </c>
      <c r="E4" t="s">
        <v>151</v>
      </c>
      <c r="F4" s="77"/>
      <c r="H4" s="51" t="s">
        <v>297</v>
      </c>
      <c r="I4" s="51" t="s">
        <v>298</v>
      </c>
      <c r="J4" s="51" t="s">
        <v>299</v>
      </c>
      <c r="K4" s="51" t="s">
        <v>300</v>
      </c>
      <c r="L4" s="51">
        <v>44.635359999999999</v>
      </c>
      <c r="M4" s="51">
        <v>-63.294080000000001</v>
      </c>
      <c r="N4" s="51" t="s">
        <v>113</v>
      </c>
      <c r="O4" s="51" t="s">
        <v>295</v>
      </c>
      <c r="P4" s="51">
        <v>8</v>
      </c>
      <c r="Q4" s="51">
        <v>30</v>
      </c>
      <c r="R4" s="70" t="s">
        <v>0</v>
      </c>
      <c r="S4" s="51" t="s">
        <v>296</v>
      </c>
      <c r="T4" s="51">
        <v>98679</v>
      </c>
      <c r="U4" s="51">
        <v>158057</v>
      </c>
      <c r="V4" s="51">
        <v>1</v>
      </c>
      <c r="W4" s="51">
        <v>40.85</v>
      </c>
      <c r="X4" s="51">
        <v>1.3616666669999999</v>
      </c>
      <c r="Y4" s="49"/>
      <c r="Z4" s="51"/>
      <c r="AA4" s="48"/>
      <c r="AB4" s="50"/>
      <c r="AC4" s="50"/>
      <c r="AD4" s="77" t="s">
        <v>349</v>
      </c>
      <c r="AE4" s="77"/>
      <c r="AF4" s="77"/>
      <c r="AG4" s="77"/>
    </row>
    <row r="5" spans="1:33" x14ac:dyDescent="0.5">
      <c r="A5">
        <f>+(A4+1)</f>
        <v>4</v>
      </c>
      <c r="B5" t="s">
        <v>149</v>
      </c>
      <c r="C5" t="s">
        <v>18</v>
      </c>
      <c r="D5" t="s">
        <v>24</v>
      </c>
      <c r="E5" t="s">
        <v>151</v>
      </c>
      <c r="F5" s="77"/>
      <c r="H5" s="51" t="s">
        <v>301</v>
      </c>
      <c r="I5" s="51" t="s">
        <v>302</v>
      </c>
      <c r="J5" s="51" t="s">
        <v>111</v>
      </c>
      <c r="K5" s="51" t="s">
        <v>294</v>
      </c>
      <c r="L5" s="51">
        <v>44.40193</v>
      </c>
      <c r="M5" s="51">
        <v>-64.280659999999997</v>
      </c>
      <c r="N5" s="51" t="s">
        <v>113</v>
      </c>
      <c r="O5" s="51" t="s">
        <v>295</v>
      </c>
      <c r="P5" s="51">
        <v>8</v>
      </c>
      <c r="Q5" s="51">
        <v>30</v>
      </c>
      <c r="R5" s="70" t="s">
        <v>0</v>
      </c>
      <c r="S5" s="51" t="s">
        <v>296</v>
      </c>
      <c r="T5" s="51">
        <v>98679</v>
      </c>
      <c r="U5" s="51">
        <v>158057</v>
      </c>
      <c r="V5" s="51">
        <v>2</v>
      </c>
      <c r="W5" s="51">
        <v>1</v>
      </c>
      <c r="X5" s="51">
        <v>3.3333333E-2</v>
      </c>
      <c r="Y5" s="49">
        <f>AVERAGE(X5:X6)</f>
        <v>0.17541666650000001</v>
      </c>
      <c r="Z5" s="52" t="s">
        <v>111</v>
      </c>
      <c r="AA5" s="48"/>
      <c r="AB5" s="50"/>
      <c r="AC5" s="50"/>
      <c r="AD5" s="77"/>
      <c r="AE5" s="77"/>
      <c r="AF5" s="77"/>
      <c r="AG5" s="77"/>
    </row>
    <row r="6" spans="1:33" x14ac:dyDescent="0.5">
      <c r="A6">
        <f>+(A5+1)</f>
        <v>5</v>
      </c>
      <c r="B6" t="s">
        <v>372</v>
      </c>
      <c r="C6" t="s">
        <v>18</v>
      </c>
      <c r="D6" t="s">
        <v>24</v>
      </c>
      <c r="E6" t="s">
        <v>151</v>
      </c>
      <c r="F6" s="77"/>
      <c r="H6" s="51" t="s">
        <v>301</v>
      </c>
      <c r="I6" s="51" t="s">
        <v>302</v>
      </c>
      <c r="J6" s="51" t="s">
        <v>111</v>
      </c>
      <c r="K6" s="51" t="s">
        <v>294</v>
      </c>
      <c r="L6" s="51">
        <v>44.40193</v>
      </c>
      <c r="M6" s="51">
        <v>-64.280659999999997</v>
      </c>
      <c r="N6" s="51" t="s">
        <v>113</v>
      </c>
      <c r="O6" s="51" t="s">
        <v>295</v>
      </c>
      <c r="P6" s="51">
        <v>9</v>
      </c>
      <c r="Q6" s="51">
        <v>30</v>
      </c>
      <c r="R6" s="70" t="s">
        <v>0</v>
      </c>
      <c r="S6" s="51" t="s">
        <v>296</v>
      </c>
      <c r="T6" s="51">
        <v>98679</v>
      </c>
      <c r="U6" s="51">
        <v>158057</v>
      </c>
      <c r="V6" s="51">
        <v>2</v>
      </c>
      <c r="W6" s="51">
        <v>9.5250000000000004</v>
      </c>
      <c r="X6" s="51">
        <v>0.3175</v>
      </c>
      <c r="Y6" s="49"/>
      <c r="Z6" s="51"/>
      <c r="AA6" s="48"/>
      <c r="AB6" s="50"/>
      <c r="AC6" s="50"/>
      <c r="AD6" s="77"/>
      <c r="AE6" s="77"/>
      <c r="AF6" s="77"/>
      <c r="AG6" s="77"/>
    </row>
    <row r="7" spans="1:33" x14ac:dyDescent="0.5">
      <c r="H7" s="51" t="s">
        <v>303</v>
      </c>
      <c r="I7" s="51" t="s">
        <v>304</v>
      </c>
      <c r="J7" s="51" t="s">
        <v>80</v>
      </c>
      <c r="K7" s="51" t="s">
        <v>300</v>
      </c>
      <c r="L7" s="51">
        <v>44.7121</v>
      </c>
      <c r="M7" s="51">
        <v>-63.166469999999997</v>
      </c>
      <c r="N7" s="51" t="s">
        <v>113</v>
      </c>
      <c r="O7" s="51" t="s">
        <v>295</v>
      </c>
      <c r="P7" s="51">
        <v>2</v>
      </c>
      <c r="Q7" s="51">
        <v>30</v>
      </c>
      <c r="R7" s="70" t="s">
        <v>0</v>
      </c>
      <c r="S7" s="51" t="s">
        <v>296</v>
      </c>
      <c r="T7" s="51">
        <v>98679</v>
      </c>
      <c r="U7" s="51">
        <v>158057</v>
      </c>
      <c r="V7" s="51">
        <v>2</v>
      </c>
      <c r="W7" s="51">
        <v>24.15</v>
      </c>
      <c r="X7" s="51">
        <v>0.80500000000000005</v>
      </c>
      <c r="Y7" s="49">
        <f>AVERAGE(X7:X9,X11)</f>
        <v>0.70587500000000003</v>
      </c>
      <c r="Z7" s="52" t="s">
        <v>80</v>
      </c>
      <c r="AA7" s="48"/>
      <c r="AB7" s="50"/>
      <c r="AC7" s="50"/>
      <c r="AD7" s="77"/>
      <c r="AE7" s="77"/>
      <c r="AF7" s="77"/>
      <c r="AG7" s="77"/>
    </row>
    <row r="8" spans="1:33" ht="33" customHeight="1" x14ac:dyDescent="0.5">
      <c r="B8" s="74" t="s">
        <v>253</v>
      </c>
      <c r="C8" s="74"/>
      <c r="D8" s="74"/>
      <c r="E8" s="74"/>
      <c r="F8" s="57"/>
      <c r="H8" s="51" t="s">
        <v>303</v>
      </c>
      <c r="I8" s="51" t="s">
        <v>304</v>
      </c>
      <c r="J8" s="51" t="s">
        <v>80</v>
      </c>
      <c r="K8" s="51" t="s">
        <v>300</v>
      </c>
      <c r="L8" s="51">
        <v>44.7121</v>
      </c>
      <c r="M8" s="51">
        <v>-63.166469999999997</v>
      </c>
      <c r="N8" s="51" t="s">
        <v>113</v>
      </c>
      <c r="O8" s="51" t="s">
        <v>295</v>
      </c>
      <c r="P8" s="51">
        <v>3</v>
      </c>
      <c r="Q8" s="51">
        <v>30</v>
      </c>
      <c r="R8" s="70" t="s">
        <v>0</v>
      </c>
      <c r="S8" s="51" t="s">
        <v>296</v>
      </c>
      <c r="T8" s="51">
        <v>98679</v>
      </c>
      <c r="U8" s="51">
        <v>158057</v>
      </c>
      <c r="V8" s="51">
        <v>2</v>
      </c>
      <c r="W8" s="51">
        <v>24.15</v>
      </c>
      <c r="X8" s="51">
        <v>0.80500000000000005</v>
      </c>
      <c r="Y8" s="49"/>
      <c r="Z8" s="51"/>
      <c r="AA8" s="48"/>
      <c r="AB8" s="50"/>
      <c r="AC8" s="50"/>
      <c r="AD8" s="77"/>
      <c r="AE8" s="77"/>
      <c r="AF8" s="77"/>
      <c r="AG8" s="77"/>
    </row>
    <row r="9" spans="1:33" x14ac:dyDescent="0.5">
      <c r="H9" s="51" t="s">
        <v>303</v>
      </c>
      <c r="I9" s="51" t="s">
        <v>304</v>
      </c>
      <c r="J9" s="51" t="s">
        <v>80</v>
      </c>
      <c r="K9" s="51" t="s">
        <v>300</v>
      </c>
      <c r="L9" s="51">
        <v>44.7121</v>
      </c>
      <c r="M9" s="51">
        <v>-63.166469999999997</v>
      </c>
      <c r="N9" s="51" t="s">
        <v>113</v>
      </c>
      <c r="O9" s="51" t="s">
        <v>295</v>
      </c>
      <c r="P9" s="51">
        <v>6</v>
      </c>
      <c r="Q9" s="51">
        <v>30</v>
      </c>
      <c r="R9" s="70" t="s">
        <v>0</v>
      </c>
      <c r="S9" s="51" t="s">
        <v>296</v>
      </c>
      <c r="T9" s="51">
        <v>98679</v>
      </c>
      <c r="U9" s="51">
        <v>158057</v>
      </c>
      <c r="V9" s="51">
        <v>2</v>
      </c>
      <c r="W9" s="51">
        <v>24.15</v>
      </c>
      <c r="X9" s="51">
        <v>0.80500000000000005</v>
      </c>
      <c r="Y9" s="49"/>
      <c r="Z9" s="51"/>
      <c r="AA9" s="48"/>
      <c r="AB9" s="50"/>
      <c r="AC9" s="50"/>
      <c r="AD9" s="77"/>
      <c r="AE9" s="77"/>
      <c r="AF9" s="77"/>
      <c r="AG9" s="77"/>
    </row>
    <row r="10" spans="1:33" x14ac:dyDescent="0.5">
      <c r="B10" t="s">
        <v>362</v>
      </c>
      <c r="H10" s="51" t="s">
        <v>305</v>
      </c>
      <c r="I10" s="51" t="s">
        <v>306</v>
      </c>
      <c r="J10" s="51" t="s">
        <v>107</v>
      </c>
      <c r="K10" s="51" t="s">
        <v>307</v>
      </c>
      <c r="L10" s="51">
        <v>44.455449999999999</v>
      </c>
      <c r="M10" s="51">
        <v>-63.587719999999997</v>
      </c>
      <c r="N10" s="51" t="s">
        <v>113</v>
      </c>
      <c r="O10" s="51" t="s">
        <v>308</v>
      </c>
      <c r="P10" s="51">
        <v>1</v>
      </c>
      <c r="Q10" s="51">
        <v>110</v>
      </c>
      <c r="R10" s="70" t="s">
        <v>0</v>
      </c>
      <c r="S10" s="51" t="s">
        <v>296</v>
      </c>
      <c r="T10" s="51">
        <v>98679</v>
      </c>
      <c r="U10" s="51">
        <v>158057</v>
      </c>
      <c r="V10" s="51">
        <v>3</v>
      </c>
      <c r="W10" s="51">
        <v>3.875</v>
      </c>
      <c r="X10" s="51">
        <v>3.5227273000000003E-2</v>
      </c>
      <c r="Y10" s="49">
        <v>3.5227273000000003E-2</v>
      </c>
      <c r="Z10" s="52" t="s">
        <v>107</v>
      </c>
      <c r="AA10" s="48"/>
      <c r="AB10" s="50"/>
      <c r="AC10" s="50"/>
      <c r="AD10" s="77"/>
      <c r="AE10" s="77"/>
      <c r="AF10" s="77"/>
      <c r="AG10" s="77"/>
    </row>
    <row r="11" spans="1:33" x14ac:dyDescent="0.5">
      <c r="B11" s="75" t="s">
        <v>331</v>
      </c>
      <c r="C11" s="76"/>
      <c r="D11" s="76"/>
      <c r="H11" s="51" t="s">
        <v>309</v>
      </c>
      <c r="I11" s="51" t="s">
        <v>304</v>
      </c>
      <c r="J11" s="51" t="s">
        <v>80</v>
      </c>
      <c r="K11" s="51" t="s">
        <v>300</v>
      </c>
      <c r="L11" s="51">
        <v>44.7121</v>
      </c>
      <c r="M11" s="51">
        <v>-63.166469999999997</v>
      </c>
      <c r="N11" s="51" t="s">
        <v>113</v>
      </c>
      <c r="O11" s="51" t="s">
        <v>295</v>
      </c>
      <c r="P11" s="51">
        <v>13</v>
      </c>
      <c r="Q11" s="51">
        <v>100</v>
      </c>
      <c r="R11" s="70" t="s">
        <v>0</v>
      </c>
      <c r="S11" s="51" t="s">
        <v>296</v>
      </c>
      <c r="T11" s="51">
        <v>98679</v>
      </c>
      <c r="U11" s="51">
        <v>158057</v>
      </c>
      <c r="V11" s="51">
        <v>1</v>
      </c>
      <c r="W11" s="51">
        <v>40.85</v>
      </c>
      <c r="X11" s="51">
        <v>0.40849999999999997</v>
      </c>
      <c r="Y11" s="49"/>
      <c r="Z11" s="51"/>
      <c r="AA11" s="48"/>
      <c r="AB11" s="50"/>
      <c r="AC11" s="50"/>
      <c r="AD11" s="77"/>
      <c r="AE11" s="77"/>
      <c r="AF11" s="77"/>
      <c r="AG11" s="77"/>
    </row>
    <row r="12" spans="1:33" x14ac:dyDescent="0.5">
      <c r="B12" s="76"/>
      <c r="C12" s="76"/>
      <c r="D12" s="76"/>
      <c r="H12" s="53" t="s">
        <v>292</v>
      </c>
      <c r="I12" s="53" t="s">
        <v>293</v>
      </c>
      <c r="J12" s="53" t="s">
        <v>57</v>
      </c>
      <c r="K12" s="53" t="s">
        <v>294</v>
      </c>
      <c r="L12" s="53">
        <v>44.238349999999997</v>
      </c>
      <c r="M12" s="53">
        <v>-64.406229999999994</v>
      </c>
      <c r="N12" s="53" t="s">
        <v>113</v>
      </c>
      <c r="O12" s="53" t="s">
        <v>295</v>
      </c>
      <c r="P12" s="53">
        <v>1</v>
      </c>
      <c r="Q12" s="53">
        <v>30</v>
      </c>
      <c r="R12" s="53" t="s">
        <v>1</v>
      </c>
      <c r="S12" s="53" t="s">
        <v>310</v>
      </c>
      <c r="T12" s="53">
        <v>98734</v>
      </c>
      <c r="U12" s="53">
        <v>107381</v>
      </c>
      <c r="V12" s="53">
        <v>5</v>
      </c>
      <c r="W12" s="53">
        <v>47.3</v>
      </c>
      <c r="X12" s="53">
        <v>2.301933333</v>
      </c>
      <c r="Y12" s="49"/>
      <c r="Z12" s="53" t="s">
        <v>32</v>
      </c>
      <c r="AA12" s="53">
        <v>8</v>
      </c>
      <c r="AB12" s="50">
        <f>AVERAGE(X12:X75)</f>
        <v>2.4085421658253967</v>
      </c>
      <c r="AC12" s="50">
        <v>1.996</v>
      </c>
      <c r="AD12" s="77"/>
      <c r="AE12" s="77"/>
      <c r="AF12" s="77"/>
      <c r="AG12" s="77"/>
    </row>
    <row r="13" spans="1:33" x14ac:dyDescent="0.5">
      <c r="B13" s="76"/>
      <c r="C13" s="76"/>
      <c r="D13" s="76"/>
      <c r="H13" s="53" t="s">
        <v>292</v>
      </c>
      <c r="I13" s="53" t="s">
        <v>293</v>
      </c>
      <c r="J13" s="53" t="s">
        <v>57</v>
      </c>
      <c r="K13" s="53" t="s">
        <v>294</v>
      </c>
      <c r="L13" s="53">
        <v>44.238349999999997</v>
      </c>
      <c r="M13" s="53">
        <v>-64.406229999999994</v>
      </c>
      <c r="N13" s="53" t="s">
        <v>113</v>
      </c>
      <c r="O13" s="53" t="s">
        <v>295</v>
      </c>
      <c r="P13" s="53">
        <v>2</v>
      </c>
      <c r="Q13" s="53">
        <v>30</v>
      </c>
      <c r="R13" s="53" t="s">
        <v>1</v>
      </c>
      <c r="S13" s="53" t="s">
        <v>310</v>
      </c>
      <c r="T13" s="53">
        <v>98734</v>
      </c>
      <c r="U13" s="53">
        <v>107381</v>
      </c>
      <c r="V13" s="53">
        <v>3</v>
      </c>
      <c r="W13" s="53">
        <v>4.09</v>
      </c>
      <c r="X13" s="53">
        <v>0.19904666700000001</v>
      </c>
      <c r="Y13" s="49"/>
      <c r="Z13" s="53"/>
      <c r="AA13" s="48"/>
      <c r="AB13" s="50"/>
      <c r="AC13" s="50"/>
    </row>
    <row r="14" spans="1:33" x14ac:dyDescent="0.5">
      <c r="B14" s="76"/>
      <c r="C14" s="76"/>
      <c r="D14" s="76"/>
      <c r="H14" s="53" t="s">
        <v>292</v>
      </c>
      <c r="I14" s="53" t="s">
        <v>293</v>
      </c>
      <c r="J14" s="53" t="s">
        <v>57</v>
      </c>
      <c r="K14" s="53" t="s">
        <v>294</v>
      </c>
      <c r="L14" s="53">
        <v>44.238349999999997</v>
      </c>
      <c r="M14" s="53">
        <v>-64.406229999999994</v>
      </c>
      <c r="N14" s="53" t="s">
        <v>113</v>
      </c>
      <c r="O14" s="53" t="s">
        <v>295</v>
      </c>
      <c r="P14" s="53">
        <v>3</v>
      </c>
      <c r="Q14" s="53">
        <v>30</v>
      </c>
      <c r="R14" s="53" t="s">
        <v>1</v>
      </c>
      <c r="S14" s="53" t="s">
        <v>310</v>
      </c>
      <c r="T14" s="53">
        <v>98734</v>
      </c>
      <c r="U14" s="53">
        <v>107381</v>
      </c>
      <c r="V14" s="53">
        <v>2</v>
      </c>
      <c r="W14" s="53">
        <v>70.650000000000006</v>
      </c>
      <c r="X14" s="53">
        <v>3.4382999999999999</v>
      </c>
      <c r="Y14" s="49"/>
      <c r="Z14" s="53" t="s">
        <v>57</v>
      </c>
      <c r="AA14" s="48"/>
      <c r="AB14" s="50"/>
      <c r="AC14" s="50"/>
    </row>
    <row r="15" spans="1:33" x14ac:dyDescent="0.5">
      <c r="B15" s="76"/>
      <c r="C15" s="76"/>
      <c r="D15" s="76"/>
      <c r="H15" s="53" t="s">
        <v>292</v>
      </c>
      <c r="I15" s="53" t="s">
        <v>293</v>
      </c>
      <c r="J15" s="53" t="s">
        <v>57</v>
      </c>
      <c r="K15" s="53" t="s">
        <v>294</v>
      </c>
      <c r="L15" s="53">
        <v>44.238349999999997</v>
      </c>
      <c r="M15" s="53">
        <v>-64.406229999999994</v>
      </c>
      <c r="N15" s="53" t="s">
        <v>113</v>
      </c>
      <c r="O15" s="53" t="s">
        <v>295</v>
      </c>
      <c r="P15" s="53">
        <v>4</v>
      </c>
      <c r="Q15" s="53">
        <v>30</v>
      </c>
      <c r="R15" s="53" t="s">
        <v>1</v>
      </c>
      <c r="S15" s="53" t="s">
        <v>310</v>
      </c>
      <c r="T15" s="53">
        <v>98734</v>
      </c>
      <c r="U15" s="53">
        <v>107381</v>
      </c>
      <c r="V15" s="53">
        <v>3</v>
      </c>
      <c r="W15" s="53">
        <v>3</v>
      </c>
      <c r="X15" s="53">
        <v>0.14599999999999999</v>
      </c>
      <c r="Y15" s="49"/>
      <c r="Z15" s="53"/>
      <c r="AA15" s="48"/>
      <c r="AB15" s="50"/>
      <c r="AC15" s="50"/>
    </row>
    <row r="16" spans="1:33" x14ac:dyDescent="0.5">
      <c r="B16" s="76"/>
      <c r="C16" s="76"/>
      <c r="D16" s="76"/>
      <c r="H16" s="53" t="s">
        <v>292</v>
      </c>
      <c r="I16" s="53" t="s">
        <v>293</v>
      </c>
      <c r="J16" s="53" t="s">
        <v>57</v>
      </c>
      <c r="K16" s="53" t="s">
        <v>294</v>
      </c>
      <c r="L16" s="53">
        <v>44.238349999999997</v>
      </c>
      <c r="M16" s="53">
        <v>-64.406229999999994</v>
      </c>
      <c r="N16" s="53" t="s">
        <v>113</v>
      </c>
      <c r="O16" s="53" t="s">
        <v>295</v>
      </c>
      <c r="P16" s="53">
        <v>5</v>
      </c>
      <c r="Q16" s="53">
        <v>30</v>
      </c>
      <c r="R16" s="53" t="s">
        <v>1</v>
      </c>
      <c r="S16" s="53" t="s">
        <v>310</v>
      </c>
      <c r="T16" s="53">
        <v>98734</v>
      </c>
      <c r="U16" s="53">
        <v>107381</v>
      </c>
      <c r="V16" s="53">
        <v>4</v>
      </c>
      <c r="W16" s="53">
        <v>96.68</v>
      </c>
      <c r="X16" s="53">
        <v>4.7050933329999998</v>
      </c>
      <c r="Y16" s="49"/>
      <c r="Z16" s="53"/>
      <c r="AA16" s="48"/>
      <c r="AB16" s="50"/>
      <c r="AC16" s="50"/>
    </row>
    <row r="17" spans="2:29" x14ac:dyDescent="0.5">
      <c r="B17" s="76"/>
      <c r="C17" s="76"/>
      <c r="D17" s="76"/>
      <c r="H17" s="53" t="s">
        <v>311</v>
      </c>
      <c r="I17" s="53" t="s">
        <v>293</v>
      </c>
      <c r="J17" s="53" t="s">
        <v>57</v>
      </c>
      <c r="K17" s="53" t="s">
        <v>294</v>
      </c>
      <c r="L17" s="53">
        <v>44.238349999999997</v>
      </c>
      <c r="M17" s="53">
        <v>-64.406229999999994</v>
      </c>
      <c r="N17" s="53" t="s">
        <v>113</v>
      </c>
      <c r="O17" s="53" t="s">
        <v>295</v>
      </c>
      <c r="P17" s="53">
        <v>6</v>
      </c>
      <c r="Q17" s="53">
        <v>30</v>
      </c>
      <c r="R17" s="53" t="s">
        <v>1</v>
      </c>
      <c r="S17" s="53" t="s">
        <v>310</v>
      </c>
      <c r="T17" s="53">
        <v>98734</v>
      </c>
      <c r="U17" s="53">
        <v>107381</v>
      </c>
      <c r="V17" s="53">
        <v>2</v>
      </c>
      <c r="W17" s="53">
        <v>181</v>
      </c>
      <c r="X17" s="53">
        <v>8.8086666670000007</v>
      </c>
      <c r="Y17" s="49"/>
      <c r="Z17" s="53"/>
      <c r="AA17" s="48"/>
      <c r="AB17" s="50"/>
      <c r="AC17" s="50"/>
    </row>
    <row r="18" spans="2:29" x14ac:dyDescent="0.5">
      <c r="B18" s="76"/>
      <c r="C18" s="76"/>
      <c r="D18" s="76"/>
      <c r="H18" s="53" t="s">
        <v>297</v>
      </c>
      <c r="I18" s="53" t="s">
        <v>298</v>
      </c>
      <c r="J18" s="53" t="s">
        <v>299</v>
      </c>
      <c r="K18" s="53" t="s">
        <v>300</v>
      </c>
      <c r="L18" s="53">
        <v>44.635359999999999</v>
      </c>
      <c r="M18" s="53">
        <v>-63.294080000000001</v>
      </c>
      <c r="N18" s="53" t="s">
        <v>113</v>
      </c>
      <c r="O18" s="53" t="s">
        <v>295</v>
      </c>
      <c r="P18" s="53">
        <v>1</v>
      </c>
      <c r="Q18" s="53">
        <v>30</v>
      </c>
      <c r="R18" s="53" t="s">
        <v>1</v>
      </c>
      <c r="S18" s="53" t="s">
        <v>310</v>
      </c>
      <c r="T18" s="53">
        <v>98734</v>
      </c>
      <c r="U18" s="53">
        <v>107381</v>
      </c>
      <c r="V18" s="53">
        <v>8</v>
      </c>
      <c r="W18" s="53">
        <v>47.73</v>
      </c>
      <c r="X18" s="53">
        <v>2.3228599999999999</v>
      </c>
      <c r="Y18" s="49"/>
      <c r="Z18" s="53"/>
      <c r="AA18" s="48"/>
      <c r="AB18" s="50"/>
      <c r="AC18" s="50"/>
    </row>
    <row r="19" spans="2:29" x14ac:dyDescent="0.5">
      <c r="H19" s="53" t="s">
        <v>297</v>
      </c>
      <c r="I19" s="53" t="s">
        <v>298</v>
      </c>
      <c r="J19" s="53" t="s">
        <v>299</v>
      </c>
      <c r="K19" s="53" t="s">
        <v>300</v>
      </c>
      <c r="L19" s="53">
        <v>44.635359999999999</v>
      </c>
      <c r="M19" s="53">
        <v>-63.294080000000001</v>
      </c>
      <c r="N19" s="53" t="s">
        <v>113</v>
      </c>
      <c r="O19" s="53" t="s">
        <v>295</v>
      </c>
      <c r="P19" s="53">
        <v>2</v>
      </c>
      <c r="Q19" s="53">
        <v>30</v>
      </c>
      <c r="R19" s="53" t="s">
        <v>1</v>
      </c>
      <c r="S19" s="53" t="s">
        <v>310</v>
      </c>
      <c r="T19" s="53">
        <v>98734</v>
      </c>
      <c r="U19" s="53">
        <v>107381</v>
      </c>
      <c r="V19" s="53">
        <v>5</v>
      </c>
      <c r="W19" s="53">
        <v>30.02</v>
      </c>
      <c r="X19" s="53">
        <v>1.4609733330000001</v>
      </c>
      <c r="Y19" s="49"/>
      <c r="Z19" s="53"/>
      <c r="AA19" s="48"/>
      <c r="AB19" s="50"/>
      <c r="AC19" s="50"/>
    </row>
    <row r="20" spans="2:29" x14ac:dyDescent="0.5">
      <c r="H20" s="53" t="s">
        <v>297</v>
      </c>
      <c r="I20" s="53" t="s">
        <v>298</v>
      </c>
      <c r="J20" s="53" t="s">
        <v>299</v>
      </c>
      <c r="K20" s="53" t="s">
        <v>300</v>
      </c>
      <c r="L20" s="53">
        <v>44.635359999999999</v>
      </c>
      <c r="M20" s="53">
        <v>-63.294080000000001</v>
      </c>
      <c r="N20" s="53" t="s">
        <v>113</v>
      </c>
      <c r="O20" s="53" t="s">
        <v>295</v>
      </c>
      <c r="P20" s="53">
        <v>3</v>
      </c>
      <c r="Q20" s="53">
        <v>30</v>
      </c>
      <c r="R20" s="53" t="s">
        <v>1</v>
      </c>
      <c r="S20" s="53" t="s">
        <v>310</v>
      </c>
      <c r="T20" s="53">
        <v>98734</v>
      </c>
      <c r="U20" s="53">
        <v>107381</v>
      </c>
      <c r="V20" s="53">
        <v>2</v>
      </c>
      <c r="W20" s="53">
        <v>3.59</v>
      </c>
      <c r="X20" s="53">
        <v>0.174713333</v>
      </c>
      <c r="Y20" s="49"/>
      <c r="Z20" s="53"/>
      <c r="AA20" s="48"/>
      <c r="AB20" s="50"/>
      <c r="AC20" s="50"/>
    </row>
    <row r="21" spans="2:29" x14ac:dyDescent="0.5">
      <c r="H21" s="53" t="s">
        <v>297</v>
      </c>
      <c r="I21" s="53" t="s">
        <v>298</v>
      </c>
      <c r="J21" s="53" t="s">
        <v>299</v>
      </c>
      <c r="K21" s="53" t="s">
        <v>300</v>
      </c>
      <c r="L21" s="53">
        <v>44.635359999999999</v>
      </c>
      <c r="M21" s="53">
        <v>-63.294080000000001</v>
      </c>
      <c r="N21" s="53" t="s">
        <v>113</v>
      </c>
      <c r="O21" s="53" t="s">
        <v>295</v>
      </c>
      <c r="P21" s="53">
        <v>4</v>
      </c>
      <c r="Q21" s="53">
        <v>30</v>
      </c>
      <c r="R21" s="53" t="s">
        <v>1</v>
      </c>
      <c r="S21" s="53" t="s">
        <v>310</v>
      </c>
      <c r="T21" s="53">
        <v>98734</v>
      </c>
      <c r="U21" s="53">
        <v>107381</v>
      </c>
      <c r="V21" s="53">
        <v>1</v>
      </c>
      <c r="W21" s="53">
        <v>27.69</v>
      </c>
      <c r="X21" s="53">
        <v>1.34758</v>
      </c>
      <c r="Y21" s="49"/>
      <c r="Z21" s="53"/>
      <c r="AA21" s="48"/>
      <c r="AB21" s="50"/>
      <c r="AC21" s="50"/>
    </row>
    <row r="22" spans="2:29" x14ac:dyDescent="0.5">
      <c r="H22" s="53" t="s">
        <v>297</v>
      </c>
      <c r="I22" s="53" t="s">
        <v>298</v>
      </c>
      <c r="J22" s="53" t="s">
        <v>299</v>
      </c>
      <c r="K22" s="53" t="s">
        <v>300</v>
      </c>
      <c r="L22" s="53">
        <v>44.635359999999999</v>
      </c>
      <c r="M22" s="53">
        <v>-63.294080000000001</v>
      </c>
      <c r="N22" s="53" t="s">
        <v>113</v>
      </c>
      <c r="O22" s="53" t="s">
        <v>295</v>
      </c>
      <c r="P22" s="53">
        <v>5</v>
      </c>
      <c r="Q22" s="53">
        <v>30</v>
      </c>
      <c r="R22" s="53" t="s">
        <v>1</v>
      </c>
      <c r="S22" s="53" t="s">
        <v>310</v>
      </c>
      <c r="T22" s="53">
        <v>98734</v>
      </c>
      <c r="U22" s="53">
        <v>107381</v>
      </c>
      <c r="V22" s="53">
        <v>8</v>
      </c>
      <c r="W22" s="53">
        <v>57.1</v>
      </c>
      <c r="X22" s="53">
        <v>2.778866667</v>
      </c>
      <c r="Y22" s="49"/>
      <c r="Z22" s="53"/>
      <c r="AA22" s="48"/>
      <c r="AB22" s="50"/>
      <c r="AC22" s="50"/>
    </row>
    <row r="23" spans="2:29" x14ac:dyDescent="0.5">
      <c r="H23" s="53" t="s">
        <v>297</v>
      </c>
      <c r="I23" s="53" t="s">
        <v>298</v>
      </c>
      <c r="J23" s="53" t="s">
        <v>299</v>
      </c>
      <c r="K23" s="53" t="s">
        <v>300</v>
      </c>
      <c r="L23" s="53">
        <v>44.635359999999999</v>
      </c>
      <c r="M23" s="53">
        <v>-63.294080000000001</v>
      </c>
      <c r="N23" s="53" t="s">
        <v>113</v>
      </c>
      <c r="O23" s="53" t="s">
        <v>295</v>
      </c>
      <c r="P23" s="53">
        <v>6</v>
      </c>
      <c r="Q23" s="53">
        <v>30</v>
      </c>
      <c r="R23" s="53" t="s">
        <v>1</v>
      </c>
      <c r="S23" s="53" t="s">
        <v>310</v>
      </c>
      <c r="T23" s="53">
        <v>98734</v>
      </c>
      <c r="U23" s="53">
        <v>107381</v>
      </c>
      <c r="V23" s="53">
        <v>3</v>
      </c>
      <c r="W23" s="53">
        <v>46.3</v>
      </c>
      <c r="X23" s="53">
        <v>2.2532666670000001</v>
      </c>
      <c r="Y23" s="49"/>
      <c r="Z23" s="53"/>
      <c r="AA23" s="48"/>
      <c r="AB23" s="50"/>
      <c r="AC23" s="50"/>
    </row>
    <row r="24" spans="2:29" x14ac:dyDescent="0.5">
      <c r="H24" s="53" t="s">
        <v>297</v>
      </c>
      <c r="I24" s="53" t="s">
        <v>298</v>
      </c>
      <c r="J24" s="53" t="s">
        <v>299</v>
      </c>
      <c r="K24" s="53" t="s">
        <v>300</v>
      </c>
      <c r="L24" s="53">
        <v>44.635359999999999</v>
      </c>
      <c r="M24" s="53">
        <v>-63.294080000000001</v>
      </c>
      <c r="N24" s="53" t="s">
        <v>113</v>
      </c>
      <c r="O24" s="53" t="s">
        <v>295</v>
      </c>
      <c r="P24" s="53">
        <v>7</v>
      </c>
      <c r="Q24" s="53">
        <v>30</v>
      </c>
      <c r="R24" s="53" t="s">
        <v>1</v>
      </c>
      <c r="S24" s="53" t="s">
        <v>310</v>
      </c>
      <c r="T24" s="53">
        <v>98734</v>
      </c>
      <c r="U24" s="53">
        <v>107381</v>
      </c>
      <c r="V24" s="53">
        <v>3</v>
      </c>
      <c r="W24" s="53">
        <v>271</v>
      </c>
      <c r="X24" s="53">
        <v>13.18866667</v>
      </c>
      <c r="Y24" s="49"/>
      <c r="Z24" s="53"/>
      <c r="AA24" s="48"/>
      <c r="AB24" s="50"/>
      <c r="AC24" s="50"/>
    </row>
    <row r="25" spans="2:29" x14ac:dyDescent="0.5">
      <c r="H25" s="53" t="s">
        <v>297</v>
      </c>
      <c r="I25" s="53" t="s">
        <v>298</v>
      </c>
      <c r="J25" s="53" t="s">
        <v>299</v>
      </c>
      <c r="K25" s="53" t="s">
        <v>300</v>
      </c>
      <c r="L25" s="53">
        <v>44.635359999999999</v>
      </c>
      <c r="M25" s="53">
        <v>-63.294080000000001</v>
      </c>
      <c r="N25" s="53" t="s">
        <v>113</v>
      </c>
      <c r="O25" s="53" t="s">
        <v>295</v>
      </c>
      <c r="P25" s="53">
        <v>8</v>
      </c>
      <c r="Q25" s="53">
        <v>30</v>
      </c>
      <c r="R25" s="53" t="s">
        <v>1</v>
      </c>
      <c r="S25" s="53" t="s">
        <v>310</v>
      </c>
      <c r="T25" s="53">
        <v>98734</v>
      </c>
      <c r="U25" s="53">
        <v>107381</v>
      </c>
      <c r="V25" s="53">
        <v>2</v>
      </c>
      <c r="W25" s="53">
        <v>181</v>
      </c>
      <c r="X25" s="53">
        <v>8.8086666670000007</v>
      </c>
      <c r="Y25" s="49"/>
      <c r="Z25" s="53"/>
      <c r="AA25" s="48"/>
      <c r="AB25" s="50"/>
      <c r="AC25" s="50"/>
    </row>
    <row r="26" spans="2:29" x14ac:dyDescent="0.5">
      <c r="H26" s="53" t="s">
        <v>297</v>
      </c>
      <c r="I26" s="53" t="s">
        <v>298</v>
      </c>
      <c r="J26" s="53" t="s">
        <v>299</v>
      </c>
      <c r="K26" s="53" t="s">
        <v>300</v>
      </c>
      <c r="L26" s="53">
        <v>44.635359999999999</v>
      </c>
      <c r="M26" s="53">
        <v>-63.294080000000001</v>
      </c>
      <c r="N26" s="53" t="s">
        <v>113</v>
      </c>
      <c r="O26" s="53" t="s">
        <v>295</v>
      </c>
      <c r="P26" s="53">
        <v>9</v>
      </c>
      <c r="Q26" s="53">
        <v>30</v>
      </c>
      <c r="R26" s="53" t="s">
        <v>1</v>
      </c>
      <c r="S26" s="53" t="s">
        <v>310</v>
      </c>
      <c r="T26" s="53">
        <v>98734</v>
      </c>
      <c r="U26" s="53">
        <v>107381</v>
      </c>
      <c r="V26" s="53">
        <v>4</v>
      </c>
      <c r="W26" s="53">
        <v>86.463333329999998</v>
      </c>
      <c r="X26" s="53">
        <v>4.2078822220000003</v>
      </c>
      <c r="Y26" s="49"/>
      <c r="Z26" s="53"/>
      <c r="AA26" s="48"/>
      <c r="AB26" s="50"/>
      <c r="AC26" s="50"/>
    </row>
    <row r="27" spans="2:29" x14ac:dyDescent="0.5">
      <c r="H27" s="53" t="s">
        <v>297</v>
      </c>
      <c r="I27" s="53" t="s">
        <v>298</v>
      </c>
      <c r="J27" s="53" t="s">
        <v>299</v>
      </c>
      <c r="K27" s="53" t="s">
        <v>300</v>
      </c>
      <c r="L27" s="53">
        <v>44.635359999999999</v>
      </c>
      <c r="M27" s="53">
        <v>-63.294080000000001</v>
      </c>
      <c r="N27" s="53" t="s">
        <v>113</v>
      </c>
      <c r="O27" s="53" t="s">
        <v>295</v>
      </c>
      <c r="P27" s="53">
        <v>10</v>
      </c>
      <c r="Q27" s="53">
        <v>30</v>
      </c>
      <c r="R27" s="53" t="s">
        <v>1</v>
      </c>
      <c r="S27" s="53" t="s">
        <v>310</v>
      </c>
      <c r="T27" s="53">
        <v>98734</v>
      </c>
      <c r="U27" s="53">
        <v>107381</v>
      </c>
      <c r="V27" s="53">
        <v>1</v>
      </c>
      <c r="W27" s="53">
        <v>27.69</v>
      </c>
      <c r="X27" s="53">
        <v>1.34758</v>
      </c>
      <c r="Y27" s="49"/>
      <c r="Z27" s="53"/>
      <c r="AA27" s="48"/>
      <c r="AB27" s="50"/>
      <c r="AC27" s="50"/>
    </row>
    <row r="28" spans="2:29" x14ac:dyDescent="0.5">
      <c r="H28" s="53" t="s">
        <v>297</v>
      </c>
      <c r="I28" s="53" t="s">
        <v>298</v>
      </c>
      <c r="J28" s="53" t="s">
        <v>299</v>
      </c>
      <c r="K28" s="53" t="s">
        <v>300</v>
      </c>
      <c r="L28" s="53">
        <v>44.635359999999999</v>
      </c>
      <c r="M28" s="53">
        <v>-63.294080000000001</v>
      </c>
      <c r="N28" s="53" t="s">
        <v>113</v>
      </c>
      <c r="O28" s="53" t="s">
        <v>295</v>
      </c>
      <c r="P28" s="53">
        <v>11</v>
      </c>
      <c r="Q28" s="53">
        <v>30</v>
      </c>
      <c r="R28" s="53" t="s">
        <v>1</v>
      </c>
      <c r="S28" s="53" t="s">
        <v>310</v>
      </c>
      <c r="T28" s="53">
        <v>98734</v>
      </c>
      <c r="U28" s="53">
        <v>107381</v>
      </c>
      <c r="V28" s="53">
        <v>3</v>
      </c>
      <c r="W28" s="53">
        <v>39.6</v>
      </c>
      <c r="X28" s="53">
        <v>1.9272</v>
      </c>
      <c r="Y28" s="49"/>
      <c r="Z28" s="53"/>
      <c r="AA28" s="48"/>
      <c r="AB28" s="50"/>
      <c r="AC28" s="50"/>
    </row>
    <row r="29" spans="2:29" x14ac:dyDescent="0.5">
      <c r="H29" s="53" t="s">
        <v>297</v>
      </c>
      <c r="I29" s="53" t="s">
        <v>298</v>
      </c>
      <c r="J29" s="53" t="s">
        <v>299</v>
      </c>
      <c r="K29" s="53" t="s">
        <v>300</v>
      </c>
      <c r="L29" s="53">
        <v>44.635359999999999</v>
      </c>
      <c r="M29" s="53">
        <v>-63.294080000000001</v>
      </c>
      <c r="N29" s="53" t="s">
        <v>113</v>
      </c>
      <c r="O29" s="53" t="s">
        <v>295</v>
      </c>
      <c r="P29" s="53">
        <v>12</v>
      </c>
      <c r="Q29" s="53">
        <v>30</v>
      </c>
      <c r="R29" s="53" t="s">
        <v>1</v>
      </c>
      <c r="S29" s="53" t="s">
        <v>310</v>
      </c>
      <c r="T29" s="53">
        <v>98734</v>
      </c>
      <c r="U29" s="53">
        <v>107381</v>
      </c>
      <c r="V29" s="53">
        <v>1</v>
      </c>
      <c r="W29" s="53">
        <v>6.18</v>
      </c>
      <c r="X29" s="53">
        <v>0.30076000000000003</v>
      </c>
      <c r="Y29" s="49"/>
      <c r="Z29" s="53"/>
      <c r="AA29" s="48"/>
      <c r="AB29" s="50"/>
      <c r="AC29" s="50"/>
    </row>
    <row r="30" spans="2:29" x14ac:dyDescent="0.5">
      <c r="H30" s="53" t="s">
        <v>301</v>
      </c>
      <c r="I30" s="53" t="s">
        <v>302</v>
      </c>
      <c r="J30" s="53" t="s">
        <v>111</v>
      </c>
      <c r="K30" s="53" t="s">
        <v>294</v>
      </c>
      <c r="L30" s="53">
        <v>44.40193</v>
      </c>
      <c r="M30" s="53">
        <v>-64.280659999999997</v>
      </c>
      <c r="N30" s="53" t="s">
        <v>113</v>
      </c>
      <c r="O30" s="53" t="s">
        <v>295</v>
      </c>
      <c r="P30" s="53">
        <v>1</v>
      </c>
      <c r="Q30" s="53">
        <v>30</v>
      </c>
      <c r="R30" s="53" t="s">
        <v>1</v>
      </c>
      <c r="S30" s="53" t="s">
        <v>310</v>
      </c>
      <c r="T30" s="53">
        <v>98734</v>
      </c>
      <c r="U30" s="53">
        <v>107381</v>
      </c>
      <c r="V30" s="53">
        <v>9</v>
      </c>
      <c r="W30" s="53">
        <v>11.956666670000001</v>
      </c>
      <c r="X30" s="53">
        <v>0.58189111100000002</v>
      </c>
      <c r="Y30" s="49"/>
      <c r="Z30" s="53" t="s">
        <v>66</v>
      </c>
      <c r="AA30" s="48"/>
      <c r="AB30" s="50"/>
      <c r="AC30" s="50"/>
    </row>
    <row r="31" spans="2:29" x14ac:dyDescent="0.5">
      <c r="H31" s="53" t="s">
        <v>301</v>
      </c>
      <c r="I31" s="53" t="s">
        <v>302</v>
      </c>
      <c r="J31" s="53" t="s">
        <v>111</v>
      </c>
      <c r="K31" s="53" t="s">
        <v>294</v>
      </c>
      <c r="L31" s="53">
        <v>44.40193</v>
      </c>
      <c r="M31" s="53">
        <v>-64.280659999999997</v>
      </c>
      <c r="N31" s="53" t="s">
        <v>113</v>
      </c>
      <c r="O31" s="53" t="s">
        <v>295</v>
      </c>
      <c r="P31" s="53">
        <v>2</v>
      </c>
      <c r="Q31" s="53">
        <v>30</v>
      </c>
      <c r="R31" s="53" t="s">
        <v>1</v>
      </c>
      <c r="S31" s="53" t="s">
        <v>310</v>
      </c>
      <c r="T31" s="53">
        <v>98734</v>
      </c>
      <c r="U31" s="53">
        <v>107381</v>
      </c>
      <c r="V31" s="53">
        <v>4</v>
      </c>
      <c r="W31" s="53">
        <v>69.896666670000002</v>
      </c>
      <c r="X31" s="53">
        <v>3.401637778</v>
      </c>
      <c r="Y31" s="49"/>
      <c r="Z31" s="53"/>
      <c r="AA31" s="48"/>
      <c r="AB31" s="50"/>
      <c r="AC31" s="50"/>
    </row>
    <row r="32" spans="2:29" x14ac:dyDescent="0.5">
      <c r="H32" s="53" t="s">
        <v>301</v>
      </c>
      <c r="I32" s="53" t="s">
        <v>302</v>
      </c>
      <c r="J32" s="53" t="s">
        <v>111</v>
      </c>
      <c r="K32" s="53" t="s">
        <v>294</v>
      </c>
      <c r="L32" s="53">
        <v>44.40193</v>
      </c>
      <c r="M32" s="53">
        <v>-64.280659999999997</v>
      </c>
      <c r="N32" s="53" t="s">
        <v>113</v>
      </c>
      <c r="O32" s="53" t="s">
        <v>295</v>
      </c>
      <c r="P32" s="53">
        <v>3</v>
      </c>
      <c r="Q32" s="53">
        <v>30</v>
      </c>
      <c r="R32" s="53" t="s">
        <v>1</v>
      </c>
      <c r="S32" s="53" t="s">
        <v>310</v>
      </c>
      <c r="T32" s="53">
        <v>98734</v>
      </c>
      <c r="U32" s="53">
        <v>107381</v>
      </c>
      <c r="V32" s="53">
        <v>5</v>
      </c>
      <c r="W32" s="53">
        <v>33.634999999999998</v>
      </c>
      <c r="X32" s="53">
        <v>1.636903333</v>
      </c>
      <c r="Y32" s="49"/>
      <c r="Z32" s="53" t="s">
        <v>80</v>
      </c>
      <c r="AA32" s="48"/>
      <c r="AB32" s="50"/>
      <c r="AC32" s="50"/>
    </row>
    <row r="33" spans="8:29" x14ac:dyDescent="0.5">
      <c r="H33" s="53" t="s">
        <v>301</v>
      </c>
      <c r="I33" s="53" t="s">
        <v>302</v>
      </c>
      <c r="J33" s="53" t="s">
        <v>111</v>
      </c>
      <c r="K33" s="53" t="s">
        <v>294</v>
      </c>
      <c r="L33" s="53">
        <v>44.40193</v>
      </c>
      <c r="M33" s="53">
        <v>-64.280659999999997</v>
      </c>
      <c r="N33" s="53" t="s">
        <v>113</v>
      </c>
      <c r="O33" s="53" t="s">
        <v>295</v>
      </c>
      <c r="P33" s="53">
        <v>4</v>
      </c>
      <c r="Q33" s="53">
        <v>30</v>
      </c>
      <c r="R33" s="53" t="s">
        <v>1</v>
      </c>
      <c r="S33" s="53" t="s">
        <v>310</v>
      </c>
      <c r="T33" s="53">
        <v>98734</v>
      </c>
      <c r="U33" s="53">
        <v>107381</v>
      </c>
      <c r="V33" s="53">
        <v>3</v>
      </c>
      <c r="W33" s="53">
        <v>72.989999999999995</v>
      </c>
      <c r="X33" s="53">
        <v>3.5521799999999999</v>
      </c>
      <c r="Y33" s="49"/>
      <c r="Z33" s="53"/>
      <c r="AA33" s="48"/>
      <c r="AB33" s="50"/>
      <c r="AC33" s="50"/>
    </row>
    <row r="34" spans="8:29" x14ac:dyDescent="0.5">
      <c r="H34" s="53" t="s">
        <v>301</v>
      </c>
      <c r="I34" s="53" t="s">
        <v>302</v>
      </c>
      <c r="J34" s="53" t="s">
        <v>111</v>
      </c>
      <c r="K34" s="53" t="s">
        <v>294</v>
      </c>
      <c r="L34" s="53">
        <v>44.40193</v>
      </c>
      <c r="M34" s="53">
        <v>-64.280659999999997</v>
      </c>
      <c r="N34" s="53" t="s">
        <v>113</v>
      </c>
      <c r="O34" s="53" t="s">
        <v>295</v>
      </c>
      <c r="P34" s="53">
        <v>5</v>
      </c>
      <c r="Q34" s="53">
        <v>30</v>
      </c>
      <c r="R34" s="53" t="s">
        <v>1</v>
      </c>
      <c r="S34" s="53" t="s">
        <v>310</v>
      </c>
      <c r="T34" s="53">
        <v>98734</v>
      </c>
      <c r="U34" s="53">
        <v>107381</v>
      </c>
      <c r="V34" s="53">
        <v>2</v>
      </c>
      <c r="W34" s="53">
        <v>55.38</v>
      </c>
      <c r="X34" s="53">
        <v>2.69516</v>
      </c>
      <c r="Y34" s="49"/>
      <c r="Z34" s="53"/>
      <c r="AA34" s="48"/>
      <c r="AB34" s="50"/>
      <c r="AC34" s="50"/>
    </row>
    <row r="35" spans="8:29" x14ac:dyDescent="0.5">
      <c r="H35" s="53" t="s">
        <v>301</v>
      </c>
      <c r="I35" s="53" t="s">
        <v>302</v>
      </c>
      <c r="J35" s="53" t="s">
        <v>111</v>
      </c>
      <c r="K35" s="53" t="s">
        <v>294</v>
      </c>
      <c r="L35" s="53">
        <v>44.40193</v>
      </c>
      <c r="M35" s="53">
        <v>-64.280659999999997</v>
      </c>
      <c r="N35" s="53" t="s">
        <v>113</v>
      </c>
      <c r="O35" s="53" t="s">
        <v>295</v>
      </c>
      <c r="P35" s="53">
        <v>6</v>
      </c>
      <c r="Q35" s="53">
        <v>30</v>
      </c>
      <c r="R35" s="53" t="s">
        <v>1</v>
      </c>
      <c r="S35" s="53" t="s">
        <v>310</v>
      </c>
      <c r="T35" s="53">
        <v>98734</v>
      </c>
      <c r="U35" s="53">
        <v>107381</v>
      </c>
      <c r="V35" s="53">
        <v>6</v>
      </c>
      <c r="W35" s="53">
        <v>37.619999999999997</v>
      </c>
      <c r="X35" s="53">
        <v>1.83084</v>
      </c>
      <c r="Y35" s="49"/>
      <c r="Z35" s="53"/>
      <c r="AA35" s="48"/>
      <c r="AB35" s="50"/>
      <c r="AC35" s="50"/>
    </row>
    <row r="36" spans="8:29" x14ac:dyDescent="0.5">
      <c r="H36" s="53" t="s">
        <v>301</v>
      </c>
      <c r="I36" s="53" t="s">
        <v>302</v>
      </c>
      <c r="J36" s="53" t="s">
        <v>111</v>
      </c>
      <c r="K36" s="53" t="s">
        <v>294</v>
      </c>
      <c r="L36" s="53">
        <v>44.40193</v>
      </c>
      <c r="M36" s="53">
        <v>-64.280659999999997</v>
      </c>
      <c r="N36" s="53" t="s">
        <v>113</v>
      </c>
      <c r="O36" s="53" t="s">
        <v>295</v>
      </c>
      <c r="P36" s="53">
        <v>8</v>
      </c>
      <c r="Q36" s="53">
        <v>30</v>
      </c>
      <c r="R36" s="53" t="s">
        <v>1</v>
      </c>
      <c r="S36" s="53" t="s">
        <v>310</v>
      </c>
      <c r="T36" s="53">
        <v>98734</v>
      </c>
      <c r="U36" s="53">
        <v>107381</v>
      </c>
      <c r="V36" s="53">
        <v>2</v>
      </c>
      <c r="W36" s="53">
        <v>32.475000000000001</v>
      </c>
      <c r="X36" s="53">
        <v>1.5804499999999999</v>
      </c>
      <c r="Y36" s="49"/>
      <c r="Z36" s="53"/>
      <c r="AA36" s="48"/>
      <c r="AB36" s="50"/>
      <c r="AC36" s="50"/>
    </row>
    <row r="37" spans="8:29" x14ac:dyDescent="0.5">
      <c r="H37" s="53" t="s">
        <v>301</v>
      </c>
      <c r="I37" s="53" t="s">
        <v>302</v>
      </c>
      <c r="J37" s="53" t="s">
        <v>111</v>
      </c>
      <c r="K37" s="53" t="s">
        <v>294</v>
      </c>
      <c r="L37" s="53">
        <v>44.40193</v>
      </c>
      <c r="M37" s="53">
        <v>-64.280659999999997</v>
      </c>
      <c r="N37" s="53" t="s">
        <v>113</v>
      </c>
      <c r="O37" s="53" t="s">
        <v>295</v>
      </c>
      <c r="P37" s="53">
        <v>9</v>
      </c>
      <c r="Q37" s="53">
        <v>30</v>
      </c>
      <c r="R37" s="53" t="s">
        <v>1</v>
      </c>
      <c r="S37" s="53" t="s">
        <v>310</v>
      </c>
      <c r="T37" s="53">
        <v>98734</v>
      </c>
      <c r="U37" s="53">
        <v>107381</v>
      </c>
      <c r="V37" s="53">
        <v>1</v>
      </c>
      <c r="W37" s="53">
        <v>1</v>
      </c>
      <c r="X37" s="53">
        <v>4.8666666999999997E-2</v>
      </c>
      <c r="Y37" s="49"/>
      <c r="Z37" s="53"/>
      <c r="AA37" s="48"/>
      <c r="AB37" s="50"/>
      <c r="AC37" s="50"/>
    </row>
    <row r="38" spans="8:29" x14ac:dyDescent="0.5">
      <c r="H38" s="53" t="s">
        <v>301</v>
      </c>
      <c r="I38" s="53" t="s">
        <v>302</v>
      </c>
      <c r="J38" s="53" t="s">
        <v>111</v>
      </c>
      <c r="K38" s="53" t="s">
        <v>294</v>
      </c>
      <c r="L38" s="53">
        <v>44.40193</v>
      </c>
      <c r="M38" s="53">
        <v>-64.280659999999997</v>
      </c>
      <c r="N38" s="53" t="s">
        <v>113</v>
      </c>
      <c r="O38" s="53" t="s">
        <v>295</v>
      </c>
      <c r="P38" s="53">
        <v>10</v>
      </c>
      <c r="Q38" s="53">
        <v>30</v>
      </c>
      <c r="R38" s="53" t="s">
        <v>1</v>
      </c>
      <c r="S38" s="53" t="s">
        <v>310</v>
      </c>
      <c r="T38" s="53">
        <v>98734</v>
      </c>
      <c r="U38" s="53">
        <v>107381</v>
      </c>
      <c r="V38" s="53">
        <v>6</v>
      </c>
      <c r="W38" s="53">
        <v>42.606000000000002</v>
      </c>
      <c r="X38" s="53">
        <v>2.0734919999999999</v>
      </c>
      <c r="Y38" s="49"/>
      <c r="Z38" s="53"/>
      <c r="AA38" s="48"/>
      <c r="AB38" s="50"/>
      <c r="AC38" s="50"/>
    </row>
    <row r="39" spans="8:29" x14ac:dyDescent="0.5">
      <c r="H39" s="53" t="s">
        <v>301</v>
      </c>
      <c r="I39" s="53" t="s">
        <v>302</v>
      </c>
      <c r="J39" s="53" t="s">
        <v>111</v>
      </c>
      <c r="K39" s="53" t="s">
        <v>294</v>
      </c>
      <c r="L39" s="53">
        <v>44.40193</v>
      </c>
      <c r="M39" s="53">
        <v>-64.280659999999997</v>
      </c>
      <c r="N39" s="53" t="s">
        <v>113</v>
      </c>
      <c r="O39" s="53" t="s">
        <v>295</v>
      </c>
      <c r="P39" s="53">
        <v>11</v>
      </c>
      <c r="Q39" s="53">
        <v>30</v>
      </c>
      <c r="R39" s="53" t="s">
        <v>1</v>
      </c>
      <c r="S39" s="53" t="s">
        <v>310</v>
      </c>
      <c r="T39" s="53">
        <v>98734</v>
      </c>
      <c r="U39" s="53">
        <v>107381</v>
      </c>
      <c r="V39" s="53">
        <v>7</v>
      </c>
      <c r="W39" s="53">
        <v>39.887500000000003</v>
      </c>
      <c r="X39" s="53">
        <v>1.941191667</v>
      </c>
      <c r="Y39" s="49"/>
      <c r="Z39" s="53"/>
      <c r="AA39" s="48"/>
      <c r="AB39" s="50"/>
      <c r="AC39" s="50"/>
    </row>
    <row r="40" spans="8:29" x14ac:dyDescent="0.5">
      <c r="H40" s="53" t="s">
        <v>301</v>
      </c>
      <c r="I40" s="53" t="s">
        <v>302</v>
      </c>
      <c r="J40" s="53" t="s">
        <v>111</v>
      </c>
      <c r="K40" s="53" t="s">
        <v>294</v>
      </c>
      <c r="L40" s="53">
        <v>44.40193</v>
      </c>
      <c r="M40" s="53">
        <v>-64.280659999999997</v>
      </c>
      <c r="N40" s="53" t="s">
        <v>113</v>
      </c>
      <c r="O40" s="53" t="s">
        <v>295</v>
      </c>
      <c r="P40" s="53">
        <v>12</v>
      </c>
      <c r="Q40" s="53">
        <v>30</v>
      </c>
      <c r="R40" s="53" t="s">
        <v>1</v>
      </c>
      <c r="S40" s="53" t="s">
        <v>310</v>
      </c>
      <c r="T40" s="53">
        <v>98734</v>
      </c>
      <c r="U40" s="53">
        <v>107381</v>
      </c>
      <c r="V40" s="53">
        <v>5</v>
      </c>
      <c r="W40" s="53">
        <v>21.686666670000001</v>
      </c>
      <c r="X40" s="53">
        <v>1.055417778</v>
      </c>
      <c r="Y40" s="49"/>
      <c r="Z40" s="53"/>
      <c r="AA40" s="48"/>
      <c r="AB40" s="50"/>
      <c r="AC40" s="50"/>
    </row>
    <row r="41" spans="8:29" x14ac:dyDescent="0.5">
      <c r="H41" s="53" t="s">
        <v>303</v>
      </c>
      <c r="I41" s="53" t="s">
        <v>304</v>
      </c>
      <c r="J41" s="53" t="s">
        <v>80</v>
      </c>
      <c r="K41" s="53" t="s">
        <v>300</v>
      </c>
      <c r="L41" s="53">
        <v>44.7121</v>
      </c>
      <c r="M41" s="53">
        <v>-63.166469999999997</v>
      </c>
      <c r="N41" s="53" t="s">
        <v>113</v>
      </c>
      <c r="O41" s="53" t="s">
        <v>295</v>
      </c>
      <c r="P41" s="53">
        <v>1</v>
      </c>
      <c r="Q41" s="53">
        <v>30</v>
      </c>
      <c r="R41" s="53" t="s">
        <v>1</v>
      </c>
      <c r="S41" s="53" t="s">
        <v>310</v>
      </c>
      <c r="T41" s="53">
        <v>98734</v>
      </c>
      <c r="U41" s="53">
        <v>107381</v>
      </c>
      <c r="V41" s="53">
        <v>7</v>
      </c>
      <c r="W41" s="53">
        <v>68.864999999999995</v>
      </c>
      <c r="X41" s="53">
        <v>3.3514300000000001</v>
      </c>
      <c r="Y41" s="49"/>
      <c r="Z41" s="53"/>
      <c r="AA41" s="48"/>
      <c r="AB41" s="50"/>
      <c r="AC41" s="50"/>
    </row>
    <row r="42" spans="8:29" x14ac:dyDescent="0.5">
      <c r="H42" s="53" t="s">
        <v>303</v>
      </c>
      <c r="I42" s="53" t="s">
        <v>304</v>
      </c>
      <c r="J42" s="53" t="s">
        <v>80</v>
      </c>
      <c r="K42" s="53" t="s">
        <v>300</v>
      </c>
      <c r="L42" s="53">
        <v>44.7121</v>
      </c>
      <c r="M42" s="53">
        <v>-63.166469999999997</v>
      </c>
      <c r="N42" s="53" t="s">
        <v>113</v>
      </c>
      <c r="O42" s="53" t="s">
        <v>295</v>
      </c>
      <c r="P42" s="53">
        <v>2</v>
      </c>
      <c r="Q42" s="53">
        <v>30</v>
      </c>
      <c r="R42" s="53" t="s">
        <v>1</v>
      </c>
      <c r="S42" s="53" t="s">
        <v>310</v>
      </c>
      <c r="T42" s="53">
        <v>98734</v>
      </c>
      <c r="U42" s="53">
        <v>107381</v>
      </c>
      <c r="V42" s="53">
        <v>8</v>
      </c>
      <c r="W42" s="53">
        <v>23.265000000000001</v>
      </c>
      <c r="X42" s="53">
        <v>1.1322300000000001</v>
      </c>
      <c r="Y42" s="49"/>
      <c r="Z42" s="53"/>
      <c r="AA42" s="48"/>
      <c r="AB42" s="50"/>
      <c r="AC42" s="50"/>
    </row>
    <row r="43" spans="8:29" x14ac:dyDescent="0.5">
      <c r="H43" s="53" t="s">
        <v>303</v>
      </c>
      <c r="I43" s="53" t="s">
        <v>304</v>
      </c>
      <c r="J43" s="53" t="s">
        <v>80</v>
      </c>
      <c r="K43" s="53" t="s">
        <v>300</v>
      </c>
      <c r="L43" s="53">
        <v>44.7121</v>
      </c>
      <c r="M43" s="53">
        <v>-63.166469999999997</v>
      </c>
      <c r="N43" s="53" t="s">
        <v>113</v>
      </c>
      <c r="O43" s="53" t="s">
        <v>295</v>
      </c>
      <c r="P43" s="53">
        <v>3</v>
      </c>
      <c r="Q43" s="53">
        <v>30</v>
      </c>
      <c r="R43" s="53" t="s">
        <v>1</v>
      </c>
      <c r="S43" s="53" t="s">
        <v>310</v>
      </c>
      <c r="T43" s="53">
        <v>98734</v>
      </c>
      <c r="U43" s="53">
        <v>107381</v>
      </c>
      <c r="V43" s="53">
        <v>16</v>
      </c>
      <c r="W43" s="53">
        <v>55.094999999999999</v>
      </c>
      <c r="X43" s="53">
        <v>2.6812900000000002</v>
      </c>
      <c r="Y43" s="49"/>
      <c r="Z43" s="53"/>
      <c r="AA43" s="48"/>
      <c r="AB43" s="50"/>
      <c r="AC43" s="50"/>
    </row>
    <row r="44" spans="8:29" x14ac:dyDescent="0.5">
      <c r="H44" s="53" t="s">
        <v>303</v>
      </c>
      <c r="I44" s="53" t="s">
        <v>304</v>
      </c>
      <c r="J44" s="53" t="s">
        <v>80</v>
      </c>
      <c r="K44" s="53" t="s">
        <v>300</v>
      </c>
      <c r="L44" s="53">
        <v>44.7121</v>
      </c>
      <c r="M44" s="53">
        <v>-63.166469999999997</v>
      </c>
      <c r="N44" s="53" t="s">
        <v>113</v>
      </c>
      <c r="O44" s="53" t="s">
        <v>295</v>
      </c>
      <c r="P44" s="53">
        <v>4</v>
      </c>
      <c r="Q44" s="53">
        <v>15</v>
      </c>
      <c r="R44" s="53" t="s">
        <v>1</v>
      </c>
      <c r="S44" s="53" t="s">
        <v>310</v>
      </c>
      <c r="T44" s="53">
        <v>98734</v>
      </c>
      <c r="U44" s="53">
        <v>107381</v>
      </c>
      <c r="V44" s="53">
        <v>4</v>
      </c>
      <c r="W44" s="53">
        <v>35.630000000000003</v>
      </c>
      <c r="X44" s="53">
        <v>3.4679866669999999</v>
      </c>
      <c r="Y44" s="49"/>
      <c r="Z44" s="53"/>
      <c r="AA44" s="48"/>
      <c r="AB44" s="50"/>
      <c r="AC44" s="50"/>
    </row>
    <row r="45" spans="8:29" x14ac:dyDescent="0.5">
      <c r="H45" s="53" t="s">
        <v>303</v>
      </c>
      <c r="I45" s="53" t="s">
        <v>304</v>
      </c>
      <c r="J45" s="53" t="s">
        <v>80</v>
      </c>
      <c r="K45" s="53" t="s">
        <v>300</v>
      </c>
      <c r="L45" s="53">
        <v>44.7121</v>
      </c>
      <c r="M45" s="53">
        <v>-63.166469999999997</v>
      </c>
      <c r="N45" s="53" t="s">
        <v>113</v>
      </c>
      <c r="O45" s="53" t="s">
        <v>295</v>
      </c>
      <c r="P45" s="53">
        <v>5</v>
      </c>
      <c r="Q45" s="53">
        <v>30</v>
      </c>
      <c r="R45" s="53" t="s">
        <v>1</v>
      </c>
      <c r="S45" s="53" t="s">
        <v>310</v>
      </c>
      <c r="T45" s="53">
        <v>98734</v>
      </c>
      <c r="U45" s="53">
        <v>107381</v>
      </c>
      <c r="V45" s="53">
        <v>5</v>
      </c>
      <c r="W45" s="53">
        <v>31.57</v>
      </c>
      <c r="X45" s="53">
        <v>1.5364066670000001</v>
      </c>
      <c r="Y45" s="49"/>
      <c r="Z45" s="53"/>
      <c r="AA45" s="48"/>
      <c r="AB45" s="50"/>
      <c r="AC45" s="50"/>
    </row>
    <row r="46" spans="8:29" x14ac:dyDescent="0.5">
      <c r="H46" s="53" t="s">
        <v>303</v>
      </c>
      <c r="I46" s="53" t="s">
        <v>304</v>
      </c>
      <c r="J46" s="53" t="s">
        <v>80</v>
      </c>
      <c r="K46" s="53" t="s">
        <v>300</v>
      </c>
      <c r="L46" s="53">
        <v>44.7121</v>
      </c>
      <c r="M46" s="53">
        <v>-63.166469999999997</v>
      </c>
      <c r="N46" s="53" t="s">
        <v>113</v>
      </c>
      <c r="O46" s="53" t="s">
        <v>295</v>
      </c>
      <c r="P46" s="53">
        <v>6</v>
      </c>
      <c r="Q46" s="53">
        <v>30</v>
      </c>
      <c r="R46" s="53" t="s">
        <v>1</v>
      </c>
      <c r="S46" s="53" t="s">
        <v>310</v>
      </c>
      <c r="T46" s="53">
        <v>98734</v>
      </c>
      <c r="U46" s="53">
        <v>107381</v>
      </c>
      <c r="V46" s="53">
        <v>8</v>
      </c>
      <c r="W46" s="53">
        <v>58.053333330000001</v>
      </c>
      <c r="X46" s="53">
        <v>2.8252622220000001</v>
      </c>
      <c r="Y46" s="49"/>
      <c r="Z46" s="53" t="s">
        <v>107</v>
      </c>
      <c r="AA46" s="48"/>
      <c r="AB46" s="50"/>
      <c r="AC46" s="50"/>
    </row>
    <row r="47" spans="8:29" x14ac:dyDescent="0.5">
      <c r="H47" s="53" t="s">
        <v>303</v>
      </c>
      <c r="I47" s="53" t="s">
        <v>304</v>
      </c>
      <c r="J47" s="53" t="s">
        <v>80</v>
      </c>
      <c r="K47" s="53" t="s">
        <v>300</v>
      </c>
      <c r="L47" s="53">
        <v>44.7121</v>
      </c>
      <c r="M47" s="53">
        <v>-63.166469999999997</v>
      </c>
      <c r="N47" s="53" t="s">
        <v>113</v>
      </c>
      <c r="O47" s="53" t="s">
        <v>295</v>
      </c>
      <c r="P47" s="53">
        <v>7</v>
      </c>
      <c r="Q47" s="53">
        <v>30</v>
      </c>
      <c r="R47" s="53" t="s">
        <v>1</v>
      </c>
      <c r="S47" s="53" t="s">
        <v>310</v>
      </c>
      <c r="T47" s="53">
        <v>98734</v>
      </c>
      <c r="U47" s="53">
        <v>107381</v>
      </c>
      <c r="V47" s="53">
        <v>2</v>
      </c>
      <c r="W47" s="53">
        <v>181</v>
      </c>
      <c r="X47" s="53">
        <v>8.8086666670000007</v>
      </c>
      <c r="Y47" s="49"/>
      <c r="Z47" s="53"/>
      <c r="AA47" s="48"/>
      <c r="AB47" s="50"/>
      <c r="AC47" s="50"/>
    </row>
    <row r="48" spans="8:29" x14ac:dyDescent="0.5">
      <c r="H48" s="53" t="s">
        <v>303</v>
      </c>
      <c r="I48" s="53" t="s">
        <v>304</v>
      </c>
      <c r="J48" s="53" t="s">
        <v>80</v>
      </c>
      <c r="K48" s="53" t="s">
        <v>300</v>
      </c>
      <c r="L48" s="53">
        <v>44.7121</v>
      </c>
      <c r="M48" s="53">
        <v>-63.166469999999997</v>
      </c>
      <c r="N48" s="53" t="s">
        <v>113</v>
      </c>
      <c r="O48" s="53" t="s">
        <v>295</v>
      </c>
      <c r="P48" s="53">
        <v>8</v>
      </c>
      <c r="Q48" s="53">
        <v>30</v>
      </c>
      <c r="R48" s="53" t="s">
        <v>1</v>
      </c>
      <c r="S48" s="53" t="s">
        <v>310</v>
      </c>
      <c r="T48" s="53">
        <v>98734</v>
      </c>
      <c r="U48" s="53">
        <v>107381</v>
      </c>
      <c r="V48" s="53">
        <v>5</v>
      </c>
      <c r="W48" s="53">
        <v>37.884</v>
      </c>
      <c r="X48" s="53">
        <v>1.843688</v>
      </c>
      <c r="Y48" s="49"/>
      <c r="Z48" s="53" t="s">
        <v>299</v>
      </c>
      <c r="AA48" s="48"/>
      <c r="AB48" s="50"/>
      <c r="AC48" s="50"/>
    </row>
    <row r="49" spans="8:29" x14ac:dyDescent="0.5">
      <c r="H49" s="53" t="s">
        <v>303</v>
      </c>
      <c r="I49" s="53" t="s">
        <v>304</v>
      </c>
      <c r="J49" s="53" t="s">
        <v>80</v>
      </c>
      <c r="K49" s="53" t="s">
        <v>300</v>
      </c>
      <c r="L49" s="53">
        <v>44.7121</v>
      </c>
      <c r="M49" s="53">
        <v>-63.166469999999997</v>
      </c>
      <c r="N49" s="53" t="s">
        <v>113</v>
      </c>
      <c r="O49" s="53" t="s">
        <v>295</v>
      </c>
      <c r="P49" s="53">
        <v>9</v>
      </c>
      <c r="Q49" s="53">
        <v>30</v>
      </c>
      <c r="R49" s="53" t="s">
        <v>1</v>
      </c>
      <c r="S49" s="53" t="s">
        <v>310</v>
      </c>
      <c r="T49" s="53">
        <v>98734</v>
      </c>
      <c r="U49" s="53">
        <v>107381</v>
      </c>
      <c r="V49" s="53">
        <v>9</v>
      </c>
      <c r="W49" s="53">
        <v>47.746000000000002</v>
      </c>
      <c r="X49" s="53">
        <v>2.323638667</v>
      </c>
      <c r="Y49" s="49"/>
      <c r="Z49" s="53"/>
      <c r="AA49" s="48"/>
      <c r="AB49" s="50"/>
      <c r="AC49" s="50"/>
    </row>
    <row r="50" spans="8:29" x14ac:dyDescent="0.5">
      <c r="H50" s="53" t="s">
        <v>303</v>
      </c>
      <c r="I50" s="53" t="s">
        <v>304</v>
      </c>
      <c r="J50" s="53" t="s">
        <v>80</v>
      </c>
      <c r="K50" s="53" t="s">
        <v>300</v>
      </c>
      <c r="L50" s="53">
        <v>44.7121</v>
      </c>
      <c r="M50" s="53">
        <v>-63.166469999999997</v>
      </c>
      <c r="N50" s="53" t="s">
        <v>113</v>
      </c>
      <c r="O50" s="53" t="s">
        <v>295</v>
      </c>
      <c r="P50" s="53">
        <v>10</v>
      </c>
      <c r="Q50" s="53">
        <v>15</v>
      </c>
      <c r="R50" s="53" t="s">
        <v>1</v>
      </c>
      <c r="S50" s="53" t="s">
        <v>310</v>
      </c>
      <c r="T50" s="53">
        <v>98734</v>
      </c>
      <c r="U50" s="53">
        <v>107381</v>
      </c>
      <c r="V50" s="53">
        <v>3</v>
      </c>
      <c r="W50" s="53">
        <v>56.33</v>
      </c>
      <c r="X50" s="53">
        <v>5.4827866670000001</v>
      </c>
      <c r="Y50" s="49"/>
      <c r="Z50" s="53"/>
      <c r="AA50" s="48"/>
      <c r="AB50" s="50"/>
      <c r="AC50" s="50"/>
    </row>
    <row r="51" spans="8:29" x14ac:dyDescent="0.5">
      <c r="H51" s="53" t="s">
        <v>303</v>
      </c>
      <c r="I51" s="53" t="s">
        <v>304</v>
      </c>
      <c r="J51" s="53" t="s">
        <v>80</v>
      </c>
      <c r="K51" s="53" t="s">
        <v>300</v>
      </c>
      <c r="L51" s="53">
        <v>44.7121</v>
      </c>
      <c r="M51" s="53">
        <v>-63.166469999999997</v>
      </c>
      <c r="N51" s="53" t="s">
        <v>113</v>
      </c>
      <c r="O51" s="53" t="s">
        <v>295</v>
      </c>
      <c r="P51" s="53">
        <v>11</v>
      </c>
      <c r="Q51" s="53">
        <v>30</v>
      </c>
      <c r="R51" s="53" t="s">
        <v>1</v>
      </c>
      <c r="S51" s="53" t="s">
        <v>310</v>
      </c>
      <c r="T51" s="53">
        <v>98734</v>
      </c>
      <c r="U51" s="53">
        <v>107381</v>
      </c>
      <c r="V51" s="53">
        <v>4</v>
      </c>
      <c r="W51" s="53">
        <v>65.56</v>
      </c>
      <c r="X51" s="53">
        <v>3.1905866669999998</v>
      </c>
      <c r="Y51" s="49"/>
      <c r="Z51" s="53"/>
      <c r="AA51" s="48"/>
      <c r="AB51" s="50"/>
      <c r="AC51" s="50"/>
    </row>
    <row r="52" spans="8:29" x14ac:dyDescent="0.5">
      <c r="H52" s="53" t="s">
        <v>303</v>
      </c>
      <c r="I52" s="53" t="s">
        <v>304</v>
      </c>
      <c r="J52" s="53" t="s">
        <v>80</v>
      </c>
      <c r="K52" s="53" t="s">
        <v>300</v>
      </c>
      <c r="L52" s="53">
        <v>44.7121</v>
      </c>
      <c r="M52" s="53">
        <v>-63.166469999999997</v>
      </c>
      <c r="N52" s="53" t="s">
        <v>113</v>
      </c>
      <c r="O52" s="53" t="s">
        <v>295</v>
      </c>
      <c r="P52" s="53">
        <v>12</v>
      </c>
      <c r="Q52" s="53">
        <v>30</v>
      </c>
      <c r="R52" s="53" t="s">
        <v>1</v>
      </c>
      <c r="S52" s="53" t="s">
        <v>310</v>
      </c>
      <c r="T52" s="53">
        <v>98734</v>
      </c>
      <c r="U52" s="53">
        <v>107381</v>
      </c>
      <c r="V52" s="53">
        <v>4</v>
      </c>
      <c r="W52" s="53">
        <v>15.25</v>
      </c>
      <c r="X52" s="53">
        <v>0.742166667</v>
      </c>
      <c r="Y52" s="49"/>
      <c r="Z52" s="53"/>
      <c r="AA52" s="48"/>
      <c r="AB52" s="50"/>
      <c r="AC52" s="50"/>
    </row>
    <row r="53" spans="8:29" x14ac:dyDescent="0.5">
      <c r="H53" s="53" t="s">
        <v>305</v>
      </c>
      <c r="I53" s="53" t="s">
        <v>306</v>
      </c>
      <c r="J53" s="53" t="s">
        <v>107</v>
      </c>
      <c r="K53" s="53" t="s">
        <v>307</v>
      </c>
      <c r="L53" s="53">
        <v>44.455449999999999</v>
      </c>
      <c r="M53" s="53">
        <v>-63.587719999999997</v>
      </c>
      <c r="N53" s="53" t="s">
        <v>113</v>
      </c>
      <c r="O53" s="53" t="s">
        <v>308</v>
      </c>
      <c r="P53" s="53">
        <v>1</v>
      </c>
      <c r="Q53" s="53">
        <v>110</v>
      </c>
      <c r="R53" s="53" t="s">
        <v>1</v>
      </c>
      <c r="S53" s="53" t="s">
        <v>310</v>
      </c>
      <c r="T53" s="53">
        <v>98734</v>
      </c>
      <c r="U53" s="53">
        <v>107381</v>
      </c>
      <c r="V53" s="53">
        <v>31</v>
      </c>
      <c r="W53" s="53">
        <v>92.186000000000007</v>
      </c>
      <c r="X53" s="53">
        <v>2.6918312000000002</v>
      </c>
      <c r="Y53" s="49"/>
      <c r="Z53" s="53"/>
      <c r="AA53" s="48"/>
      <c r="AB53" s="50"/>
      <c r="AC53" s="50"/>
    </row>
    <row r="54" spans="8:29" x14ac:dyDescent="0.5">
      <c r="H54" s="53" t="s">
        <v>312</v>
      </c>
      <c r="I54" s="53" t="s">
        <v>302</v>
      </c>
      <c r="J54" s="53" t="s">
        <v>111</v>
      </c>
      <c r="K54" s="53" t="s">
        <v>294</v>
      </c>
      <c r="L54" s="53">
        <v>44.40193</v>
      </c>
      <c r="M54" s="53">
        <v>-64.280659999999997</v>
      </c>
      <c r="N54" s="53" t="s">
        <v>113</v>
      </c>
      <c r="O54" s="53" t="s">
        <v>295</v>
      </c>
      <c r="P54" s="53">
        <v>13</v>
      </c>
      <c r="Q54" s="53">
        <v>60</v>
      </c>
      <c r="R54" s="53" t="s">
        <v>1</v>
      </c>
      <c r="S54" s="53" t="s">
        <v>310</v>
      </c>
      <c r="T54" s="53">
        <v>98734</v>
      </c>
      <c r="U54" s="53">
        <v>107381</v>
      </c>
      <c r="V54" s="53">
        <v>10</v>
      </c>
      <c r="W54" s="53" t="s">
        <v>313</v>
      </c>
      <c r="X54" s="53" t="s">
        <v>313</v>
      </c>
      <c r="Y54" s="49"/>
      <c r="Z54" s="53"/>
      <c r="AA54" s="48"/>
      <c r="AB54" s="50"/>
      <c r="AC54" s="50"/>
    </row>
    <row r="55" spans="8:29" x14ac:dyDescent="0.5">
      <c r="H55" s="53" t="s">
        <v>314</v>
      </c>
      <c r="I55" s="53" t="s">
        <v>293</v>
      </c>
      <c r="J55" s="53" t="s">
        <v>57</v>
      </c>
      <c r="K55" s="53" t="s">
        <v>294</v>
      </c>
      <c r="L55" s="53">
        <v>44.238349999999997</v>
      </c>
      <c r="M55" s="53">
        <v>-64.406229999999994</v>
      </c>
      <c r="N55" s="53" t="s">
        <v>113</v>
      </c>
      <c r="O55" s="53" t="s">
        <v>295</v>
      </c>
      <c r="P55" s="53">
        <v>7</v>
      </c>
      <c r="Q55" s="53">
        <v>132</v>
      </c>
      <c r="R55" s="53" t="s">
        <v>1</v>
      </c>
      <c r="S55" s="53" t="s">
        <v>310</v>
      </c>
      <c r="T55" s="53">
        <v>98734</v>
      </c>
      <c r="U55" s="53">
        <v>107381</v>
      </c>
      <c r="V55" s="53">
        <v>16</v>
      </c>
      <c r="W55" s="53">
        <v>116.07166669999999</v>
      </c>
      <c r="X55" s="53">
        <v>1.2838229800000001</v>
      </c>
      <c r="Y55" s="49"/>
      <c r="Z55" s="53"/>
      <c r="AA55" s="48"/>
      <c r="AB55" s="50"/>
      <c r="AC55" s="50"/>
    </row>
    <row r="56" spans="8:29" x14ac:dyDescent="0.5">
      <c r="H56" s="53" t="s">
        <v>314</v>
      </c>
      <c r="I56" s="53" t="s">
        <v>293</v>
      </c>
      <c r="J56" s="53" t="s">
        <v>57</v>
      </c>
      <c r="K56" s="53" t="s">
        <v>294</v>
      </c>
      <c r="L56" s="53">
        <v>44.238349999999997</v>
      </c>
      <c r="M56" s="53">
        <v>-64.406229999999994</v>
      </c>
      <c r="N56" s="53" t="s">
        <v>113</v>
      </c>
      <c r="O56" s="53" t="s">
        <v>295</v>
      </c>
      <c r="P56" s="53">
        <v>8</v>
      </c>
      <c r="Q56" s="53">
        <v>150</v>
      </c>
      <c r="R56" s="53" t="s">
        <v>1</v>
      </c>
      <c r="S56" s="53" t="s">
        <v>310</v>
      </c>
      <c r="T56" s="53">
        <v>98734</v>
      </c>
      <c r="U56" s="53">
        <v>107381</v>
      </c>
      <c r="V56" s="53">
        <v>4</v>
      </c>
      <c r="W56" s="53">
        <v>66.885000000000005</v>
      </c>
      <c r="X56" s="53">
        <v>0.65101399999999998</v>
      </c>
      <c r="Y56" s="49"/>
      <c r="Z56" s="53"/>
      <c r="AA56" s="48"/>
      <c r="AB56" s="50"/>
      <c r="AC56" s="50"/>
    </row>
    <row r="57" spans="8:29" x14ac:dyDescent="0.5">
      <c r="H57" s="53" t="s">
        <v>314</v>
      </c>
      <c r="I57" s="53" t="s">
        <v>293</v>
      </c>
      <c r="J57" s="53" t="s">
        <v>57</v>
      </c>
      <c r="K57" s="53" t="s">
        <v>294</v>
      </c>
      <c r="L57" s="53">
        <v>44.238349999999997</v>
      </c>
      <c r="M57" s="53">
        <v>-64.406229999999994</v>
      </c>
      <c r="N57" s="53" t="s">
        <v>113</v>
      </c>
      <c r="O57" s="53" t="s">
        <v>295</v>
      </c>
      <c r="P57" s="53">
        <v>10</v>
      </c>
      <c r="Q57" s="53">
        <v>132</v>
      </c>
      <c r="R57" s="53" t="s">
        <v>1</v>
      </c>
      <c r="S57" s="53" t="s">
        <v>310</v>
      </c>
      <c r="T57" s="53">
        <v>98734</v>
      </c>
      <c r="U57" s="53">
        <v>107381</v>
      </c>
      <c r="V57" s="53">
        <v>36</v>
      </c>
      <c r="W57" s="53">
        <v>344.81</v>
      </c>
      <c r="X57" s="53">
        <v>3.8138075759999999</v>
      </c>
      <c r="Y57" s="49"/>
      <c r="Z57" s="53"/>
      <c r="AA57" s="48"/>
      <c r="AB57" s="50"/>
      <c r="AC57" s="50"/>
    </row>
    <row r="58" spans="8:29" x14ac:dyDescent="0.5">
      <c r="H58" s="53" t="s">
        <v>314</v>
      </c>
      <c r="I58" s="53" t="s">
        <v>293</v>
      </c>
      <c r="J58" s="53" t="s">
        <v>57</v>
      </c>
      <c r="K58" s="53" t="s">
        <v>294</v>
      </c>
      <c r="L58" s="53">
        <v>44.238349999999997</v>
      </c>
      <c r="M58" s="53">
        <v>-64.406229999999994</v>
      </c>
      <c r="N58" s="53" t="s">
        <v>113</v>
      </c>
      <c r="O58" s="53" t="s">
        <v>295</v>
      </c>
      <c r="P58" s="53">
        <v>11</v>
      </c>
      <c r="Q58" s="53">
        <v>200</v>
      </c>
      <c r="R58" s="53" t="s">
        <v>1</v>
      </c>
      <c r="S58" s="53" t="s">
        <v>310</v>
      </c>
      <c r="T58" s="53">
        <v>98734</v>
      </c>
      <c r="U58" s="53">
        <v>107381</v>
      </c>
      <c r="V58" s="53">
        <v>14</v>
      </c>
      <c r="W58" s="53">
        <v>79.932500000000005</v>
      </c>
      <c r="X58" s="53">
        <v>0.58350725000000003</v>
      </c>
      <c r="Y58" s="49"/>
      <c r="Z58" s="53"/>
      <c r="AA58" s="48"/>
      <c r="AB58" s="50"/>
      <c r="AC58" s="50"/>
    </row>
    <row r="59" spans="8:29" x14ac:dyDescent="0.5">
      <c r="H59" s="53" t="s">
        <v>314</v>
      </c>
      <c r="I59" s="53" t="s">
        <v>306</v>
      </c>
      <c r="J59" s="53" t="s">
        <v>107</v>
      </c>
      <c r="K59" s="53" t="s">
        <v>307</v>
      </c>
      <c r="L59" s="53">
        <v>44.455449999999999</v>
      </c>
      <c r="M59" s="53">
        <v>-63.587719999999997</v>
      </c>
      <c r="N59" s="53" t="s">
        <v>113</v>
      </c>
      <c r="O59" s="53" t="s">
        <v>308</v>
      </c>
      <c r="P59" s="53">
        <v>2</v>
      </c>
      <c r="Q59" s="53">
        <v>55</v>
      </c>
      <c r="R59" s="53" t="s">
        <v>1</v>
      </c>
      <c r="S59" s="53" t="s">
        <v>310</v>
      </c>
      <c r="T59" s="53">
        <v>98734</v>
      </c>
      <c r="U59" s="53">
        <v>107381</v>
      </c>
      <c r="V59" s="53">
        <v>1</v>
      </c>
      <c r="W59" s="53">
        <v>6.18</v>
      </c>
      <c r="X59" s="53">
        <v>0.36091200000000001</v>
      </c>
      <c r="Y59" s="49"/>
      <c r="Z59" s="53"/>
      <c r="AA59" s="48"/>
      <c r="AB59" s="50"/>
      <c r="AC59" s="50"/>
    </row>
    <row r="60" spans="8:29" x14ac:dyDescent="0.5">
      <c r="H60" s="53" t="s">
        <v>315</v>
      </c>
      <c r="I60" s="53" t="s">
        <v>316</v>
      </c>
      <c r="J60" s="53" t="s">
        <v>66</v>
      </c>
      <c r="K60" s="53" t="s">
        <v>294</v>
      </c>
      <c r="L60" s="53">
        <v>44.641820000000003</v>
      </c>
      <c r="M60" s="53">
        <v>-63.956519999999998</v>
      </c>
      <c r="N60" s="53" t="s">
        <v>113</v>
      </c>
      <c r="O60" s="53" t="s">
        <v>308</v>
      </c>
      <c r="P60" s="53">
        <v>1</v>
      </c>
      <c r="Q60" s="53">
        <v>55</v>
      </c>
      <c r="R60" s="53" t="s">
        <v>1</v>
      </c>
      <c r="S60" s="53" t="s">
        <v>310</v>
      </c>
      <c r="T60" s="53">
        <v>98734</v>
      </c>
      <c r="U60" s="53">
        <v>107381</v>
      </c>
      <c r="V60" s="53">
        <v>4</v>
      </c>
      <c r="W60" s="53">
        <v>24.47</v>
      </c>
      <c r="X60" s="53">
        <v>1.4290480000000001</v>
      </c>
      <c r="Y60" s="49"/>
      <c r="Z60" s="53" t="s">
        <v>111</v>
      </c>
      <c r="AA60" s="48"/>
      <c r="AB60" s="50"/>
      <c r="AC60" s="50"/>
    </row>
    <row r="61" spans="8:29" x14ac:dyDescent="0.5">
      <c r="H61" s="53" t="s">
        <v>315</v>
      </c>
      <c r="I61" s="53" t="s">
        <v>317</v>
      </c>
      <c r="J61" s="53" t="s">
        <v>318</v>
      </c>
      <c r="K61" s="53" t="s">
        <v>294</v>
      </c>
      <c r="L61" s="53">
        <v>44.646599999999999</v>
      </c>
      <c r="M61" s="53">
        <v>-63.953470000000003</v>
      </c>
      <c r="N61" s="53" t="s">
        <v>113</v>
      </c>
      <c r="O61" s="53" t="s">
        <v>308</v>
      </c>
      <c r="P61" s="53">
        <v>2</v>
      </c>
      <c r="Q61" s="53">
        <v>58.3</v>
      </c>
      <c r="R61" s="53" t="s">
        <v>1</v>
      </c>
      <c r="S61" s="53" t="s">
        <v>310</v>
      </c>
      <c r="T61" s="53">
        <v>98734</v>
      </c>
      <c r="U61" s="53">
        <v>107381</v>
      </c>
      <c r="V61" s="53">
        <v>4</v>
      </c>
      <c r="W61" s="53">
        <v>20.79</v>
      </c>
      <c r="X61" s="53">
        <v>1.1454113210000001</v>
      </c>
      <c r="Y61" s="49"/>
      <c r="Z61" s="53"/>
      <c r="AA61" s="48"/>
      <c r="AB61" s="50"/>
      <c r="AC61" s="50"/>
    </row>
    <row r="62" spans="8:29" x14ac:dyDescent="0.5">
      <c r="H62" s="53" t="s">
        <v>319</v>
      </c>
      <c r="I62" s="53" t="s">
        <v>320</v>
      </c>
      <c r="J62" s="53" t="s">
        <v>32</v>
      </c>
      <c r="K62" s="53" t="s">
        <v>300</v>
      </c>
      <c r="L62" s="53">
        <v>44.746760000000002</v>
      </c>
      <c r="M62" s="53">
        <v>-62.792610000000003</v>
      </c>
      <c r="N62" s="53" t="s">
        <v>113</v>
      </c>
      <c r="O62" s="53" t="s">
        <v>308</v>
      </c>
      <c r="P62" s="53">
        <v>2</v>
      </c>
      <c r="Q62" s="53">
        <v>55</v>
      </c>
      <c r="R62" s="53" t="s">
        <v>1</v>
      </c>
      <c r="S62" s="53" t="s">
        <v>310</v>
      </c>
      <c r="T62" s="53">
        <v>98734</v>
      </c>
      <c r="U62" s="53">
        <v>107381</v>
      </c>
      <c r="V62" s="53">
        <v>3</v>
      </c>
      <c r="W62" s="53">
        <v>13.305</v>
      </c>
      <c r="X62" s="53">
        <v>0.77701200000000004</v>
      </c>
      <c r="Y62" s="49"/>
      <c r="Z62" s="53"/>
      <c r="AA62" s="48"/>
      <c r="AB62" s="50"/>
      <c r="AC62" s="50"/>
    </row>
    <row r="63" spans="8:29" x14ac:dyDescent="0.5">
      <c r="H63" s="53" t="s">
        <v>309</v>
      </c>
      <c r="I63" s="53" t="s">
        <v>316</v>
      </c>
      <c r="J63" s="53" t="s">
        <v>66</v>
      </c>
      <c r="K63" s="53" t="s">
        <v>294</v>
      </c>
      <c r="L63" s="53">
        <v>44.641820000000003</v>
      </c>
      <c r="M63" s="53">
        <v>-63.956519999999998</v>
      </c>
      <c r="N63" s="53" t="s">
        <v>113</v>
      </c>
      <c r="O63" s="53" t="s">
        <v>308</v>
      </c>
      <c r="P63" s="53">
        <v>2</v>
      </c>
      <c r="Q63" s="53">
        <v>55</v>
      </c>
      <c r="R63" s="53" t="s">
        <v>1</v>
      </c>
      <c r="S63" s="53" t="s">
        <v>310</v>
      </c>
      <c r="T63" s="53">
        <v>98734</v>
      </c>
      <c r="U63" s="53">
        <v>107381</v>
      </c>
      <c r="V63" s="53">
        <v>14</v>
      </c>
      <c r="W63" s="53">
        <v>38.555</v>
      </c>
      <c r="X63" s="53">
        <v>2.2516120000000002</v>
      </c>
      <c r="Y63" s="49"/>
      <c r="Z63" s="53"/>
      <c r="AA63" s="48"/>
      <c r="AB63" s="50"/>
      <c r="AC63" s="50"/>
    </row>
    <row r="64" spans="8:29" x14ac:dyDescent="0.5">
      <c r="H64" s="53" t="s">
        <v>309</v>
      </c>
      <c r="I64" s="53" t="s">
        <v>304</v>
      </c>
      <c r="J64" s="53" t="s">
        <v>80</v>
      </c>
      <c r="K64" s="53" t="s">
        <v>300</v>
      </c>
      <c r="L64" s="53">
        <v>44.7121</v>
      </c>
      <c r="M64" s="53">
        <v>-63.166469999999997</v>
      </c>
      <c r="N64" s="53" t="s">
        <v>113</v>
      </c>
      <c r="O64" s="53" t="s">
        <v>295</v>
      </c>
      <c r="P64" s="53">
        <v>13</v>
      </c>
      <c r="Q64" s="53">
        <v>100</v>
      </c>
      <c r="R64" s="53" t="s">
        <v>1</v>
      </c>
      <c r="S64" s="53" t="s">
        <v>310</v>
      </c>
      <c r="T64" s="53">
        <v>98734</v>
      </c>
      <c r="U64" s="53">
        <v>107381</v>
      </c>
      <c r="V64" s="53">
        <v>6</v>
      </c>
      <c r="W64" s="53">
        <v>146.7966667</v>
      </c>
      <c r="X64" s="53">
        <v>2.1432313340000002</v>
      </c>
      <c r="Y64" s="49"/>
      <c r="Z64" s="53"/>
      <c r="AA64" s="48"/>
      <c r="AB64" s="50"/>
      <c r="AC64" s="50"/>
    </row>
    <row r="65" spans="8:29" x14ac:dyDescent="0.5">
      <c r="H65" s="53" t="s">
        <v>309</v>
      </c>
      <c r="I65" s="53" t="s">
        <v>304</v>
      </c>
      <c r="J65" s="53" t="s">
        <v>80</v>
      </c>
      <c r="K65" s="53" t="s">
        <v>300</v>
      </c>
      <c r="L65" s="53">
        <v>44.7121</v>
      </c>
      <c r="M65" s="53">
        <v>-63.166469999999997</v>
      </c>
      <c r="N65" s="53" t="s">
        <v>113</v>
      </c>
      <c r="O65" s="53" t="s">
        <v>295</v>
      </c>
      <c r="P65" s="53">
        <v>14</v>
      </c>
      <c r="Q65" s="53">
        <v>100</v>
      </c>
      <c r="R65" s="53" t="s">
        <v>1</v>
      </c>
      <c r="S65" s="53" t="s">
        <v>310</v>
      </c>
      <c r="T65" s="53">
        <v>98734</v>
      </c>
      <c r="U65" s="53">
        <v>107381</v>
      </c>
      <c r="V65" s="53">
        <v>6</v>
      </c>
      <c r="W65" s="53">
        <v>134.6466667</v>
      </c>
      <c r="X65" s="53">
        <v>1.9658413340000001</v>
      </c>
      <c r="Y65" s="49"/>
      <c r="Z65" s="53"/>
      <c r="AA65" s="48"/>
      <c r="AB65" s="50"/>
      <c r="AC65" s="50"/>
    </row>
    <row r="66" spans="8:29" x14ac:dyDescent="0.5">
      <c r="H66" s="53" t="s">
        <v>309</v>
      </c>
      <c r="I66" s="53" t="s">
        <v>317</v>
      </c>
      <c r="J66" s="53" t="s">
        <v>318</v>
      </c>
      <c r="K66" s="53" t="s">
        <v>294</v>
      </c>
      <c r="L66" s="53">
        <v>44.646599999999999</v>
      </c>
      <c r="M66" s="53">
        <v>-63.953470000000003</v>
      </c>
      <c r="N66" s="53" t="s">
        <v>113</v>
      </c>
      <c r="O66" s="53" t="s">
        <v>308</v>
      </c>
      <c r="P66" s="53">
        <v>3</v>
      </c>
      <c r="Q66" s="53">
        <v>55</v>
      </c>
      <c r="R66" s="53" t="s">
        <v>1</v>
      </c>
      <c r="S66" s="53" t="s">
        <v>310</v>
      </c>
      <c r="T66" s="53">
        <v>98734</v>
      </c>
      <c r="U66" s="53">
        <v>107381</v>
      </c>
      <c r="V66" s="53">
        <v>2</v>
      </c>
      <c r="W66" s="53">
        <v>12.36</v>
      </c>
      <c r="X66" s="53">
        <v>0.72182400000000002</v>
      </c>
      <c r="Y66" s="49"/>
      <c r="Z66" s="53"/>
      <c r="AA66" s="48"/>
      <c r="AB66" s="50"/>
      <c r="AC66" s="50"/>
    </row>
    <row r="67" spans="8:29" x14ac:dyDescent="0.5">
      <c r="H67" s="53" t="s">
        <v>321</v>
      </c>
      <c r="I67" s="53" t="s">
        <v>320</v>
      </c>
      <c r="J67" s="53" t="s">
        <v>32</v>
      </c>
      <c r="K67" s="53" t="s">
        <v>300</v>
      </c>
      <c r="L67" s="53">
        <v>44.746760000000002</v>
      </c>
      <c r="M67" s="53">
        <v>-62.792610000000003</v>
      </c>
      <c r="N67" s="53" t="s">
        <v>113</v>
      </c>
      <c r="O67" s="53" t="s">
        <v>308</v>
      </c>
      <c r="P67" s="53">
        <v>3</v>
      </c>
      <c r="Q67" s="53">
        <v>55</v>
      </c>
      <c r="R67" s="53" t="s">
        <v>1</v>
      </c>
      <c r="S67" s="53" t="s">
        <v>310</v>
      </c>
      <c r="T67" s="53">
        <v>98734</v>
      </c>
      <c r="U67" s="53">
        <v>107381</v>
      </c>
      <c r="V67" s="53">
        <v>1</v>
      </c>
      <c r="W67" s="53">
        <v>6.18</v>
      </c>
      <c r="X67" s="53">
        <v>0.36091200000000001</v>
      </c>
      <c r="Y67" s="49"/>
      <c r="Z67" s="53"/>
      <c r="AA67" s="48"/>
      <c r="AB67" s="50"/>
      <c r="AC67" s="50"/>
    </row>
    <row r="68" spans="8:29" x14ac:dyDescent="0.5">
      <c r="H68" s="53" t="s">
        <v>322</v>
      </c>
      <c r="I68" s="53" t="s">
        <v>293</v>
      </c>
      <c r="J68" s="53" t="s">
        <v>57</v>
      </c>
      <c r="K68" s="53" t="s">
        <v>294</v>
      </c>
      <c r="L68" s="53">
        <v>44.238349999999997</v>
      </c>
      <c r="M68" s="53">
        <v>-64.406229999999994</v>
      </c>
      <c r="N68" s="53" t="s">
        <v>113</v>
      </c>
      <c r="O68" s="53" t="s">
        <v>308</v>
      </c>
      <c r="P68" s="53">
        <v>1</v>
      </c>
      <c r="Q68" s="53">
        <v>55</v>
      </c>
      <c r="R68" s="53" t="s">
        <v>1</v>
      </c>
      <c r="S68" s="53" t="s">
        <v>310</v>
      </c>
      <c r="T68" s="53">
        <v>98734</v>
      </c>
      <c r="U68" s="53">
        <v>107381</v>
      </c>
      <c r="V68" s="53">
        <v>6</v>
      </c>
      <c r="W68" s="53">
        <v>47.286666670000002</v>
      </c>
      <c r="X68" s="53">
        <v>2.7615413339999999</v>
      </c>
      <c r="Y68" s="49"/>
      <c r="Z68" s="53"/>
      <c r="AA68" s="48"/>
      <c r="AB68" s="50"/>
      <c r="AC68" s="50"/>
    </row>
    <row r="69" spans="8:29" x14ac:dyDescent="0.5">
      <c r="H69" s="53" t="s">
        <v>322</v>
      </c>
      <c r="I69" s="53" t="s">
        <v>293</v>
      </c>
      <c r="J69" s="53" t="s">
        <v>57</v>
      </c>
      <c r="K69" s="53" t="s">
        <v>294</v>
      </c>
      <c r="L69" s="53">
        <v>44.238349999999997</v>
      </c>
      <c r="M69" s="53">
        <v>-64.406229999999994</v>
      </c>
      <c r="N69" s="53" t="s">
        <v>113</v>
      </c>
      <c r="O69" s="53" t="s">
        <v>308</v>
      </c>
      <c r="P69" s="53">
        <v>2</v>
      </c>
      <c r="Q69" s="53">
        <v>55</v>
      </c>
      <c r="R69" s="53" t="s">
        <v>1</v>
      </c>
      <c r="S69" s="53" t="s">
        <v>310</v>
      </c>
      <c r="T69" s="53">
        <v>98734</v>
      </c>
      <c r="U69" s="53">
        <v>107381</v>
      </c>
      <c r="V69" s="53">
        <v>4</v>
      </c>
      <c r="W69" s="53">
        <v>20.79</v>
      </c>
      <c r="X69" s="53">
        <v>1.2141360000000001</v>
      </c>
      <c r="Y69" s="49"/>
      <c r="Z69" s="53"/>
      <c r="AA69" s="48"/>
      <c r="AB69" s="50"/>
      <c r="AC69" s="50"/>
    </row>
    <row r="70" spans="8:29" x14ac:dyDescent="0.5">
      <c r="H70" s="53" t="s">
        <v>323</v>
      </c>
      <c r="I70" s="53" t="s">
        <v>302</v>
      </c>
      <c r="J70" s="53" t="s">
        <v>111</v>
      </c>
      <c r="K70" s="53" t="s">
        <v>294</v>
      </c>
      <c r="L70" s="53">
        <v>44.40193</v>
      </c>
      <c r="M70" s="53">
        <v>-64.280659999999997</v>
      </c>
      <c r="N70" s="53" t="s">
        <v>113</v>
      </c>
      <c r="O70" s="53" t="s">
        <v>308</v>
      </c>
      <c r="P70" s="53">
        <v>1</v>
      </c>
      <c r="Q70" s="53">
        <v>55</v>
      </c>
      <c r="R70" s="53" t="s">
        <v>1</v>
      </c>
      <c r="S70" s="53" t="s">
        <v>310</v>
      </c>
      <c r="T70" s="53">
        <v>98734</v>
      </c>
      <c r="U70" s="53">
        <v>107381</v>
      </c>
      <c r="V70" s="53">
        <v>10</v>
      </c>
      <c r="W70" s="53">
        <v>45.337499999999999</v>
      </c>
      <c r="X70" s="53">
        <v>2.64771</v>
      </c>
      <c r="Y70" s="49"/>
      <c r="Z70" s="53"/>
      <c r="AA70" s="48"/>
      <c r="AB70" s="50"/>
      <c r="AC70" s="50"/>
    </row>
    <row r="71" spans="8:29" x14ac:dyDescent="0.5">
      <c r="H71" s="53" t="s">
        <v>323</v>
      </c>
      <c r="I71" s="53" t="s">
        <v>302</v>
      </c>
      <c r="J71" s="53" t="s">
        <v>111</v>
      </c>
      <c r="K71" s="53" t="s">
        <v>294</v>
      </c>
      <c r="L71" s="53">
        <v>44.40193</v>
      </c>
      <c r="M71" s="53">
        <v>-64.280659999999997</v>
      </c>
      <c r="N71" s="53" t="s">
        <v>113</v>
      </c>
      <c r="O71" s="53" t="s">
        <v>308</v>
      </c>
      <c r="P71" s="53">
        <v>2</v>
      </c>
      <c r="Q71" s="53">
        <v>55</v>
      </c>
      <c r="R71" s="53" t="s">
        <v>1</v>
      </c>
      <c r="S71" s="53" t="s">
        <v>310</v>
      </c>
      <c r="T71" s="53">
        <v>98734</v>
      </c>
      <c r="U71" s="53">
        <v>107381</v>
      </c>
      <c r="V71" s="53">
        <v>23</v>
      </c>
      <c r="W71" s="53">
        <v>46.82</v>
      </c>
      <c r="X71" s="53">
        <v>2.7342879999999998</v>
      </c>
      <c r="Y71" s="49"/>
      <c r="Z71" s="53"/>
      <c r="AA71" s="48"/>
      <c r="AB71" s="50"/>
      <c r="AC71" s="50"/>
    </row>
    <row r="72" spans="8:29" x14ac:dyDescent="0.5">
      <c r="H72" s="53" t="s">
        <v>324</v>
      </c>
      <c r="I72" s="53" t="s">
        <v>293</v>
      </c>
      <c r="J72" s="53" t="s">
        <v>57</v>
      </c>
      <c r="K72" s="53" t="s">
        <v>294</v>
      </c>
      <c r="L72" s="53">
        <v>44.238349999999997</v>
      </c>
      <c r="M72" s="53">
        <v>-64.406229999999994</v>
      </c>
      <c r="N72" s="53" t="s">
        <v>113</v>
      </c>
      <c r="O72" s="53" t="s">
        <v>308</v>
      </c>
      <c r="P72" s="53">
        <v>3</v>
      </c>
      <c r="Q72" s="53">
        <v>55</v>
      </c>
      <c r="R72" s="53" t="s">
        <v>1</v>
      </c>
      <c r="S72" s="53" t="s">
        <v>310</v>
      </c>
      <c r="T72" s="53">
        <v>98734</v>
      </c>
      <c r="U72" s="53">
        <v>107381</v>
      </c>
      <c r="V72" s="53">
        <v>3</v>
      </c>
      <c r="W72" s="53">
        <v>14.25</v>
      </c>
      <c r="X72" s="53">
        <v>0.83220000000000005</v>
      </c>
      <c r="Y72" s="49"/>
      <c r="Z72" s="53"/>
      <c r="AA72" s="48"/>
      <c r="AB72" s="50"/>
      <c r="AC72" s="50"/>
    </row>
    <row r="73" spans="8:29" x14ac:dyDescent="0.5">
      <c r="H73" s="53" t="s">
        <v>324</v>
      </c>
      <c r="I73" s="53" t="s">
        <v>293</v>
      </c>
      <c r="J73" s="53" t="s">
        <v>57</v>
      </c>
      <c r="K73" s="53" t="s">
        <v>294</v>
      </c>
      <c r="L73" s="53">
        <v>44.238349999999997</v>
      </c>
      <c r="M73" s="53">
        <v>-64.406229999999994</v>
      </c>
      <c r="N73" s="53" t="s">
        <v>113</v>
      </c>
      <c r="O73" s="53" t="s">
        <v>308</v>
      </c>
      <c r="P73" s="53">
        <v>4</v>
      </c>
      <c r="Q73" s="53">
        <v>55</v>
      </c>
      <c r="R73" s="53" t="s">
        <v>1</v>
      </c>
      <c r="S73" s="53" t="s">
        <v>310</v>
      </c>
      <c r="T73" s="53">
        <v>98734</v>
      </c>
      <c r="U73" s="53">
        <v>107381</v>
      </c>
      <c r="V73" s="53">
        <v>7</v>
      </c>
      <c r="W73" s="53">
        <v>23.456666670000001</v>
      </c>
      <c r="X73" s="53">
        <v>1.3698693340000001</v>
      </c>
      <c r="Y73" s="49"/>
      <c r="Z73" s="53"/>
      <c r="AA73" s="48"/>
      <c r="AB73" s="50"/>
      <c r="AC73" s="50"/>
    </row>
    <row r="74" spans="8:29" x14ac:dyDescent="0.5">
      <c r="H74" s="53" t="s">
        <v>324</v>
      </c>
      <c r="I74" s="53" t="s">
        <v>293</v>
      </c>
      <c r="J74" s="53" t="s">
        <v>57</v>
      </c>
      <c r="K74" s="53" t="s">
        <v>294</v>
      </c>
      <c r="L74" s="53">
        <v>44.238349999999997</v>
      </c>
      <c r="M74" s="53">
        <v>-64.406229999999994</v>
      </c>
      <c r="N74" s="53" t="s">
        <v>113</v>
      </c>
      <c r="O74" s="53" t="s">
        <v>308</v>
      </c>
      <c r="P74" s="53">
        <v>6</v>
      </c>
      <c r="Q74" s="53">
        <v>55</v>
      </c>
      <c r="R74" s="53" t="s">
        <v>1</v>
      </c>
      <c r="S74" s="53" t="s">
        <v>310</v>
      </c>
      <c r="T74" s="53">
        <v>98734</v>
      </c>
      <c r="U74" s="53">
        <v>107381</v>
      </c>
      <c r="V74" s="53">
        <v>2</v>
      </c>
      <c r="W74" s="53">
        <v>28.5</v>
      </c>
      <c r="X74" s="53">
        <v>1.6644000000000001</v>
      </c>
      <c r="Y74" s="49"/>
      <c r="Z74" s="53" t="s">
        <v>318</v>
      </c>
      <c r="AA74" s="48"/>
      <c r="AB74" s="50"/>
      <c r="AC74" s="50"/>
    </row>
    <row r="75" spans="8:29" x14ac:dyDescent="0.5">
      <c r="H75" s="53" t="s">
        <v>324</v>
      </c>
      <c r="I75" s="53" t="s">
        <v>293</v>
      </c>
      <c r="J75" s="53" t="s">
        <v>57</v>
      </c>
      <c r="K75" s="53" t="s">
        <v>294</v>
      </c>
      <c r="L75" s="53">
        <v>44.238349999999997</v>
      </c>
      <c r="M75" s="53">
        <v>-64.406229999999994</v>
      </c>
      <c r="N75" s="53" t="s">
        <v>113</v>
      </c>
      <c r="O75" s="53" t="s">
        <v>308</v>
      </c>
      <c r="P75" s="53">
        <v>7</v>
      </c>
      <c r="Q75" s="53">
        <v>55</v>
      </c>
      <c r="R75" s="53" t="s">
        <v>1</v>
      </c>
      <c r="S75" s="53" t="s">
        <v>310</v>
      </c>
      <c r="T75" s="53">
        <v>98734</v>
      </c>
      <c r="U75" s="53">
        <v>107381</v>
      </c>
      <c r="V75" s="53">
        <v>1</v>
      </c>
      <c r="W75" s="53">
        <v>14.25</v>
      </c>
      <c r="X75" s="53">
        <v>0.83220000000000005</v>
      </c>
      <c r="Y75" s="49"/>
      <c r="Z75" s="53"/>
      <c r="AA75" s="48"/>
      <c r="AB75" s="50"/>
      <c r="AC75" s="50"/>
    </row>
    <row r="76" spans="8:29" x14ac:dyDescent="0.5">
      <c r="H76" s="54" t="s">
        <v>292</v>
      </c>
      <c r="I76" s="54" t="s">
        <v>293</v>
      </c>
      <c r="J76" s="54" t="s">
        <v>57</v>
      </c>
      <c r="K76" s="54" t="s">
        <v>294</v>
      </c>
      <c r="L76" s="54">
        <v>44.238349999999997</v>
      </c>
      <c r="M76" s="54">
        <v>-64.406229999999994</v>
      </c>
      <c r="N76" s="54" t="s">
        <v>113</v>
      </c>
      <c r="O76" s="54" t="s">
        <v>295</v>
      </c>
      <c r="P76" s="54">
        <v>1</v>
      </c>
      <c r="Q76" s="54">
        <v>30</v>
      </c>
      <c r="R76" s="54" t="s">
        <v>3</v>
      </c>
      <c r="S76" s="54" t="s">
        <v>325</v>
      </c>
      <c r="T76" s="54">
        <v>97110</v>
      </c>
      <c r="U76" s="54">
        <v>158355</v>
      </c>
      <c r="V76" s="54">
        <v>10</v>
      </c>
      <c r="W76" s="54">
        <v>6.230645161</v>
      </c>
      <c r="X76" s="54">
        <v>3.038865285</v>
      </c>
      <c r="Y76" s="49"/>
      <c r="Z76" s="54" t="s">
        <v>32</v>
      </c>
      <c r="AA76" s="54">
        <v>7</v>
      </c>
      <c r="AB76" s="50">
        <f>AVERAGE(X76:X128)</f>
        <v>1.7058235611886796</v>
      </c>
      <c r="AC76" s="50">
        <v>1.1890000000000001</v>
      </c>
    </row>
    <row r="77" spans="8:29" x14ac:dyDescent="0.5">
      <c r="H77" s="54" t="s">
        <v>292</v>
      </c>
      <c r="I77" s="54" t="s">
        <v>293</v>
      </c>
      <c r="J77" s="54" t="s">
        <v>57</v>
      </c>
      <c r="K77" s="54" t="s">
        <v>294</v>
      </c>
      <c r="L77" s="54">
        <v>44.238349999999997</v>
      </c>
      <c r="M77" s="54">
        <v>-64.406229999999994</v>
      </c>
      <c r="N77" s="54" t="s">
        <v>113</v>
      </c>
      <c r="O77" s="54" t="s">
        <v>295</v>
      </c>
      <c r="P77" s="54">
        <v>2</v>
      </c>
      <c r="Q77" s="54">
        <v>30</v>
      </c>
      <c r="R77" s="54" t="s">
        <v>3</v>
      </c>
      <c r="S77" s="54" t="s">
        <v>325</v>
      </c>
      <c r="T77" s="54">
        <v>97110</v>
      </c>
      <c r="U77" s="54">
        <v>158355</v>
      </c>
      <c r="V77" s="54">
        <v>6</v>
      </c>
      <c r="W77" s="54">
        <v>3.7383870969999999</v>
      </c>
      <c r="X77" s="54">
        <v>1.8233191710000001</v>
      </c>
      <c r="Y77" s="49"/>
      <c r="Z77" s="54"/>
      <c r="AA77" s="48"/>
      <c r="AB77" s="50"/>
      <c r="AC77" s="50"/>
    </row>
    <row r="78" spans="8:29" x14ac:dyDescent="0.5">
      <c r="H78" s="54" t="s">
        <v>292</v>
      </c>
      <c r="I78" s="54" t="s">
        <v>293</v>
      </c>
      <c r="J78" s="54" t="s">
        <v>57</v>
      </c>
      <c r="K78" s="54" t="s">
        <v>294</v>
      </c>
      <c r="L78" s="54">
        <v>44.238349999999997</v>
      </c>
      <c r="M78" s="54">
        <v>-64.406229999999994</v>
      </c>
      <c r="N78" s="54" t="s">
        <v>113</v>
      </c>
      <c r="O78" s="54" t="s">
        <v>295</v>
      </c>
      <c r="P78" s="54">
        <v>3</v>
      </c>
      <c r="Q78" s="54">
        <v>30</v>
      </c>
      <c r="R78" s="54" t="s">
        <v>3</v>
      </c>
      <c r="S78" s="54" t="s">
        <v>325</v>
      </c>
      <c r="T78" s="54">
        <v>97110</v>
      </c>
      <c r="U78" s="54">
        <v>158355</v>
      </c>
      <c r="V78" s="54">
        <v>2</v>
      </c>
      <c r="W78" s="54">
        <v>1.246129032</v>
      </c>
      <c r="X78" s="54">
        <v>0.60777305699999995</v>
      </c>
      <c r="Y78" s="49"/>
      <c r="Z78" s="54"/>
      <c r="AA78" s="48"/>
      <c r="AB78" s="50"/>
      <c r="AC78" s="50"/>
    </row>
    <row r="79" spans="8:29" x14ac:dyDescent="0.5">
      <c r="H79" s="54" t="s">
        <v>292</v>
      </c>
      <c r="I79" s="54" t="s">
        <v>293</v>
      </c>
      <c r="J79" s="54" t="s">
        <v>57</v>
      </c>
      <c r="K79" s="54" t="s">
        <v>294</v>
      </c>
      <c r="L79" s="54">
        <v>44.238349999999997</v>
      </c>
      <c r="M79" s="54">
        <v>-64.406229999999994</v>
      </c>
      <c r="N79" s="54" t="s">
        <v>113</v>
      </c>
      <c r="O79" s="54" t="s">
        <v>295</v>
      </c>
      <c r="P79" s="54">
        <v>4</v>
      </c>
      <c r="Q79" s="54">
        <v>30</v>
      </c>
      <c r="R79" s="54" t="s">
        <v>3</v>
      </c>
      <c r="S79" s="54" t="s">
        <v>325</v>
      </c>
      <c r="T79" s="54">
        <v>97110</v>
      </c>
      <c r="U79" s="54">
        <v>158355</v>
      </c>
      <c r="V79" s="54">
        <v>3</v>
      </c>
      <c r="W79" s="54">
        <v>1.8691935479999999</v>
      </c>
      <c r="X79" s="54">
        <v>0.91165958499999999</v>
      </c>
      <c r="Y79" s="49"/>
      <c r="Z79" s="54" t="s">
        <v>57</v>
      </c>
      <c r="AA79" s="48"/>
      <c r="AB79" s="50"/>
      <c r="AC79" s="50"/>
    </row>
    <row r="80" spans="8:29" x14ac:dyDescent="0.5">
      <c r="H80" s="54" t="s">
        <v>292</v>
      </c>
      <c r="I80" s="54" t="s">
        <v>293</v>
      </c>
      <c r="J80" s="54" t="s">
        <v>57</v>
      </c>
      <c r="K80" s="54" t="s">
        <v>294</v>
      </c>
      <c r="L80" s="54">
        <v>44.238349999999997</v>
      </c>
      <c r="M80" s="54">
        <v>-64.406229999999994</v>
      </c>
      <c r="N80" s="54" t="s">
        <v>113</v>
      </c>
      <c r="O80" s="54" t="s">
        <v>295</v>
      </c>
      <c r="P80" s="54">
        <v>5</v>
      </c>
      <c r="Q80" s="54">
        <v>30</v>
      </c>
      <c r="R80" s="54" t="s">
        <v>3</v>
      </c>
      <c r="S80" s="54" t="s">
        <v>325</v>
      </c>
      <c r="T80" s="54">
        <v>97110</v>
      </c>
      <c r="U80" s="54">
        <v>158355</v>
      </c>
      <c r="V80" s="54">
        <v>3</v>
      </c>
      <c r="W80" s="54">
        <v>1.8691935479999999</v>
      </c>
      <c r="X80" s="54">
        <v>0.91165958499999999</v>
      </c>
      <c r="Y80" s="49"/>
      <c r="Z80" s="54"/>
      <c r="AA80" s="48"/>
      <c r="AB80" s="50"/>
      <c r="AC80" s="50"/>
    </row>
    <row r="81" spans="8:29" x14ac:dyDescent="0.5">
      <c r="H81" s="54" t="s">
        <v>311</v>
      </c>
      <c r="I81" s="54" t="s">
        <v>293</v>
      </c>
      <c r="J81" s="54" t="s">
        <v>57</v>
      </c>
      <c r="K81" s="54" t="s">
        <v>294</v>
      </c>
      <c r="L81" s="54">
        <v>44.238349999999997</v>
      </c>
      <c r="M81" s="54">
        <v>-64.406229999999994</v>
      </c>
      <c r="N81" s="54" t="s">
        <v>113</v>
      </c>
      <c r="O81" s="54" t="s">
        <v>295</v>
      </c>
      <c r="P81" s="54">
        <v>6</v>
      </c>
      <c r="Q81" s="54">
        <v>30</v>
      </c>
      <c r="R81" s="54" t="s">
        <v>3</v>
      </c>
      <c r="S81" s="54" t="s">
        <v>325</v>
      </c>
      <c r="T81" s="54">
        <v>97110</v>
      </c>
      <c r="U81" s="54">
        <v>158355</v>
      </c>
      <c r="V81" s="54">
        <v>3</v>
      </c>
      <c r="W81" s="54">
        <v>1.8691935479999999</v>
      </c>
      <c r="X81" s="54">
        <v>0.91165958499999999</v>
      </c>
      <c r="Y81" s="49"/>
      <c r="Z81" s="54"/>
      <c r="AA81" s="48"/>
      <c r="AB81" s="50"/>
      <c r="AC81" s="50"/>
    </row>
    <row r="82" spans="8:29" x14ac:dyDescent="0.5">
      <c r="H82" s="54" t="s">
        <v>301</v>
      </c>
      <c r="I82" s="54" t="s">
        <v>302</v>
      </c>
      <c r="J82" s="54" t="s">
        <v>111</v>
      </c>
      <c r="K82" s="54" t="s">
        <v>294</v>
      </c>
      <c r="L82" s="54">
        <v>44.40193</v>
      </c>
      <c r="M82" s="54">
        <v>-64.280659999999997</v>
      </c>
      <c r="N82" s="54" t="s">
        <v>113</v>
      </c>
      <c r="O82" s="54" t="s">
        <v>295</v>
      </c>
      <c r="P82" s="54">
        <v>1</v>
      </c>
      <c r="Q82" s="54">
        <v>30</v>
      </c>
      <c r="R82" s="54" t="s">
        <v>3</v>
      </c>
      <c r="S82" s="54" t="s">
        <v>325</v>
      </c>
      <c r="T82" s="54">
        <v>97110</v>
      </c>
      <c r="U82" s="54">
        <v>158355</v>
      </c>
      <c r="V82" s="54">
        <v>2</v>
      </c>
      <c r="W82" s="54">
        <v>1.246129032</v>
      </c>
      <c r="X82" s="54">
        <v>0.60777305699999995</v>
      </c>
      <c r="Y82" s="49"/>
      <c r="Z82" s="54"/>
      <c r="AA82" s="48"/>
      <c r="AB82" s="50"/>
      <c r="AC82" s="50"/>
    </row>
    <row r="83" spans="8:29" x14ac:dyDescent="0.5">
      <c r="H83" s="54" t="s">
        <v>301</v>
      </c>
      <c r="I83" s="54" t="s">
        <v>302</v>
      </c>
      <c r="J83" s="54" t="s">
        <v>111</v>
      </c>
      <c r="K83" s="54" t="s">
        <v>294</v>
      </c>
      <c r="L83" s="54">
        <v>44.40193</v>
      </c>
      <c r="M83" s="54">
        <v>-64.280659999999997</v>
      </c>
      <c r="N83" s="54" t="s">
        <v>113</v>
      </c>
      <c r="O83" s="54" t="s">
        <v>295</v>
      </c>
      <c r="P83" s="54">
        <v>2</v>
      </c>
      <c r="Q83" s="54">
        <v>30</v>
      </c>
      <c r="R83" s="54" t="s">
        <v>3</v>
      </c>
      <c r="S83" s="54" t="s">
        <v>325</v>
      </c>
      <c r="T83" s="54">
        <v>97110</v>
      </c>
      <c r="U83" s="54">
        <v>158355</v>
      </c>
      <c r="V83" s="54">
        <v>4</v>
      </c>
      <c r="W83" s="54">
        <v>2.4922580650000001</v>
      </c>
      <c r="X83" s="54">
        <v>1.2155461139999999</v>
      </c>
      <c r="Y83" s="49"/>
      <c r="Z83" s="54"/>
      <c r="AA83" s="48"/>
      <c r="AB83" s="50"/>
      <c r="AC83" s="50"/>
    </row>
    <row r="84" spans="8:29" x14ac:dyDescent="0.5">
      <c r="H84" s="54" t="s">
        <v>301</v>
      </c>
      <c r="I84" s="54" t="s">
        <v>302</v>
      </c>
      <c r="J84" s="54" t="s">
        <v>111</v>
      </c>
      <c r="K84" s="54" t="s">
        <v>294</v>
      </c>
      <c r="L84" s="54">
        <v>44.40193</v>
      </c>
      <c r="M84" s="54">
        <v>-64.280659999999997</v>
      </c>
      <c r="N84" s="54" t="s">
        <v>113</v>
      </c>
      <c r="O84" s="54" t="s">
        <v>295</v>
      </c>
      <c r="P84" s="54">
        <v>3</v>
      </c>
      <c r="Q84" s="54">
        <v>30</v>
      </c>
      <c r="R84" s="54" t="s">
        <v>3</v>
      </c>
      <c r="S84" s="54" t="s">
        <v>325</v>
      </c>
      <c r="T84" s="54">
        <v>97110</v>
      </c>
      <c r="U84" s="54">
        <v>158355</v>
      </c>
      <c r="V84" s="54">
        <v>9</v>
      </c>
      <c r="W84" s="54">
        <v>5.6075806449999996</v>
      </c>
      <c r="X84" s="54">
        <v>2.7349787569999999</v>
      </c>
      <c r="Y84" s="49"/>
      <c r="Z84" s="54"/>
      <c r="AA84" s="48"/>
      <c r="AB84" s="50"/>
      <c r="AC84" s="50"/>
    </row>
    <row r="85" spans="8:29" x14ac:dyDescent="0.5">
      <c r="H85" s="54" t="s">
        <v>301</v>
      </c>
      <c r="I85" s="54" t="s">
        <v>302</v>
      </c>
      <c r="J85" s="54" t="s">
        <v>111</v>
      </c>
      <c r="K85" s="54" t="s">
        <v>294</v>
      </c>
      <c r="L85" s="54">
        <v>44.40193</v>
      </c>
      <c r="M85" s="54">
        <v>-64.280659999999997</v>
      </c>
      <c r="N85" s="54" t="s">
        <v>113</v>
      </c>
      <c r="O85" s="54" t="s">
        <v>295</v>
      </c>
      <c r="P85" s="54">
        <v>4</v>
      </c>
      <c r="Q85" s="54">
        <v>30</v>
      </c>
      <c r="R85" s="54" t="s">
        <v>3</v>
      </c>
      <c r="S85" s="54" t="s">
        <v>325</v>
      </c>
      <c r="T85" s="54">
        <v>97110</v>
      </c>
      <c r="U85" s="54">
        <v>158355</v>
      </c>
      <c r="V85" s="54">
        <v>7</v>
      </c>
      <c r="W85" s="54">
        <v>4.3614516129999998</v>
      </c>
      <c r="X85" s="54">
        <v>2.1272057000000002</v>
      </c>
      <c r="Y85" s="49"/>
      <c r="Z85" s="54"/>
      <c r="AA85" s="48"/>
      <c r="AB85" s="50"/>
      <c r="AC85" s="50"/>
    </row>
    <row r="86" spans="8:29" x14ac:dyDescent="0.5">
      <c r="H86" s="54" t="s">
        <v>301</v>
      </c>
      <c r="I86" s="54" t="s">
        <v>302</v>
      </c>
      <c r="J86" s="54" t="s">
        <v>111</v>
      </c>
      <c r="K86" s="54" t="s">
        <v>294</v>
      </c>
      <c r="L86" s="54">
        <v>44.40193</v>
      </c>
      <c r="M86" s="54">
        <v>-64.280659999999997</v>
      </c>
      <c r="N86" s="54" t="s">
        <v>113</v>
      </c>
      <c r="O86" s="54" t="s">
        <v>295</v>
      </c>
      <c r="P86" s="54">
        <v>5</v>
      </c>
      <c r="Q86" s="54">
        <v>30</v>
      </c>
      <c r="R86" s="54" t="s">
        <v>3</v>
      </c>
      <c r="S86" s="54" t="s">
        <v>325</v>
      </c>
      <c r="T86" s="54">
        <v>97110</v>
      </c>
      <c r="U86" s="54">
        <v>158355</v>
      </c>
      <c r="V86" s="54">
        <v>3</v>
      </c>
      <c r="W86" s="54">
        <v>1.8691935479999999</v>
      </c>
      <c r="X86" s="54">
        <v>0.91165958499999999</v>
      </c>
      <c r="Y86" s="49"/>
      <c r="Z86" s="54"/>
      <c r="AA86" s="48"/>
      <c r="AB86" s="50"/>
      <c r="AC86" s="50"/>
    </row>
    <row r="87" spans="8:29" x14ac:dyDescent="0.5">
      <c r="H87" s="54" t="s">
        <v>301</v>
      </c>
      <c r="I87" s="54" t="s">
        <v>302</v>
      </c>
      <c r="J87" s="54" t="s">
        <v>111</v>
      </c>
      <c r="K87" s="54" t="s">
        <v>294</v>
      </c>
      <c r="L87" s="54">
        <v>44.40193</v>
      </c>
      <c r="M87" s="54">
        <v>-64.280659999999997</v>
      </c>
      <c r="N87" s="54" t="s">
        <v>113</v>
      </c>
      <c r="O87" s="54" t="s">
        <v>295</v>
      </c>
      <c r="P87" s="54">
        <v>6</v>
      </c>
      <c r="Q87" s="54">
        <v>30</v>
      </c>
      <c r="R87" s="54" t="s">
        <v>3</v>
      </c>
      <c r="S87" s="54" t="s">
        <v>325</v>
      </c>
      <c r="T87" s="54">
        <v>97110</v>
      </c>
      <c r="U87" s="54">
        <v>158355</v>
      </c>
      <c r="V87" s="54">
        <v>8</v>
      </c>
      <c r="W87" s="54">
        <v>4.9845161290000002</v>
      </c>
      <c r="X87" s="54">
        <v>2.4310922279999998</v>
      </c>
      <c r="Y87" s="49"/>
      <c r="Z87" s="54"/>
      <c r="AA87" s="48"/>
      <c r="AB87" s="50"/>
      <c r="AC87" s="50"/>
    </row>
    <row r="88" spans="8:29" x14ac:dyDescent="0.5">
      <c r="H88" s="54" t="s">
        <v>301</v>
      </c>
      <c r="I88" s="54" t="s">
        <v>302</v>
      </c>
      <c r="J88" s="54" t="s">
        <v>111</v>
      </c>
      <c r="K88" s="54" t="s">
        <v>294</v>
      </c>
      <c r="L88" s="54">
        <v>44.40193</v>
      </c>
      <c r="M88" s="54">
        <v>-64.280659999999997</v>
      </c>
      <c r="N88" s="54" t="s">
        <v>113</v>
      </c>
      <c r="O88" s="54" t="s">
        <v>295</v>
      </c>
      <c r="P88" s="54">
        <v>7</v>
      </c>
      <c r="Q88" s="54">
        <v>30</v>
      </c>
      <c r="R88" s="54" t="s">
        <v>3</v>
      </c>
      <c r="S88" s="54" t="s">
        <v>325</v>
      </c>
      <c r="T88" s="54">
        <v>97110</v>
      </c>
      <c r="U88" s="54">
        <v>158355</v>
      </c>
      <c r="V88" s="54">
        <v>7</v>
      </c>
      <c r="W88" s="54">
        <v>4.3614516129999998</v>
      </c>
      <c r="X88" s="54">
        <v>2.1272057000000002</v>
      </c>
      <c r="Y88" s="49"/>
      <c r="Z88" s="54"/>
      <c r="AA88" s="48"/>
      <c r="AB88" s="50"/>
      <c r="AC88" s="50"/>
    </row>
    <row r="89" spans="8:29" x14ac:dyDescent="0.5">
      <c r="H89" s="54" t="s">
        <v>301</v>
      </c>
      <c r="I89" s="54" t="s">
        <v>302</v>
      </c>
      <c r="J89" s="54" t="s">
        <v>111</v>
      </c>
      <c r="K89" s="54" t="s">
        <v>294</v>
      </c>
      <c r="L89" s="54">
        <v>44.40193</v>
      </c>
      <c r="M89" s="54">
        <v>-64.280659999999997</v>
      </c>
      <c r="N89" s="54" t="s">
        <v>113</v>
      </c>
      <c r="O89" s="54" t="s">
        <v>295</v>
      </c>
      <c r="P89" s="54">
        <v>8</v>
      </c>
      <c r="Q89" s="54">
        <v>30</v>
      </c>
      <c r="R89" s="54" t="s">
        <v>3</v>
      </c>
      <c r="S89" s="54" t="s">
        <v>325</v>
      </c>
      <c r="T89" s="54">
        <v>97110</v>
      </c>
      <c r="U89" s="54">
        <v>158355</v>
      </c>
      <c r="V89" s="54">
        <v>1</v>
      </c>
      <c r="W89" s="54">
        <v>0.62306451600000001</v>
      </c>
      <c r="X89" s="54">
        <v>0.30388652799999999</v>
      </c>
      <c r="Y89" s="49"/>
      <c r="Z89" s="54"/>
      <c r="AA89" s="48"/>
      <c r="AB89" s="50"/>
      <c r="AC89" s="50"/>
    </row>
    <row r="90" spans="8:29" x14ac:dyDescent="0.5">
      <c r="H90" s="54" t="s">
        <v>301</v>
      </c>
      <c r="I90" s="54" t="s">
        <v>302</v>
      </c>
      <c r="J90" s="54" t="s">
        <v>111</v>
      </c>
      <c r="K90" s="54" t="s">
        <v>294</v>
      </c>
      <c r="L90" s="54">
        <v>44.40193</v>
      </c>
      <c r="M90" s="54">
        <v>-64.280659999999997</v>
      </c>
      <c r="N90" s="54" t="s">
        <v>113</v>
      </c>
      <c r="O90" s="54" t="s">
        <v>295</v>
      </c>
      <c r="P90" s="54">
        <v>9</v>
      </c>
      <c r="Q90" s="54">
        <v>30</v>
      </c>
      <c r="R90" s="54" t="s">
        <v>3</v>
      </c>
      <c r="S90" s="54" t="s">
        <v>325</v>
      </c>
      <c r="T90" s="54">
        <v>97110</v>
      </c>
      <c r="U90" s="54">
        <v>158355</v>
      </c>
      <c r="V90" s="54">
        <v>15</v>
      </c>
      <c r="W90" s="54">
        <v>9.3459677419999991</v>
      </c>
      <c r="X90" s="54">
        <v>4.558297928</v>
      </c>
      <c r="Y90" s="49"/>
      <c r="Z90" s="54"/>
      <c r="AA90" s="48"/>
      <c r="AB90" s="50"/>
      <c r="AC90" s="50"/>
    </row>
    <row r="91" spans="8:29" x14ac:dyDescent="0.5">
      <c r="H91" s="54" t="s">
        <v>301</v>
      </c>
      <c r="I91" s="54" t="s">
        <v>302</v>
      </c>
      <c r="J91" s="54" t="s">
        <v>111</v>
      </c>
      <c r="K91" s="54" t="s">
        <v>294</v>
      </c>
      <c r="L91" s="54">
        <v>44.40193</v>
      </c>
      <c r="M91" s="54">
        <v>-64.280659999999997</v>
      </c>
      <c r="N91" s="54" t="s">
        <v>113</v>
      </c>
      <c r="O91" s="54" t="s">
        <v>295</v>
      </c>
      <c r="P91" s="54">
        <v>10</v>
      </c>
      <c r="Q91" s="54">
        <v>30</v>
      </c>
      <c r="R91" s="54" t="s">
        <v>3</v>
      </c>
      <c r="S91" s="54" t="s">
        <v>325</v>
      </c>
      <c r="T91" s="54">
        <v>97110</v>
      </c>
      <c r="U91" s="54">
        <v>158355</v>
      </c>
      <c r="V91" s="54">
        <v>2</v>
      </c>
      <c r="W91" s="54">
        <v>1.246129032</v>
      </c>
      <c r="X91" s="54">
        <v>0.60777305699999995</v>
      </c>
      <c r="Y91" s="49"/>
      <c r="Z91" s="54"/>
      <c r="AA91" s="48"/>
      <c r="AB91" s="50"/>
      <c r="AC91" s="50"/>
    </row>
    <row r="92" spans="8:29" x14ac:dyDescent="0.5">
      <c r="H92" s="54" t="s">
        <v>301</v>
      </c>
      <c r="I92" s="54" t="s">
        <v>302</v>
      </c>
      <c r="J92" s="54" t="s">
        <v>111</v>
      </c>
      <c r="K92" s="54" t="s">
        <v>294</v>
      </c>
      <c r="L92" s="54">
        <v>44.40193</v>
      </c>
      <c r="M92" s="54">
        <v>-64.280659999999997</v>
      </c>
      <c r="N92" s="54" t="s">
        <v>113</v>
      </c>
      <c r="O92" s="54" t="s">
        <v>295</v>
      </c>
      <c r="P92" s="54">
        <v>11</v>
      </c>
      <c r="Q92" s="54">
        <v>30</v>
      </c>
      <c r="R92" s="54" t="s">
        <v>3</v>
      </c>
      <c r="S92" s="54" t="s">
        <v>325</v>
      </c>
      <c r="T92" s="54">
        <v>97110</v>
      </c>
      <c r="U92" s="54">
        <v>158355</v>
      </c>
      <c r="V92" s="54">
        <v>14</v>
      </c>
      <c r="W92" s="54">
        <v>8.7229032259999997</v>
      </c>
      <c r="X92" s="54">
        <v>4.2544113990000003</v>
      </c>
      <c r="Y92" s="49"/>
      <c r="Z92" s="54"/>
      <c r="AA92" s="48"/>
      <c r="AB92" s="50"/>
      <c r="AC92" s="50"/>
    </row>
    <row r="93" spans="8:29" x14ac:dyDescent="0.5">
      <c r="H93" s="54" t="s">
        <v>301</v>
      </c>
      <c r="I93" s="54" t="s">
        <v>302</v>
      </c>
      <c r="J93" s="54" t="s">
        <v>111</v>
      </c>
      <c r="K93" s="54" t="s">
        <v>294</v>
      </c>
      <c r="L93" s="54">
        <v>44.40193</v>
      </c>
      <c r="M93" s="54">
        <v>-64.280659999999997</v>
      </c>
      <c r="N93" s="54" t="s">
        <v>113</v>
      </c>
      <c r="O93" s="54" t="s">
        <v>295</v>
      </c>
      <c r="P93" s="54">
        <v>12</v>
      </c>
      <c r="Q93" s="54">
        <v>30</v>
      </c>
      <c r="R93" s="54" t="s">
        <v>3</v>
      </c>
      <c r="S93" s="54" t="s">
        <v>325</v>
      </c>
      <c r="T93" s="54">
        <v>97110</v>
      </c>
      <c r="U93" s="54">
        <v>158355</v>
      </c>
      <c r="V93" s="54">
        <v>25</v>
      </c>
      <c r="W93" s="54">
        <v>15.576612900000001</v>
      </c>
      <c r="X93" s="54">
        <v>7.5971632119999999</v>
      </c>
      <c r="Y93" s="49"/>
      <c r="Z93" s="54"/>
      <c r="AA93" s="48"/>
      <c r="AB93" s="50"/>
      <c r="AC93" s="50"/>
    </row>
    <row r="94" spans="8:29" x14ac:dyDescent="0.5">
      <c r="H94" s="54" t="s">
        <v>303</v>
      </c>
      <c r="I94" s="54" t="s">
        <v>304</v>
      </c>
      <c r="J94" s="54" t="s">
        <v>80</v>
      </c>
      <c r="K94" s="54" t="s">
        <v>300</v>
      </c>
      <c r="L94" s="54">
        <v>44.7121</v>
      </c>
      <c r="M94" s="54">
        <v>-63.166469999999997</v>
      </c>
      <c r="N94" s="54" t="s">
        <v>113</v>
      </c>
      <c r="O94" s="54" t="s">
        <v>295</v>
      </c>
      <c r="P94" s="54">
        <v>1</v>
      </c>
      <c r="Q94" s="54">
        <v>30</v>
      </c>
      <c r="R94" s="54" t="s">
        <v>3</v>
      </c>
      <c r="S94" s="54" t="s">
        <v>325</v>
      </c>
      <c r="T94" s="54">
        <v>97110</v>
      </c>
      <c r="U94" s="54">
        <v>158355</v>
      </c>
      <c r="V94" s="54">
        <v>3</v>
      </c>
      <c r="W94" s="54">
        <v>1.8691935479999999</v>
      </c>
      <c r="X94" s="54">
        <v>0.91165958499999999</v>
      </c>
      <c r="Y94" s="49"/>
      <c r="Z94" s="54"/>
      <c r="AA94" s="48"/>
      <c r="AB94" s="50"/>
      <c r="AC94" s="50"/>
    </row>
    <row r="95" spans="8:29" x14ac:dyDescent="0.5">
      <c r="H95" s="54" t="s">
        <v>303</v>
      </c>
      <c r="I95" s="54" t="s">
        <v>304</v>
      </c>
      <c r="J95" s="54" t="s">
        <v>80</v>
      </c>
      <c r="K95" s="54" t="s">
        <v>300</v>
      </c>
      <c r="L95" s="54">
        <v>44.7121</v>
      </c>
      <c r="M95" s="54">
        <v>-63.166469999999997</v>
      </c>
      <c r="N95" s="54" t="s">
        <v>113</v>
      </c>
      <c r="O95" s="54" t="s">
        <v>295</v>
      </c>
      <c r="P95" s="54">
        <v>2</v>
      </c>
      <c r="Q95" s="54">
        <v>30</v>
      </c>
      <c r="R95" s="54" t="s">
        <v>3</v>
      </c>
      <c r="S95" s="54" t="s">
        <v>325</v>
      </c>
      <c r="T95" s="54">
        <v>97110</v>
      </c>
      <c r="U95" s="54">
        <v>158355</v>
      </c>
      <c r="V95" s="54">
        <v>8</v>
      </c>
      <c r="W95" s="54">
        <v>4.9845161290000002</v>
      </c>
      <c r="X95" s="54">
        <v>2.4310922279999998</v>
      </c>
      <c r="Y95" s="49"/>
      <c r="Z95" s="54"/>
      <c r="AA95" s="48"/>
      <c r="AB95" s="50"/>
      <c r="AC95" s="50"/>
    </row>
    <row r="96" spans="8:29" x14ac:dyDescent="0.5">
      <c r="H96" s="54" t="s">
        <v>303</v>
      </c>
      <c r="I96" s="54" t="s">
        <v>304</v>
      </c>
      <c r="J96" s="54" t="s">
        <v>80</v>
      </c>
      <c r="K96" s="54" t="s">
        <v>300</v>
      </c>
      <c r="L96" s="54">
        <v>44.7121</v>
      </c>
      <c r="M96" s="54">
        <v>-63.166469999999997</v>
      </c>
      <c r="N96" s="54" t="s">
        <v>113</v>
      </c>
      <c r="O96" s="54" t="s">
        <v>295</v>
      </c>
      <c r="P96" s="54">
        <v>3</v>
      </c>
      <c r="Q96" s="54">
        <v>30</v>
      </c>
      <c r="R96" s="54" t="s">
        <v>3</v>
      </c>
      <c r="S96" s="54" t="s">
        <v>325</v>
      </c>
      <c r="T96" s="54">
        <v>97110</v>
      </c>
      <c r="U96" s="54">
        <v>158355</v>
      </c>
      <c r="V96" s="54">
        <v>6</v>
      </c>
      <c r="W96" s="54">
        <v>3.7383870969999999</v>
      </c>
      <c r="X96" s="54">
        <v>1.8233191710000001</v>
      </c>
      <c r="Y96" s="49"/>
      <c r="Z96" s="54" t="s">
        <v>66</v>
      </c>
      <c r="AA96" s="48"/>
      <c r="AB96" s="50"/>
      <c r="AC96" s="50"/>
    </row>
    <row r="97" spans="8:29" x14ac:dyDescent="0.5">
      <c r="H97" s="54" t="s">
        <v>303</v>
      </c>
      <c r="I97" s="54" t="s">
        <v>304</v>
      </c>
      <c r="J97" s="54" t="s">
        <v>80</v>
      </c>
      <c r="K97" s="54" t="s">
        <v>300</v>
      </c>
      <c r="L97" s="54">
        <v>44.7121</v>
      </c>
      <c r="M97" s="54">
        <v>-63.166469999999997</v>
      </c>
      <c r="N97" s="54" t="s">
        <v>113</v>
      </c>
      <c r="O97" s="54" t="s">
        <v>295</v>
      </c>
      <c r="P97" s="54">
        <v>4</v>
      </c>
      <c r="Q97" s="54">
        <v>15</v>
      </c>
      <c r="R97" s="54" t="s">
        <v>3</v>
      </c>
      <c r="S97" s="54" t="s">
        <v>325</v>
      </c>
      <c r="T97" s="54">
        <v>97110</v>
      </c>
      <c r="U97" s="54">
        <v>158355</v>
      </c>
      <c r="V97" s="54">
        <v>6</v>
      </c>
      <c r="W97" s="54">
        <v>3.7383870969999999</v>
      </c>
      <c r="X97" s="54">
        <v>3.6466383429999998</v>
      </c>
      <c r="Y97" s="49"/>
      <c r="Z97" s="54" t="s">
        <v>80</v>
      </c>
      <c r="AA97" s="48"/>
      <c r="AB97" s="50"/>
      <c r="AC97" s="50"/>
    </row>
    <row r="98" spans="8:29" x14ac:dyDescent="0.5">
      <c r="H98" s="54" t="s">
        <v>303</v>
      </c>
      <c r="I98" s="54" t="s">
        <v>304</v>
      </c>
      <c r="J98" s="54" t="s">
        <v>80</v>
      </c>
      <c r="K98" s="54" t="s">
        <v>300</v>
      </c>
      <c r="L98" s="54">
        <v>44.7121</v>
      </c>
      <c r="M98" s="54">
        <v>-63.166469999999997</v>
      </c>
      <c r="N98" s="54" t="s">
        <v>113</v>
      </c>
      <c r="O98" s="54" t="s">
        <v>295</v>
      </c>
      <c r="P98" s="54">
        <v>5</v>
      </c>
      <c r="Q98" s="54">
        <v>30</v>
      </c>
      <c r="R98" s="54" t="s">
        <v>3</v>
      </c>
      <c r="S98" s="54" t="s">
        <v>325</v>
      </c>
      <c r="T98" s="54">
        <v>97110</v>
      </c>
      <c r="U98" s="54">
        <v>158355</v>
      </c>
      <c r="V98" s="54">
        <v>13</v>
      </c>
      <c r="W98" s="54">
        <v>8.0998387100000002</v>
      </c>
      <c r="X98" s="54">
        <v>3.9505248709999998</v>
      </c>
      <c r="Y98" s="49"/>
      <c r="Z98" s="54"/>
      <c r="AA98" s="48"/>
      <c r="AB98" s="50"/>
      <c r="AC98" s="50"/>
    </row>
    <row r="99" spans="8:29" x14ac:dyDescent="0.5">
      <c r="H99" s="54" t="s">
        <v>303</v>
      </c>
      <c r="I99" s="54" t="s">
        <v>304</v>
      </c>
      <c r="J99" s="54" t="s">
        <v>80</v>
      </c>
      <c r="K99" s="54" t="s">
        <v>300</v>
      </c>
      <c r="L99" s="54">
        <v>44.7121</v>
      </c>
      <c r="M99" s="54">
        <v>-63.166469999999997</v>
      </c>
      <c r="N99" s="54" t="s">
        <v>113</v>
      </c>
      <c r="O99" s="54" t="s">
        <v>295</v>
      </c>
      <c r="P99" s="54">
        <v>6</v>
      </c>
      <c r="Q99" s="54">
        <v>30</v>
      </c>
      <c r="R99" s="54" t="s">
        <v>3</v>
      </c>
      <c r="S99" s="54" t="s">
        <v>325</v>
      </c>
      <c r="T99" s="54">
        <v>97110</v>
      </c>
      <c r="U99" s="54">
        <v>158355</v>
      </c>
      <c r="V99" s="54">
        <v>6</v>
      </c>
      <c r="W99" s="54">
        <v>3.7383870969999999</v>
      </c>
      <c r="X99" s="54">
        <v>1.8233191710000001</v>
      </c>
      <c r="Y99" s="49"/>
      <c r="Z99" s="54"/>
      <c r="AA99" s="48"/>
      <c r="AB99" s="50"/>
      <c r="AC99" s="50"/>
    </row>
    <row r="100" spans="8:29" x14ac:dyDescent="0.5">
      <c r="H100" s="54" t="s">
        <v>303</v>
      </c>
      <c r="I100" s="54" t="s">
        <v>304</v>
      </c>
      <c r="J100" s="54" t="s">
        <v>80</v>
      </c>
      <c r="K100" s="54" t="s">
        <v>300</v>
      </c>
      <c r="L100" s="54">
        <v>44.7121</v>
      </c>
      <c r="M100" s="54">
        <v>-63.166469999999997</v>
      </c>
      <c r="N100" s="54" t="s">
        <v>113</v>
      </c>
      <c r="O100" s="54" t="s">
        <v>295</v>
      </c>
      <c r="P100" s="54">
        <v>7</v>
      </c>
      <c r="Q100" s="54">
        <v>30</v>
      </c>
      <c r="R100" s="54" t="s">
        <v>3</v>
      </c>
      <c r="S100" s="54" t="s">
        <v>325</v>
      </c>
      <c r="T100" s="54">
        <v>97110</v>
      </c>
      <c r="U100" s="54">
        <v>158355</v>
      </c>
      <c r="V100" s="54">
        <v>6</v>
      </c>
      <c r="W100" s="54">
        <v>3.7383870969999999</v>
      </c>
      <c r="X100" s="54">
        <v>1.8233191710000001</v>
      </c>
      <c r="Y100" s="49"/>
      <c r="Z100" s="54"/>
      <c r="AA100" s="48"/>
      <c r="AB100" s="50"/>
      <c r="AC100" s="50"/>
    </row>
    <row r="101" spans="8:29" x14ac:dyDescent="0.5">
      <c r="H101" s="54" t="s">
        <v>303</v>
      </c>
      <c r="I101" s="54" t="s">
        <v>304</v>
      </c>
      <c r="J101" s="54" t="s">
        <v>80</v>
      </c>
      <c r="K101" s="54" t="s">
        <v>300</v>
      </c>
      <c r="L101" s="54">
        <v>44.7121</v>
      </c>
      <c r="M101" s="54">
        <v>-63.166469999999997</v>
      </c>
      <c r="N101" s="54" t="s">
        <v>113</v>
      </c>
      <c r="O101" s="54" t="s">
        <v>295</v>
      </c>
      <c r="P101" s="54">
        <v>8</v>
      </c>
      <c r="Q101" s="54">
        <v>30</v>
      </c>
      <c r="R101" s="54" t="s">
        <v>3</v>
      </c>
      <c r="S101" s="54" t="s">
        <v>325</v>
      </c>
      <c r="T101" s="54">
        <v>97110</v>
      </c>
      <c r="U101" s="54">
        <v>158355</v>
      </c>
      <c r="V101" s="54">
        <v>5</v>
      </c>
      <c r="W101" s="54">
        <v>3.115322581</v>
      </c>
      <c r="X101" s="54">
        <v>1.519432643</v>
      </c>
      <c r="Y101" s="49"/>
      <c r="Z101" s="54"/>
      <c r="AA101" s="48"/>
      <c r="AB101" s="50"/>
      <c r="AC101" s="50"/>
    </row>
    <row r="102" spans="8:29" x14ac:dyDescent="0.5">
      <c r="H102" s="54" t="s">
        <v>303</v>
      </c>
      <c r="I102" s="54" t="s">
        <v>304</v>
      </c>
      <c r="J102" s="54" t="s">
        <v>80</v>
      </c>
      <c r="K102" s="54" t="s">
        <v>300</v>
      </c>
      <c r="L102" s="54">
        <v>44.7121</v>
      </c>
      <c r="M102" s="54">
        <v>-63.166469999999997</v>
      </c>
      <c r="N102" s="54" t="s">
        <v>113</v>
      </c>
      <c r="O102" s="54" t="s">
        <v>295</v>
      </c>
      <c r="P102" s="54">
        <v>9</v>
      </c>
      <c r="Q102" s="54">
        <v>30</v>
      </c>
      <c r="R102" s="54" t="s">
        <v>3</v>
      </c>
      <c r="S102" s="54" t="s">
        <v>325</v>
      </c>
      <c r="T102" s="54">
        <v>97110</v>
      </c>
      <c r="U102" s="54">
        <v>158355</v>
      </c>
      <c r="V102" s="54">
        <v>5</v>
      </c>
      <c r="W102" s="54">
        <v>3.115322581</v>
      </c>
      <c r="X102" s="54">
        <v>1.519432643</v>
      </c>
      <c r="Y102" s="49"/>
      <c r="Z102" s="54"/>
      <c r="AA102" s="48"/>
      <c r="AB102" s="50"/>
      <c r="AC102" s="50"/>
    </row>
    <row r="103" spans="8:29" x14ac:dyDescent="0.5">
      <c r="H103" s="54" t="s">
        <v>303</v>
      </c>
      <c r="I103" s="54" t="s">
        <v>304</v>
      </c>
      <c r="J103" s="54" t="s">
        <v>80</v>
      </c>
      <c r="K103" s="54" t="s">
        <v>300</v>
      </c>
      <c r="L103" s="54">
        <v>44.7121</v>
      </c>
      <c r="M103" s="54">
        <v>-63.166469999999997</v>
      </c>
      <c r="N103" s="54" t="s">
        <v>113</v>
      </c>
      <c r="O103" s="54" t="s">
        <v>295</v>
      </c>
      <c r="P103" s="54">
        <v>10</v>
      </c>
      <c r="Q103" s="54">
        <v>15</v>
      </c>
      <c r="R103" s="54" t="s">
        <v>3</v>
      </c>
      <c r="S103" s="54" t="s">
        <v>325</v>
      </c>
      <c r="T103" s="54">
        <v>97110</v>
      </c>
      <c r="U103" s="54">
        <v>158355</v>
      </c>
      <c r="V103" s="54">
        <v>4</v>
      </c>
      <c r="W103" s="54">
        <v>2.4922580650000001</v>
      </c>
      <c r="X103" s="54">
        <v>2.4310922289999999</v>
      </c>
      <c r="Y103" s="49"/>
      <c r="Z103" s="54"/>
      <c r="AA103" s="48"/>
      <c r="AB103" s="50"/>
      <c r="AC103" s="50"/>
    </row>
    <row r="104" spans="8:29" x14ac:dyDescent="0.5">
      <c r="H104" s="54" t="s">
        <v>303</v>
      </c>
      <c r="I104" s="54" t="s">
        <v>304</v>
      </c>
      <c r="J104" s="54" t="s">
        <v>80</v>
      </c>
      <c r="K104" s="54" t="s">
        <v>300</v>
      </c>
      <c r="L104" s="54">
        <v>44.7121</v>
      </c>
      <c r="M104" s="54">
        <v>-63.166469999999997</v>
      </c>
      <c r="N104" s="54" t="s">
        <v>113</v>
      </c>
      <c r="O104" s="54" t="s">
        <v>295</v>
      </c>
      <c r="P104" s="54">
        <v>11</v>
      </c>
      <c r="Q104" s="54">
        <v>30</v>
      </c>
      <c r="R104" s="54" t="s">
        <v>3</v>
      </c>
      <c r="S104" s="54" t="s">
        <v>325</v>
      </c>
      <c r="T104" s="54">
        <v>97110</v>
      </c>
      <c r="U104" s="54">
        <v>158355</v>
      </c>
      <c r="V104" s="54">
        <v>7</v>
      </c>
      <c r="W104" s="54">
        <v>4.3614516129999998</v>
      </c>
      <c r="X104" s="54">
        <v>2.1272057000000002</v>
      </c>
      <c r="Y104" s="49"/>
      <c r="Z104" s="54"/>
      <c r="AA104" s="48"/>
      <c r="AB104" s="50"/>
      <c r="AC104" s="50"/>
    </row>
    <row r="105" spans="8:29" x14ac:dyDescent="0.5">
      <c r="H105" s="54" t="s">
        <v>303</v>
      </c>
      <c r="I105" s="54" t="s">
        <v>304</v>
      </c>
      <c r="J105" s="54" t="s">
        <v>80</v>
      </c>
      <c r="K105" s="54" t="s">
        <v>300</v>
      </c>
      <c r="L105" s="54">
        <v>44.7121</v>
      </c>
      <c r="M105" s="54">
        <v>-63.166469999999997</v>
      </c>
      <c r="N105" s="54" t="s">
        <v>113</v>
      </c>
      <c r="O105" s="54" t="s">
        <v>295</v>
      </c>
      <c r="P105" s="54">
        <v>12</v>
      </c>
      <c r="Q105" s="54">
        <v>30</v>
      </c>
      <c r="R105" s="54" t="s">
        <v>3</v>
      </c>
      <c r="S105" s="54" t="s">
        <v>325</v>
      </c>
      <c r="T105" s="54">
        <v>97110</v>
      </c>
      <c r="U105" s="54">
        <v>158355</v>
      </c>
      <c r="V105" s="54">
        <v>9</v>
      </c>
      <c r="W105" s="54">
        <v>5.6075806449999996</v>
      </c>
      <c r="X105" s="54">
        <v>2.7349787569999999</v>
      </c>
      <c r="Y105" s="49"/>
      <c r="Z105" s="54"/>
      <c r="AA105" s="48"/>
      <c r="AB105" s="50"/>
      <c r="AC105" s="50"/>
    </row>
    <row r="106" spans="8:29" x14ac:dyDescent="0.5">
      <c r="H106" s="54" t="s">
        <v>305</v>
      </c>
      <c r="I106" s="54" t="s">
        <v>306</v>
      </c>
      <c r="J106" s="54" t="s">
        <v>107</v>
      </c>
      <c r="K106" s="54" t="s">
        <v>307</v>
      </c>
      <c r="L106" s="54">
        <v>44.455449999999999</v>
      </c>
      <c r="M106" s="54">
        <v>-63.587719999999997</v>
      </c>
      <c r="N106" s="54" t="s">
        <v>113</v>
      </c>
      <c r="O106" s="54" t="s">
        <v>308</v>
      </c>
      <c r="P106" s="54">
        <v>1</v>
      </c>
      <c r="Q106" s="54">
        <v>110</v>
      </c>
      <c r="R106" s="54" t="s">
        <v>3</v>
      </c>
      <c r="S106" s="54" t="s">
        <v>325</v>
      </c>
      <c r="T106" s="54">
        <v>97110</v>
      </c>
      <c r="U106" s="54">
        <v>158355</v>
      </c>
      <c r="V106" s="54">
        <v>64</v>
      </c>
      <c r="W106" s="54">
        <v>25.6</v>
      </c>
      <c r="X106" s="54">
        <v>0.48694846600000002</v>
      </c>
      <c r="Y106" s="49"/>
      <c r="Z106" s="54"/>
      <c r="AA106" s="48"/>
      <c r="AB106" s="50"/>
      <c r="AC106" s="50"/>
    </row>
    <row r="107" spans="8:29" x14ac:dyDescent="0.5">
      <c r="H107" s="54" t="s">
        <v>312</v>
      </c>
      <c r="I107" s="54" t="s">
        <v>302</v>
      </c>
      <c r="J107" s="54" t="s">
        <v>111</v>
      </c>
      <c r="K107" s="54" t="s">
        <v>294</v>
      </c>
      <c r="L107" s="54">
        <v>44.40193</v>
      </c>
      <c r="M107" s="54">
        <v>-64.280659999999997</v>
      </c>
      <c r="N107" s="54" t="s">
        <v>113</v>
      </c>
      <c r="O107" s="54" t="s">
        <v>295</v>
      </c>
      <c r="P107" s="54">
        <v>13</v>
      </c>
      <c r="Q107" s="54">
        <v>60</v>
      </c>
      <c r="R107" s="54" t="s">
        <v>3</v>
      </c>
      <c r="S107" s="54" t="s">
        <v>325</v>
      </c>
      <c r="T107" s="54">
        <v>97110</v>
      </c>
      <c r="U107" s="54">
        <v>158355</v>
      </c>
      <c r="V107" s="54">
        <v>10</v>
      </c>
      <c r="W107" s="54">
        <v>6.230645161</v>
      </c>
      <c r="X107" s="54">
        <v>1.519432643</v>
      </c>
      <c r="Y107" s="49"/>
      <c r="Z107" s="54"/>
      <c r="AA107" s="48"/>
      <c r="AB107" s="50"/>
      <c r="AC107" s="50"/>
    </row>
    <row r="108" spans="8:29" x14ac:dyDescent="0.5">
      <c r="H108" s="54" t="s">
        <v>314</v>
      </c>
      <c r="I108" s="54" t="s">
        <v>293</v>
      </c>
      <c r="J108" s="54" t="s">
        <v>57</v>
      </c>
      <c r="K108" s="54" t="s">
        <v>294</v>
      </c>
      <c r="L108" s="54">
        <v>44.238349999999997</v>
      </c>
      <c r="M108" s="54">
        <v>-64.406229999999994</v>
      </c>
      <c r="N108" s="54" t="s">
        <v>113</v>
      </c>
      <c r="O108" s="54" t="s">
        <v>295</v>
      </c>
      <c r="P108" s="54">
        <v>7</v>
      </c>
      <c r="Q108" s="54">
        <v>132</v>
      </c>
      <c r="R108" s="54" t="s">
        <v>3</v>
      </c>
      <c r="S108" s="54" t="s">
        <v>325</v>
      </c>
      <c r="T108" s="54">
        <v>97110</v>
      </c>
      <c r="U108" s="54">
        <v>158355</v>
      </c>
      <c r="V108" s="54">
        <v>1</v>
      </c>
      <c r="W108" s="54">
        <v>0.62306451600000001</v>
      </c>
      <c r="X108" s="54">
        <v>6.9065119999999994E-2</v>
      </c>
      <c r="Y108" s="49"/>
      <c r="Z108" s="54"/>
      <c r="AA108" s="48"/>
      <c r="AB108" s="50"/>
      <c r="AC108" s="50"/>
    </row>
    <row r="109" spans="8:29" x14ac:dyDescent="0.5">
      <c r="H109" s="54" t="s">
        <v>314</v>
      </c>
      <c r="I109" s="54" t="s">
        <v>293</v>
      </c>
      <c r="J109" s="54" t="s">
        <v>57</v>
      </c>
      <c r="K109" s="54" t="s">
        <v>294</v>
      </c>
      <c r="L109" s="54">
        <v>44.238349999999997</v>
      </c>
      <c r="M109" s="54">
        <v>-64.406229999999994</v>
      </c>
      <c r="N109" s="54" t="s">
        <v>113</v>
      </c>
      <c r="O109" s="54" t="s">
        <v>295</v>
      </c>
      <c r="P109" s="54">
        <v>10</v>
      </c>
      <c r="Q109" s="54">
        <v>132</v>
      </c>
      <c r="R109" s="54" t="s">
        <v>3</v>
      </c>
      <c r="S109" s="54" t="s">
        <v>325</v>
      </c>
      <c r="T109" s="54">
        <v>97110</v>
      </c>
      <c r="U109" s="54">
        <v>158355</v>
      </c>
      <c r="V109" s="54">
        <v>3</v>
      </c>
      <c r="W109" s="54">
        <v>1.8691935479999999</v>
      </c>
      <c r="X109" s="54">
        <v>0.20719536</v>
      </c>
      <c r="Y109" s="49"/>
      <c r="Z109" s="54"/>
      <c r="AA109" s="48"/>
      <c r="AB109" s="50"/>
      <c r="AC109" s="50"/>
    </row>
    <row r="110" spans="8:29" x14ac:dyDescent="0.5">
      <c r="H110" s="54" t="s">
        <v>314</v>
      </c>
      <c r="I110" s="54" t="s">
        <v>293</v>
      </c>
      <c r="J110" s="54" t="s">
        <v>57</v>
      </c>
      <c r="K110" s="54" t="s">
        <v>294</v>
      </c>
      <c r="L110" s="54">
        <v>44.238349999999997</v>
      </c>
      <c r="M110" s="54">
        <v>-64.406229999999994</v>
      </c>
      <c r="N110" s="54" t="s">
        <v>113</v>
      </c>
      <c r="O110" s="54" t="s">
        <v>295</v>
      </c>
      <c r="P110" s="54">
        <v>11</v>
      </c>
      <c r="Q110" s="54">
        <v>200</v>
      </c>
      <c r="R110" s="54" t="s">
        <v>3</v>
      </c>
      <c r="S110" s="54" t="s">
        <v>325</v>
      </c>
      <c r="T110" s="54">
        <v>97110</v>
      </c>
      <c r="U110" s="54">
        <v>158355</v>
      </c>
      <c r="V110" s="54">
        <v>5</v>
      </c>
      <c r="W110" s="54">
        <v>3.115322581</v>
      </c>
      <c r="X110" s="54">
        <v>0.22791489600000001</v>
      </c>
      <c r="Y110" s="49"/>
      <c r="Z110" s="54"/>
      <c r="AA110" s="48"/>
      <c r="AB110" s="50"/>
      <c r="AC110" s="50"/>
    </row>
    <row r="111" spans="8:29" x14ac:dyDescent="0.5">
      <c r="H111" s="54" t="s">
        <v>314</v>
      </c>
      <c r="I111" s="54" t="s">
        <v>306</v>
      </c>
      <c r="J111" s="54" t="s">
        <v>107</v>
      </c>
      <c r="K111" s="54" t="s">
        <v>307</v>
      </c>
      <c r="L111" s="54">
        <v>44.455449999999999</v>
      </c>
      <c r="M111" s="54">
        <v>-63.587719999999997</v>
      </c>
      <c r="N111" s="54" t="s">
        <v>113</v>
      </c>
      <c r="O111" s="54" t="s">
        <v>308</v>
      </c>
      <c r="P111" s="54">
        <v>2</v>
      </c>
      <c r="Q111" s="54">
        <v>55</v>
      </c>
      <c r="R111" s="54" t="s">
        <v>3</v>
      </c>
      <c r="S111" s="54" t="s">
        <v>325</v>
      </c>
      <c r="T111" s="54">
        <v>97110</v>
      </c>
      <c r="U111" s="54">
        <v>158355</v>
      </c>
      <c r="V111" s="54">
        <v>44</v>
      </c>
      <c r="W111" s="54">
        <v>19.536000000000001</v>
      </c>
      <c r="X111" s="54">
        <v>0.74320509599999995</v>
      </c>
      <c r="Y111" s="49"/>
      <c r="Z111" s="54" t="s">
        <v>107</v>
      </c>
      <c r="AA111" s="48"/>
      <c r="AB111" s="50"/>
      <c r="AC111" s="50"/>
    </row>
    <row r="112" spans="8:29" x14ac:dyDescent="0.5">
      <c r="H112" s="54" t="s">
        <v>315</v>
      </c>
      <c r="I112" s="54" t="s">
        <v>316</v>
      </c>
      <c r="J112" s="54" t="s">
        <v>66</v>
      </c>
      <c r="K112" s="54" t="s">
        <v>294</v>
      </c>
      <c r="L112" s="54">
        <v>44.641820000000003</v>
      </c>
      <c r="M112" s="54">
        <v>-63.956519999999998</v>
      </c>
      <c r="N112" s="54" t="s">
        <v>113</v>
      </c>
      <c r="O112" s="54" t="s">
        <v>308</v>
      </c>
      <c r="P112" s="54">
        <v>1</v>
      </c>
      <c r="Q112" s="54">
        <v>55</v>
      </c>
      <c r="R112" s="54" t="s">
        <v>3</v>
      </c>
      <c r="S112" s="54" t="s">
        <v>325</v>
      </c>
      <c r="T112" s="54">
        <v>97110</v>
      </c>
      <c r="U112" s="54">
        <v>158355</v>
      </c>
      <c r="V112" s="54">
        <v>3</v>
      </c>
      <c r="W112" s="54">
        <v>0.999</v>
      </c>
      <c r="X112" s="54">
        <v>3.8004806000000002E-2</v>
      </c>
      <c r="Y112" s="49"/>
      <c r="Z112" s="54"/>
      <c r="AA112" s="48"/>
      <c r="AB112" s="50"/>
      <c r="AC112" s="50"/>
    </row>
    <row r="113" spans="8:29" x14ac:dyDescent="0.5">
      <c r="H113" s="54" t="s">
        <v>319</v>
      </c>
      <c r="I113" s="54" t="s">
        <v>320</v>
      </c>
      <c r="J113" s="54" t="s">
        <v>32</v>
      </c>
      <c r="K113" s="54" t="s">
        <v>300</v>
      </c>
      <c r="L113" s="54">
        <v>44.746760000000002</v>
      </c>
      <c r="M113" s="54">
        <v>-62.792610000000003</v>
      </c>
      <c r="N113" s="54" t="s">
        <v>113</v>
      </c>
      <c r="O113" s="54" t="s">
        <v>308</v>
      </c>
      <c r="P113" s="54">
        <v>1</v>
      </c>
      <c r="Q113" s="54">
        <v>55</v>
      </c>
      <c r="R113" s="54" t="s">
        <v>3</v>
      </c>
      <c r="S113" s="54" t="s">
        <v>325</v>
      </c>
      <c r="T113" s="54">
        <v>97110</v>
      </c>
      <c r="U113" s="54">
        <v>158355</v>
      </c>
      <c r="V113" s="54">
        <v>9</v>
      </c>
      <c r="W113" s="54">
        <v>2.25</v>
      </c>
      <c r="X113" s="54">
        <v>8.5596409999999998E-2</v>
      </c>
      <c r="Y113" s="49"/>
      <c r="Z113" s="54" t="s">
        <v>111</v>
      </c>
      <c r="AA113" s="48"/>
      <c r="AB113" s="50"/>
      <c r="AC113" s="50"/>
    </row>
    <row r="114" spans="8:29" x14ac:dyDescent="0.5">
      <c r="H114" s="54" t="s">
        <v>319</v>
      </c>
      <c r="I114" s="54" t="s">
        <v>320</v>
      </c>
      <c r="J114" s="54" t="s">
        <v>32</v>
      </c>
      <c r="K114" s="54" t="s">
        <v>300</v>
      </c>
      <c r="L114" s="54">
        <v>44.746760000000002</v>
      </c>
      <c r="M114" s="54">
        <v>-62.792610000000003</v>
      </c>
      <c r="N114" s="54" t="s">
        <v>113</v>
      </c>
      <c r="O114" s="54" t="s">
        <v>308</v>
      </c>
      <c r="P114" s="54">
        <v>2</v>
      </c>
      <c r="Q114" s="54">
        <v>55</v>
      </c>
      <c r="R114" s="54" t="s">
        <v>3</v>
      </c>
      <c r="S114" s="54" t="s">
        <v>325</v>
      </c>
      <c r="T114" s="54">
        <v>97110</v>
      </c>
      <c r="U114" s="54">
        <v>158355</v>
      </c>
      <c r="V114" s="54">
        <v>72</v>
      </c>
      <c r="W114" s="54">
        <v>43.2</v>
      </c>
      <c r="X114" s="54">
        <v>1.6434510710000001</v>
      </c>
      <c r="Y114" s="49"/>
      <c r="Z114" s="54"/>
      <c r="AA114" s="48"/>
      <c r="AB114" s="50"/>
      <c r="AC114" s="50"/>
    </row>
    <row r="115" spans="8:29" x14ac:dyDescent="0.5">
      <c r="H115" s="54" t="s">
        <v>319</v>
      </c>
      <c r="I115" s="54" t="s">
        <v>293</v>
      </c>
      <c r="J115" s="54" t="s">
        <v>57</v>
      </c>
      <c r="K115" s="54" t="s">
        <v>294</v>
      </c>
      <c r="L115" s="54">
        <v>44.238349999999997</v>
      </c>
      <c r="M115" s="54">
        <v>-64.406229999999994</v>
      </c>
      <c r="N115" s="54" t="s">
        <v>113</v>
      </c>
      <c r="O115" s="54" t="s">
        <v>295</v>
      </c>
      <c r="P115" s="54">
        <v>12</v>
      </c>
      <c r="Q115" s="54">
        <v>90</v>
      </c>
      <c r="R115" s="54" t="s">
        <v>3</v>
      </c>
      <c r="S115" s="54" t="s">
        <v>325</v>
      </c>
      <c r="T115" s="54">
        <v>97110</v>
      </c>
      <c r="U115" s="54">
        <v>158355</v>
      </c>
      <c r="V115" s="54">
        <v>8</v>
      </c>
      <c r="W115" s="54">
        <v>4.9845161290000002</v>
      </c>
      <c r="X115" s="54">
        <v>0.81036407600000004</v>
      </c>
      <c r="Y115" s="49"/>
      <c r="Z115" s="54"/>
      <c r="AA115" s="48"/>
      <c r="AB115" s="50"/>
      <c r="AC115" s="50"/>
    </row>
    <row r="116" spans="8:29" x14ac:dyDescent="0.5">
      <c r="H116" s="54" t="s">
        <v>309</v>
      </c>
      <c r="I116" s="54" t="s">
        <v>304</v>
      </c>
      <c r="J116" s="54" t="s">
        <v>80</v>
      </c>
      <c r="K116" s="54" t="s">
        <v>300</v>
      </c>
      <c r="L116" s="54">
        <v>44.7121</v>
      </c>
      <c r="M116" s="54">
        <v>-63.166469999999997</v>
      </c>
      <c r="N116" s="54" t="s">
        <v>113</v>
      </c>
      <c r="O116" s="54" t="s">
        <v>295</v>
      </c>
      <c r="P116" s="54">
        <v>13</v>
      </c>
      <c r="Q116" s="54">
        <v>100</v>
      </c>
      <c r="R116" s="54" t="s">
        <v>3</v>
      </c>
      <c r="S116" s="54" t="s">
        <v>325</v>
      </c>
      <c r="T116" s="54">
        <v>97110</v>
      </c>
      <c r="U116" s="54">
        <v>158355</v>
      </c>
      <c r="V116" s="54">
        <v>57</v>
      </c>
      <c r="W116" s="54">
        <v>35.514677419999998</v>
      </c>
      <c r="X116" s="54">
        <v>5.1964596380000003</v>
      </c>
      <c r="Y116" s="49"/>
      <c r="Z116" s="54"/>
      <c r="AA116" s="48"/>
      <c r="AB116" s="50"/>
      <c r="AC116" s="50"/>
    </row>
    <row r="117" spans="8:29" x14ac:dyDescent="0.5">
      <c r="H117" s="54" t="s">
        <v>309</v>
      </c>
      <c r="I117" s="54" t="s">
        <v>304</v>
      </c>
      <c r="J117" s="54" t="s">
        <v>80</v>
      </c>
      <c r="K117" s="54" t="s">
        <v>300</v>
      </c>
      <c r="L117" s="54">
        <v>44.7121</v>
      </c>
      <c r="M117" s="54">
        <v>-63.166469999999997</v>
      </c>
      <c r="N117" s="54" t="s">
        <v>113</v>
      </c>
      <c r="O117" s="54" t="s">
        <v>295</v>
      </c>
      <c r="P117" s="54">
        <v>14</v>
      </c>
      <c r="Q117" s="54">
        <v>100</v>
      </c>
      <c r="R117" s="54" t="s">
        <v>3</v>
      </c>
      <c r="S117" s="54" t="s">
        <v>325</v>
      </c>
      <c r="T117" s="54">
        <v>97110</v>
      </c>
      <c r="U117" s="54">
        <v>158355</v>
      </c>
      <c r="V117" s="54">
        <v>49</v>
      </c>
      <c r="W117" s="54">
        <v>30.530161289999999</v>
      </c>
      <c r="X117" s="54">
        <v>4.4671319690000004</v>
      </c>
      <c r="Y117" s="49"/>
      <c r="Z117" s="54"/>
      <c r="AA117" s="48"/>
      <c r="AB117" s="50"/>
      <c r="AC117" s="50"/>
    </row>
    <row r="118" spans="8:29" x14ac:dyDescent="0.5">
      <c r="H118" s="54" t="s">
        <v>309</v>
      </c>
      <c r="I118" s="54" t="s">
        <v>317</v>
      </c>
      <c r="J118" s="54" t="s">
        <v>318</v>
      </c>
      <c r="K118" s="54" t="s">
        <v>294</v>
      </c>
      <c r="L118" s="54">
        <v>44.646599999999999</v>
      </c>
      <c r="M118" s="54">
        <v>-63.953470000000003</v>
      </c>
      <c r="N118" s="54" t="s">
        <v>113</v>
      </c>
      <c r="O118" s="54" t="s">
        <v>308</v>
      </c>
      <c r="P118" s="54">
        <v>3</v>
      </c>
      <c r="Q118" s="54">
        <v>55</v>
      </c>
      <c r="R118" s="54" t="s">
        <v>3</v>
      </c>
      <c r="S118" s="54" t="s">
        <v>325</v>
      </c>
      <c r="T118" s="54">
        <v>97110</v>
      </c>
      <c r="U118" s="54">
        <v>158355</v>
      </c>
      <c r="V118" s="54">
        <v>24</v>
      </c>
      <c r="W118" s="54">
        <v>9.6</v>
      </c>
      <c r="X118" s="54">
        <v>0.36521134900000002</v>
      </c>
      <c r="Y118" s="49"/>
      <c r="Z118" s="54"/>
      <c r="AA118" s="48"/>
      <c r="AB118" s="50"/>
      <c r="AC118" s="50"/>
    </row>
    <row r="119" spans="8:29" x14ac:dyDescent="0.5">
      <c r="H119" s="54" t="s">
        <v>321</v>
      </c>
      <c r="I119" s="54" t="s">
        <v>320</v>
      </c>
      <c r="J119" s="54" t="s">
        <v>32</v>
      </c>
      <c r="K119" s="54" t="s">
        <v>300</v>
      </c>
      <c r="L119" s="54">
        <v>44.746760000000002</v>
      </c>
      <c r="M119" s="54">
        <v>-62.792610000000003</v>
      </c>
      <c r="N119" s="54" t="s">
        <v>113</v>
      </c>
      <c r="O119" s="54" t="s">
        <v>308</v>
      </c>
      <c r="P119" s="54">
        <v>3</v>
      </c>
      <c r="Q119" s="54">
        <v>55</v>
      </c>
      <c r="R119" s="54" t="s">
        <v>3</v>
      </c>
      <c r="S119" s="54" t="s">
        <v>325</v>
      </c>
      <c r="T119" s="54">
        <v>97110</v>
      </c>
      <c r="U119" s="54">
        <v>158355</v>
      </c>
      <c r="V119" s="54">
        <v>77</v>
      </c>
      <c r="W119" s="54">
        <v>25.640999999999998</v>
      </c>
      <c r="X119" s="54">
        <v>0.97545668799999996</v>
      </c>
      <c r="Y119" s="49"/>
      <c r="Z119" s="54"/>
      <c r="AA119" s="48"/>
      <c r="AB119" s="50"/>
      <c r="AC119" s="50"/>
    </row>
    <row r="120" spans="8:29" x14ac:dyDescent="0.5">
      <c r="H120" s="54" t="s">
        <v>322</v>
      </c>
      <c r="I120" s="54" t="s">
        <v>293</v>
      </c>
      <c r="J120" s="54" t="s">
        <v>57</v>
      </c>
      <c r="K120" s="54" t="s">
        <v>294</v>
      </c>
      <c r="L120" s="54">
        <v>44.238349999999997</v>
      </c>
      <c r="M120" s="54">
        <v>-64.406229999999994</v>
      </c>
      <c r="N120" s="54" t="s">
        <v>113</v>
      </c>
      <c r="O120" s="54" t="s">
        <v>308</v>
      </c>
      <c r="P120" s="54">
        <v>1</v>
      </c>
      <c r="Q120" s="54">
        <v>55</v>
      </c>
      <c r="R120" s="54" t="s">
        <v>3</v>
      </c>
      <c r="S120" s="54" t="s">
        <v>325</v>
      </c>
      <c r="T120" s="54">
        <v>97110</v>
      </c>
      <c r="U120" s="54">
        <v>158355</v>
      </c>
      <c r="V120" s="54">
        <v>109</v>
      </c>
      <c r="W120" s="54">
        <v>43.6</v>
      </c>
      <c r="X120" s="54">
        <v>1.6586682109999999</v>
      </c>
      <c r="Y120" s="49"/>
      <c r="Z120" s="54"/>
      <c r="AA120" s="48"/>
      <c r="AB120" s="50"/>
      <c r="AC120" s="50"/>
    </row>
    <row r="121" spans="8:29" x14ac:dyDescent="0.5">
      <c r="H121" s="54" t="s">
        <v>322</v>
      </c>
      <c r="I121" s="54" t="s">
        <v>293</v>
      </c>
      <c r="J121" s="54" t="s">
        <v>57</v>
      </c>
      <c r="K121" s="54" t="s">
        <v>294</v>
      </c>
      <c r="L121" s="54">
        <v>44.238349999999997</v>
      </c>
      <c r="M121" s="54">
        <v>-64.406229999999994</v>
      </c>
      <c r="N121" s="54" t="s">
        <v>113</v>
      </c>
      <c r="O121" s="54" t="s">
        <v>308</v>
      </c>
      <c r="P121" s="54">
        <v>2</v>
      </c>
      <c r="Q121" s="54">
        <v>55</v>
      </c>
      <c r="R121" s="54" t="s">
        <v>3</v>
      </c>
      <c r="S121" s="54" t="s">
        <v>325</v>
      </c>
      <c r="T121" s="54">
        <v>97110</v>
      </c>
      <c r="U121" s="54">
        <v>158355</v>
      </c>
      <c r="V121" s="54">
        <v>89</v>
      </c>
      <c r="W121" s="54">
        <v>44.5</v>
      </c>
      <c r="X121" s="54">
        <v>1.692906775</v>
      </c>
      <c r="Y121" s="49"/>
      <c r="Z121" s="54"/>
      <c r="AA121" s="48"/>
      <c r="AB121" s="50"/>
      <c r="AC121" s="50"/>
    </row>
    <row r="122" spans="8:29" x14ac:dyDescent="0.5">
      <c r="H122" s="54" t="s">
        <v>323</v>
      </c>
      <c r="I122" s="54" t="s">
        <v>302</v>
      </c>
      <c r="J122" s="54" t="s">
        <v>111</v>
      </c>
      <c r="K122" s="54" t="s">
        <v>294</v>
      </c>
      <c r="L122" s="54">
        <v>44.40193</v>
      </c>
      <c r="M122" s="54">
        <v>-64.280659999999997</v>
      </c>
      <c r="N122" s="54" t="s">
        <v>113</v>
      </c>
      <c r="O122" s="54" t="s">
        <v>308</v>
      </c>
      <c r="P122" s="54">
        <v>1</v>
      </c>
      <c r="Q122" s="54">
        <v>55</v>
      </c>
      <c r="R122" s="54" t="s">
        <v>3</v>
      </c>
      <c r="S122" s="54" t="s">
        <v>325</v>
      </c>
      <c r="T122" s="54">
        <v>97110</v>
      </c>
      <c r="U122" s="54">
        <v>158355</v>
      </c>
      <c r="V122" s="54">
        <v>145</v>
      </c>
      <c r="W122" s="54">
        <v>58</v>
      </c>
      <c r="X122" s="54">
        <v>2.2064852350000002</v>
      </c>
      <c r="Y122" s="49"/>
      <c r="Z122" s="54"/>
      <c r="AA122" s="48"/>
      <c r="AB122" s="50"/>
      <c r="AC122" s="50"/>
    </row>
    <row r="123" spans="8:29" x14ac:dyDescent="0.5">
      <c r="H123" s="54" t="s">
        <v>323</v>
      </c>
      <c r="I123" s="54" t="s">
        <v>302</v>
      </c>
      <c r="J123" s="54" t="s">
        <v>111</v>
      </c>
      <c r="K123" s="54" t="s">
        <v>294</v>
      </c>
      <c r="L123" s="54">
        <v>44.40193</v>
      </c>
      <c r="M123" s="54">
        <v>-64.280659999999997</v>
      </c>
      <c r="N123" s="54" t="s">
        <v>113</v>
      </c>
      <c r="O123" s="54" t="s">
        <v>308</v>
      </c>
      <c r="P123" s="54">
        <v>2</v>
      </c>
      <c r="Q123" s="54">
        <v>55</v>
      </c>
      <c r="R123" s="54" t="s">
        <v>3</v>
      </c>
      <c r="S123" s="54" t="s">
        <v>325</v>
      </c>
      <c r="T123" s="54">
        <v>97110</v>
      </c>
      <c r="U123" s="54">
        <v>158355</v>
      </c>
      <c r="V123" s="54">
        <v>91</v>
      </c>
      <c r="W123" s="54">
        <v>27.3</v>
      </c>
      <c r="X123" s="54">
        <v>1.0385697739999999</v>
      </c>
      <c r="Y123" s="49"/>
      <c r="Z123" s="54"/>
      <c r="AA123" s="48"/>
      <c r="AB123" s="50"/>
      <c r="AC123" s="50"/>
    </row>
    <row r="124" spans="8:29" x14ac:dyDescent="0.5">
      <c r="H124" s="54" t="s">
        <v>324</v>
      </c>
      <c r="I124" s="54" t="s">
        <v>293</v>
      </c>
      <c r="J124" s="54" t="s">
        <v>57</v>
      </c>
      <c r="K124" s="54" t="s">
        <v>294</v>
      </c>
      <c r="L124" s="54">
        <v>44.238349999999997</v>
      </c>
      <c r="M124" s="54">
        <v>-64.406229999999994</v>
      </c>
      <c r="N124" s="54" t="s">
        <v>113</v>
      </c>
      <c r="O124" s="54" t="s">
        <v>308</v>
      </c>
      <c r="P124" s="54">
        <v>3</v>
      </c>
      <c r="Q124" s="54">
        <v>55</v>
      </c>
      <c r="R124" s="54" t="s">
        <v>3</v>
      </c>
      <c r="S124" s="54" t="s">
        <v>325</v>
      </c>
      <c r="T124" s="54">
        <v>97110</v>
      </c>
      <c r="U124" s="54">
        <v>158355</v>
      </c>
      <c r="V124" s="54">
        <v>33</v>
      </c>
      <c r="W124" s="54">
        <v>28.974</v>
      </c>
      <c r="X124" s="54">
        <v>1.102253503</v>
      </c>
      <c r="Y124" s="49"/>
      <c r="Z124" s="54"/>
      <c r="AA124" s="48"/>
      <c r="AB124" s="50"/>
      <c r="AC124" s="50"/>
    </row>
    <row r="125" spans="8:29" x14ac:dyDescent="0.5">
      <c r="H125" s="54" t="s">
        <v>324</v>
      </c>
      <c r="I125" s="54" t="s">
        <v>293</v>
      </c>
      <c r="J125" s="54" t="s">
        <v>57</v>
      </c>
      <c r="K125" s="54" t="s">
        <v>294</v>
      </c>
      <c r="L125" s="54">
        <v>44.238349999999997</v>
      </c>
      <c r="M125" s="54">
        <v>-64.406229999999994</v>
      </c>
      <c r="N125" s="54" t="s">
        <v>113</v>
      </c>
      <c r="O125" s="54" t="s">
        <v>308</v>
      </c>
      <c r="P125" s="54">
        <v>4</v>
      </c>
      <c r="Q125" s="54">
        <v>55</v>
      </c>
      <c r="R125" s="54" t="s">
        <v>3</v>
      </c>
      <c r="S125" s="54" t="s">
        <v>325</v>
      </c>
      <c r="T125" s="54">
        <v>97110</v>
      </c>
      <c r="U125" s="54">
        <v>158355</v>
      </c>
      <c r="V125" s="54">
        <v>16</v>
      </c>
      <c r="W125" s="54">
        <v>14</v>
      </c>
      <c r="X125" s="54">
        <v>0.53259988400000002</v>
      </c>
      <c r="Y125" s="49"/>
      <c r="Z125" s="54"/>
      <c r="AA125" s="48"/>
      <c r="AB125" s="50"/>
      <c r="AC125" s="50"/>
    </row>
    <row r="126" spans="8:29" x14ac:dyDescent="0.5">
      <c r="H126" s="54" t="s">
        <v>324</v>
      </c>
      <c r="I126" s="54" t="s">
        <v>293</v>
      </c>
      <c r="J126" s="54" t="s">
        <v>57</v>
      </c>
      <c r="K126" s="54" t="s">
        <v>294</v>
      </c>
      <c r="L126" s="54">
        <v>44.238349999999997</v>
      </c>
      <c r="M126" s="54">
        <v>-64.406229999999994</v>
      </c>
      <c r="N126" s="54" t="s">
        <v>113</v>
      </c>
      <c r="O126" s="54" t="s">
        <v>308</v>
      </c>
      <c r="P126" s="54">
        <v>5</v>
      </c>
      <c r="Q126" s="54">
        <v>55</v>
      </c>
      <c r="R126" s="54" t="s">
        <v>3</v>
      </c>
      <c r="S126" s="54" t="s">
        <v>325</v>
      </c>
      <c r="T126" s="54">
        <v>97110</v>
      </c>
      <c r="U126" s="54">
        <v>158355</v>
      </c>
      <c r="V126" s="54">
        <v>14</v>
      </c>
      <c r="W126" s="54">
        <v>14</v>
      </c>
      <c r="X126" s="54">
        <v>0.53259988400000002</v>
      </c>
      <c r="Y126" s="49"/>
      <c r="Z126" s="54"/>
      <c r="AA126" s="48"/>
      <c r="AB126" s="50"/>
      <c r="AC126" s="50"/>
    </row>
    <row r="127" spans="8:29" x14ac:dyDescent="0.5">
      <c r="H127" s="54" t="s">
        <v>324</v>
      </c>
      <c r="I127" s="54" t="s">
        <v>293</v>
      </c>
      <c r="J127" s="54" t="s">
        <v>57</v>
      </c>
      <c r="K127" s="54" t="s">
        <v>294</v>
      </c>
      <c r="L127" s="54">
        <v>44.238349999999997</v>
      </c>
      <c r="M127" s="54">
        <v>-64.406229999999994</v>
      </c>
      <c r="N127" s="54" t="s">
        <v>113</v>
      </c>
      <c r="O127" s="54" t="s">
        <v>308</v>
      </c>
      <c r="P127" s="54">
        <v>6</v>
      </c>
      <c r="Q127" s="54">
        <v>55</v>
      </c>
      <c r="R127" s="54" t="s">
        <v>3</v>
      </c>
      <c r="S127" s="54" t="s">
        <v>325</v>
      </c>
      <c r="T127" s="54">
        <v>97110</v>
      </c>
      <c r="U127" s="54">
        <v>158355</v>
      </c>
      <c r="V127" s="54">
        <v>7</v>
      </c>
      <c r="W127" s="54">
        <v>6.125</v>
      </c>
      <c r="X127" s="54">
        <v>0.23301244900000001</v>
      </c>
      <c r="Y127" s="49"/>
      <c r="Z127" s="54"/>
      <c r="AA127" s="48"/>
      <c r="AB127" s="50"/>
      <c r="AC127" s="50"/>
    </row>
    <row r="128" spans="8:29" x14ac:dyDescent="0.5">
      <c r="H128" s="54" t="s">
        <v>324</v>
      </c>
      <c r="I128" s="54" t="s">
        <v>293</v>
      </c>
      <c r="J128" s="54" t="s">
        <v>57</v>
      </c>
      <c r="K128" s="54" t="s">
        <v>294</v>
      </c>
      <c r="L128" s="54">
        <v>44.238349999999997</v>
      </c>
      <c r="M128" s="54">
        <v>-64.406229999999994</v>
      </c>
      <c r="N128" s="54" t="s">
        <v>113</v>
      </c>
      <c r="O128" s="54" t="s">
        <v>308</v>
      </c>
      <c r="P128" s="54">
        <v>7</v>
      </c>
      <c r="Q128" s="54">
        <v>55</v>
      </c>
      <c r="R128" s="54" t="s">
        <v>3</v>
      </c>
      <c r="S128" s="54" t="s">
        <v>325</v>
      </c>
      <c r="T128" s="54">
        <v>97110</v>
      </c>
      <c r="U128" s="54">
        <v>158355</v>
      </c>
      <c r="V128" s="54">
        <v>5</v>
      </c>
      <c r="W128" s="54">
        <v>4</v>
      </c>
      <c r="X128" s="54">
        <v>0.15217139499999999</v>
      </c>
      <c r="Y128" s="49"/>
      <c r="Z128" s="54" t="s">
        <v>318</v>
      </c>
      <c r="AA128" s="48"/>
      <c r="AB128" s="50"/>
      <c r="AC128" s="50"/>
    </row>
    <row r="129" spans="8:29" x14ac:dyDescent="0.5">
      <c r="H129" s="55" t="s">
        <v>309</v>
      </c>
      <c r="I129" s="55" t="s">
        <v>316</v>
      </c>
      <c r="J129" s="55" t="s">
        <v>66</v>
      </c>
      <c r="K129" s="55" t="s">
        <v>294</v>
      </c>
      <c r="L129" s="55">
        <v>44.641820000000003</v>
      </c>
      <c r="M129" s="55">
        <v>-63.956519999999998</v>
      </c>
      <c r="N129" s="55" t="s">
        <v>113</v>
      </c>
      <c r="O129" s="55" t="s">
        <v>308</v>
      </c>
      <c r="P129" s="55">
        <v>2</v>
      </c>
      <c r="Q129" s="55">
        <v>55</v>
      </c>
      <c r="R129" s="55" t="s">
        <v>149</v>
      </c>
      <c r="S129" s="55" t="s">
        <v>326</v>
      </c>
      <c r="T129" s="55">
        <v>97314</v>
      </c>
      <c r="U129" s="55">
        <v>156134</v>
      </c>
      <c r="V129" s="55">
        <v>2</v>
      </c>
      <c r="W129" s="55">
        <v>32.049999999999997</v>
      </c>
      <c r="X129" s="55">
        <v>0.58272727300000005</v>
      </c>
      <c r="Y129" s="49"/>
      <c r="Z129" s="48"/>
      <c r="AA129" s="48"/>
      <c r="AB129" s="50"/>
      <c r="AC129" s="50"/>
    </row>
    <row r="130" spans="8:29" x14ac:dyDescent="0.5">
      <c r="H130" s="55" t="s">
        <v>309</v>
      </c>
      <c r="I130" s="55" t="s">
        <v>317</v>
      </c>
      <c r="J130" s="55" t="s">
        <v>318</v>
      </c>
      <c r="K130" s="55" t="s">
        <v>294</v>
      </c>
      <c r="L130" s="55">
        <v>44.646599999999999</v>
      </c>
      <c r="M130" s="55">
        <v>-63.953470000000003</v>
      </c>
      <c r="N130" s="55" t="s">
        <v>113</v>
      </c>
      <c r="O130" s="55" t="s">
        <v>308</v>
      </c>
      <c r="P130" s="55">
        <v>3</v>
      </c>
      <c r="Q130" s="55">
        <v>55</v>
      </c>
      <c r="R130" s="55" t="s">
        <v>149</v>
      </c>
      <c r="S130" s="55" t="s">
        <v>326</v>
      </c>
      <c r="T130" s="55">
        <v>97314</v>
      </c>
      <c r="U130" s="55">
        <v>156134</v>
      </c>
      <c r="V130" s="55">
        <v>1</v>
      </c>
      <c r="W130" s="55">
        <v>22.3</v>
      </c>
      <c r="X130" s="55">
        <v>0.405454545</v>
      </c>
      <c r="Y130" s="49"/>
      <c r="Z130" s="48"/>
      <c r="AA130" s="48"/>
      <c r="AB130" s="50"/>
      <c r="AC130" s="50"/>
    </row>
    <row r="131" spans="8:29" x14ac:dyDescent="0.5">
      <c r="H131" s="55" t="s">
        <v>321</v>
      </c>
      <c r="I131" s="55" t="s">
        <v>320</v>
      </c>
      <c r="J131" s="55" t="s">
        <v>32</v>
      </c>
      <c r="K131" s="55" t="s">
        <v>300</v>
      </c>
      <c r="L131" s="55">
        <v>44.746760000000002</v>
      </c>
      <c r="M131" s="55">
        <v>-62.792610000000003</v>
      </c>
      <c r="N131" s="55" t="s">
        <v>113</v>
      </c>
      <c r="O131" s="55" t="s">
        <v>308</v>
      </c>
      <c r="P131" s="55">
        <v>3</v>
      </c>
      <c r="Q131" s="55">
        <v>55</v>
      </c>
      <c r="R131" s="55" t="s">
        <v>149</v>
      </c>
      <c r="S131" s="55" t="s">
        <v>326</v>
      </c>
      <c r="T131" s="55">
        <v>97314</v>
      </c>
      <c r="U131" s="55">
        <v>156134</v>
      </c>
      <c r="V131" s="55">
        <v>1</v>
      </c>
      <c r="W131" s="55">
        <v>22.3</v>
      </c>
      <c r="X131" s="55">
        <v>0.405454545</v>
      </c>
      <c r="Y131" s="49"/>
      <c r="Z131" s="48"/>
      <c r="AA131" s="48"/>
      <c r="AB131" s="50"/>
      <c r="AC131" s="50"/>
    </row>
    <row r="132" spans="8:29" x14ac:dyDescent="0.5">
      <c r="H132" s="51" t="s">
        <v>292</v>
      </c>
      <c r="I132" s="51" t="s">
        <v>293</v>
      </c>
      <c r="J132" s="51" t="s">
        <v>57</v>
      </c>
      <c r="K132" s="51" t="s">
        <v>294</v>
      </c>
      <c r="L132" s="51">
        <v>44.238349999999997</v>
      </c>
      <c r="M132" s="51">
        <v>-64.406229999999994</v>
      </c>
      <c r="N132" s="51" t="s">
        <v>113</v>
      </c>
      <c r="O132" s="51" t="s">
        <v>295</v>
      </c>
      <c r="P132" s="51">
        <v>2</v>
      </c>
      <c r="Q132" s="51">
        <v>30</v>
      </c>
      <c r="R132" s="51" t="s">
        <v>150</v>
      </c>
      <c r="S132" s="51" t="s">
        <v>327</v>
      </c>
      <c r="T132" s="51">
        <v>96391</v>
      </c>
      <c r="U132" s="51">
        <v>158371</v>
      </c>
      <c r="V132" s="51">
        <v>1</v>
      </c>
      <c r="W132" s="51">
        <v>0.8</v>
      </c>
      <c r="X132" s="51">
        <v>8.6223359999999999E-2</v>
      </c>
      <c r="Y132" s="49"/>
      <c r="Z132" s="51" t="s">
        <v>32</v>
      </c>
      <c r="AA132" s="51">
        <v>5</v>
      </c>
      <c r="AB132" s="50">
        <f>AVERAGE(X132:X161)</f>
        <v>0.20949332466666665</v>
      </c>
      <c r="AC132" s="50">
        <v>8.2000000000000003E-2</v>
      </c>
    </row>
    <row r="133" spans="8:29" x14ac:dyDescent="0.5">
      <c r="H133" s="51" t="s">
        <v>292</v>
      </c>
      <c r="I133" s="51" t="s">
        <v>293</v>
      </c>
      <c r="J133" s="51" t="s">
        <v>57</v>
      </c>
      <c r="K133" s="51" t="s">
        <v>294</v>
      </c>
      <c r="L133" s="51">
        <v>44.238349999999997</v>
      </c>
      <c r="M133" s="51">
        <v>-64.406229999999994</v>
      </c>
      <c r="N133" s="51" t="s">
        <v>113</v>
      </c>
      <c r="O133" s="51" t="s">
        <v>295</v>
      </c>
      <c r="P133" s="51">
        <v>3</v>
      </c>
      <c r="Q133" s="51">
        <v>30</v>
      </c>
      <c r="R133" s="51" t="s">
        <v>150</v>
      </c>
      <c r="S133" s="51" t="s">
        <v>327</v>
      </c>
      <c r="T133" s="51">
        <v>96391</v>
      </c>
      <c r="U133" s="51">
        <v>158371</v>
      </c>
      <c r="V133" s="51">
        <v>1</v>
      </c>
      <c r="W133" s="51">
        <v>0.8</v>
      </c>
      <c r="X133" s="51">
        <v>8.6223359999999999E-2</v>
      </c>
      <c r="Y133" s="49"/>
      <c r="Z133" s="51"/>
      <c r="AA133" s="48"/>
      <c r="AB133" s="50"/>
      <c r="AC133" s="50"/>
    </row>
    <row r="134" spans="8:29" x14ac:dyDescent="0.5">
      <c r="H134" s="51" t="s">
        <v>301</v>
      </c>
      <c r="I134" s="51" t="s">
        <v>302</v>
      </c>
      <c r="J134" s="51" t="s">
        <v>111</v>
      </c>
      <c r="K134" s="51" t="s">
        <v>294</v>
      </c>
      <c r="L134" s="51">
        <v>44.40193</v>
      </c>
      <c r="M134" s="51">
        <v>-64.280659999999997</v>
      </c>
      <c r="N134" s="51" t="s">
        <v>113</v>
      </c>
      <c r="O134" s="51" t="s">
        <v>295</v>
      </c>
      <c r="P134" s="51">
        <v>1</v>
      </c>
      <c r="Q134" s="51">
        <v>30</v>
      </c>
      <c r="R134" s="51" t="s">
        <v>150</v>
      </c>
      <c r="S134" s="51" t="s">
        <v>327</v>
      </c>
      <c r="T134" s="51">
        <v>96391</v>
      </c>
      <c r="U134" s="51">
        <v>158371</v>
      </c>
      <c r="V134" s="51">
        <v>6</v>
      </c>
      <c r="W134" s="51">
        <v>4.8</v>
      </c>
      <c r="X134" s="51">
        <v>0.51734016299999996</v>
      </c>
      <c r="Y134" s="49"/>
      <c r="Z134" s="51"/>
      <c r="AA134" s="48"/>
      <c r="AB134" s="50"/>
      <c r="AC134" s="50"/>
    </row>
    <row r="135" spans="8:29" x14ac:dyDescent="0.5">
      <c r="H135" s="51" t="s">
        <v>301</v>
      </c>
      <c r="I135" s="51" t="s">
        <v>302</v>
      </c>
      <c r="J135" s="51" t="s">
        <v>111</v>
      </c>
      <c r="K135" s="51" t="s">
        <v>294</v>
      </c>
      <c r="L135" s="51">
        <v>44.40193</v>
      </c>
      <c r="M135" s="51">
        <v>-64.280659999999997</v>
      </c>
      <c r="N135" s="51" t="s">
        <v>113</v>
      </c>
      <c r="O135" s="51" t="s">
        <v>295</v>
      </c>
      <c r="P135" s="51">
        <v>2</v>
      </c>
      <c r="Q135" s="51">
        <v>30</v>
      </c>
      <c r="R135" s="51" t="s">
        <v>150</v>
      </c>
      <c r="S135" s="51" t="s">
        <v>327</v>
      </c>
      <c r="T135" s="51">
        <v>96391</v>
      </c>
      <c r="U135" s="51">
        <v>158371</v>
      </c>
      <c r="V135" s="51">
        <v>2</v>
      </c>
      <c r="W135" s="51">
        <v>1.6</v>
      </c>
      <c r="X135" s="51">
        <v>0.172446721</v>
      </c>
      <c r="Y135" s="49"/>
      <c r="Z135" s="51" t="s">
        <v>57</v>
      </c>
      <c r="AA135" s="48"/>
      <c r="AB135" s="50"/>
      <c r="AC135" s="50"/>
    </row>
    <row r="136" spans="8:29" x14ac:dyDescent="0.5">
      <c r="H136" s="51" t="s">
        <v>301</v>
      </c>
      <c r="I136" s="51" t="s">
        <v>302</v>
      </c>
      <c r="J136" s="51" t="s">
        <v>111</v>
      </c>
      <c r="K136" s="51" t="s">
        <v>294</v>
      </c>
      <c r="L136" s="51">
        <v>44.40193</v>
      </c>
      <c r="M136" s="51">
        <v>-64.280659999999997</v>
      </c>
      <c r="N136" s="51" t="s">
        <v>113</v>
      </c>
      <c r="O136" s="51" t="s">
        <v>295</v>
      </c>
      <c r="P136" s="51">
        <v>3</v>
      </c>
      <c r="Q136" s="51">
        <v>30</v>
      </c>
      <c r="R136" s="51" t="s">
        <v>150</v>
      </c>
      <c r="S136" s="51" t="s">
        <v>327</v>
      </c>
      <c r="T136" s="51">
        <v>96391</v>
      </c>
      <c r="U136" s="51">
        <v>158371</v>
      </c>
      <c r="V136" s="51">
        <v>2</v>
      </c>
      <c r="W136" s="51">
        <v>1.6</v>
      </c>
      <c r="X136" s="51">
        <v>0.172446721</v>
      </c>
      <c r="Y136" s="49"/>
      <c r="Z136" s="51"/>
      <c r="AA136" s="48"/>
      <c r="AB136" s="50"/>
      <c r="AC136" s="50"/>
    </row>
    <row r="137" spans="8:29" x14ac:dyDescent="0.5">
      <c r="H137" s="51" t="s">
        <v>301</v>
      </c>
      <c r="I137" s="51" t="s">
        <v>302</v>
      </c>
      <c r="J137" s="51" t="s">
        <v>111</v>
      </c>
      <c r="K137" s="51" t="s">
        <v>294</v>
      </c>
      <c r="L137" s="51">
        <v>44.40193</v>
      </c>
      <c r="M137" s="51">
        <v>-64.280659999999997</v>
      </c>
      <c r="N137" s="51" t="s">
        <v>113</v>
      </c>
      <c r="O137" s="51" t="s">
        <v>295</v>
      </c>
      <c r="P137" s="51">
        <v>4</v>
      </c>
      <c r="Q137" s="51">
        <v>30</v>
      </c>
      <c r="R137" s="51" t="s">
        <v>150</v>
      </c>
      <c r="S137" s="51" t="s">
        <v>327</v>
      </c>
      <c r="T137" s="51">
        <v>96391</v>
      </c>
      <c r="U137" s="51">
        <v>158371</v>
      </c>
      <c r="V137" s="51">
        <v>1</v>
      </c>
      <c r="W137" s="51">
        <v>0.8</v>
      </c>
      <c r="X137" s="51">
        <v>8.6223359999999999E-2</v>
      </c>
      <c r="Y137" s="49"/>
      <c r="Z137" s="51"/>
      <c r="AA137" s="48"/>
      <c r="AB137" s="50"/>
      <c r="AC137" s="50"/>
    </row>
    <row r="138" spans="8:29" x14ac:dyDescent="0.5">
      <c r="H138" s="51" t="s">
        <v>301</v>
      </c>
      <c r="I138" s="51" t="s">
        <v>302</v>
      </c>
      <c r="J138" s="51" t="s">
        <v>111</v>
      </c>
      <c r="K138" s="51" t="s">
        <v>294</v>
      </c>
      <c r="L138" s="51">
        <v>44.40193</v>
      </c>
      <c r="M138" s="51">
        <v>-64.280659999999997</v>
      </c>
      <c r="N138" s="51" t="s">
        <v>113</v>
      </c>
      <c r="O138" s="51" t="s">
        <v>295</v>
      </c>
      <c r="P138" s="51">
        <v>5</v>
      </c>
      <c r="Q138" s="51">
        <v>30</v>
      </c>
      <c r="R138" s="51" t="s">
        <v>150</v>
      </c>
      <c r="S138" s="51" t="s">
        <v>327</v>
      </c>
      <c r="T138" s="51">
        <v>96391</v>
      </c>
      <c r="U138" s="51">
        <v>158371</v>
      </c>
      <c r="V138" s="51">
        <v>1</v>
      </c>
      <c r="W138" s="51">
        <v>0.8</v>
      </c>
      <c r="X138" s="51">
        <v>8.6223359999999999E-2</v>
      </c>
      <c r="Y138" s="49"/>
      <c r="Z138" s="51"/>
      <c r="AA138" s="48"/>
      <c r="AB138" s="50"/>
      <c r="AC138" s="50"/>
    </row>
    <row r="139" spans="8:29" x14ac:dyDescent="0.5">
      <c r="H139" s="51" t="s">
        <v>301</v>
      </c>
      <c r="I139" s="51" t="s">
        <v>302</v>
      </c>
      <c r="J139" s="51" t="s">
        <v>111</v>
      </c>
      <c r="K139" s="51" t="s">
        <v>294</v>
      </c>
      <c r="L139" s="51">
        <v>44.40193</v>
      </c>
      <c r="M139" s="51">
        <v>-64.280659999999997</v>
      </c>
      <c r="N139" s="51" t="s">
        <v>113</v>
      </c>
      <c r="O139" s="51" t="s">
        <v>295</v>
      </c>
      <c r="P139" s="51">
        <v>7</v>
      </c>
      <c r="Q139" s="51">
        <v>30</v>
      </c>
      <c r="R139" s="51" t="s">
        <v>150</v>
      </c>
      <c r="S139" s="51" t="s">
        <v>327</v>
      </c>
      <c r="T139" s="51">
        <v>96391</v>
      </c>
      <c r="U139" s="51">
        <v>158371</v>
      </c>
      <c r="V139" s="51">
        <v>9</v>
      </c>
      <c r="W139" s="51">
        <v>7.2</v>
      </c>
      <c r="X139" s="51">
        <v>0.77601024399999996</v>
      </c>
      <c r="Y139" s="49"/>
      <c r="Z139" s="51"/>
      <c r="AA139" s="48"/>
      <c r="AB139" s="50"/>
      <c r="AC139" s="50"/>
    </row>
    <row r="140" spans="8:29" x14ac:dyDescent="0.5">
      <c r="H140" s="51" t="s">
        <v>301</v>
      </c>
      <c r="I140" s="51" t="s">
        <v>302</v>
      </c>
      <c r="J140" s="51" t="s">
        <v>111</v>
      </c>
      <c r="K140" s="51" t="s">
        <v>294</v>
      </c>
      <c r="L140" s="51">
        <v>44.40193</v>
      </c>
      <c r="M140" s="51">
        <v>-64.280659999999997</v>
      </c>
      <c r="N140" s="51" t="s">
        <v>113</v>
      </c>
      <c r="O140" s="51" t="s">
        <v>295</v>
      </c>
      <c r="P140" s="51">
        <v>8</v>
      </c>
      <c r="Q140" s="51">
        <v>30</v>
      </c>
      <c r="R140" s="51" t="s">
        <v>150</v>
      </c>
      <c r="S140" s="51" t="s">
        <v>327</v>
      </c>
      <c r="T140" s="51">
        <v>96391</v>
      </c>
      <c r="U140" s="51">
        <v>158371</v>
      </c>
      <c r="V140" s="51">
        <v>13</v>
      </c>
      <c r="W140" s="51">
        <v>10.4</v>
      </c>
      <c r="X140" s="51">
        <v>1.1209036859999999</v>
      </c>
      <c r="Y140" s="49"/>
      <c r="Z140" s="51"/>
      <c r="AA140" s="48"/>
      <c r="AB140" s="50"/>
      <c r="AC140" s="50"/>
    </row>
    <row r="141" spans="8:29" x14ac:dyDescent="0.5">
      <c r="H141" s="51" t="s">
        <v>301</v>
      </c>
      <c r="I141" s="51" t="s">
        <v>302</v>
      </c>
      <c r="J141" s="51" t="s">
        <v>111</v>
      </c>
      <c r="K141" s="51" t="s">
        <v>294</v>
      </c>
      <c r="L141" s="51">
        <v>44.40193</v>
      </c>
      <c r="M141" s="51">
        <v>-64.280659999999997</v>
      </c>
      <c r="N141" s="51" t="s">
        <v>113</v>
      </c>
      <c r="O141" s="51" t="s">
        <v>295</v>
      </c>
      <c r="P141" s="51">
        <v>9</v>
      </c>
      <c r="Q141" s="51">
        <v>30</v>
      </c>
      <c r="R141" s="51" t="s">
        <v>150</v>
      </c>
      <c r="S141" s="51" t="s">
        <v>327</v>
      </c>
      <c r="T141" s="51">
        <v>96391</v>
      </c>
      <c r="U141" s="51">
        <v>158371</v>
      </c>
      <c r="V141" s="51">
        <v>3</v>
      </c>
      <c r="W141" s="51">
        <v>2.4</v>
      </c>
      <c r="X141" s="51">
        <v>0.258670081</v>
      </c>
      <c r="Y141" s="49"/>
      <c r="Z141" s="51"/>
      <c r="AA141" s="48"/>
      <c r="AB141" s="50"/>
      <c r="AC141" s="50"/>
    </row>
    <row r="142" spans="8:29" x14ac:dyDescent="0.5">
      <c r="H142" s="51" t="s">
        <v>301</v>
      </c>
      <c r="I142" s="51" t="s">
        <v>302</v>
      </c>
      <c r="J142" s="51" t="s">
        <v>111</v>
      </c>
      <c r="K142" s="51" t="s">
        <v>294</v>
      </c>
      <c r="L142" s="51">
        <v>44.40193</v>
      </c>
      <c r="M142" s="51">
        <v>-64.280659999999997</v>
      </c>
      <c r="N142" s="51" t="s">
        <v>113</v>
      </c>
      <c r="O142" s="51" t="s">
        <v>295</v>
      </c>
      <c r="P142" s="51">
        <v>10</v>
      </c>
      <c r="Q142" s="51">
        <v>30</v>
      </c>
      <c r="R142" s="51" t="s">
        <v>150</v>
      </c>
      <c r="S142" s="51" t="s">
        <v>327</v>
      </c>
      <c r="T142" s="51">
        <v>96391</v>
      </c>
      <c r="U142" s="51">
        <v>158371</v>
      </c>
      <c r="V142" s="51">
        <v>3</v>
      </c>
      <c r="W142" s="51">
        <v>2.4</v>
      </c>
      <c r="X142" s="51">
        <v>0.258670081</v>
      </c>
      <c r="Y142" s="49"/>
      <c r="Z142" s="51"/>
      <c r="AA142" s="48"/>
      <c r="AB142" s="50"/>
      <c r="AC142" s="50"/>
    </row>
    <row r="143" spans="8:29" x14ac:dyDescent="0.5">
      <c r="H143" s="51" t="s">
        <v>301</v>
      </c>
      <c r="I143" s="51" t="s">
        <v>302</v>
      </c>
      <c r="J143" s="51" t="s">
        <v>111</v>
      </c>
      <c r="K143" s="51" t="s">
        <v>294</v>
      </c>
      <c r="L143" s="51">
        <v>44.40193</v>
      </c>
      <c r="M143" s="51">
        <v>-64.280659999999997</v>
      </c>
      <c r="N143" s="51" t="s">
        <v>113</v>
      </c>
      <c r="O143" s="51" t="s">
        <v>295</v>
      </c>
      <c r="P143" s="51">
        <v>11</v>
      </c>
      <c r="Q143" s="51">
        <v>30</v>
      </c>
      <c r="R143" s="51" t="s">
        <v>150</v>
      </c>
      <c r="S143" s="51" t="s">
        <v>327</v>
      </c>
      <c r="T143" s="51">
        <v>96391</v>
      </c>
      <c r="U143" s="51">
        <v>158371</v>
      </c>
      <c r="V143" s="51">
        <v>1</v>
      </c>
      <c r="W143" s="51">
        <v>0.8</v>
      </c>
      <c r="X143" s="51">
        <v>8.6223359999999999E-2</v>
      </c>
      <c r="Y143" s="49"/>
      <c r="Z143" s="51"/>
      <c r="AA143" s="48"/>
      <c r="AB143" s="50"/>
      <c r="AC143" s="50"/>
    </row>
    <row r="144" spans="8:29" x14ac:dyDescent="0.5">
      <c r="H144" s="51" t="s">
        <v>312</v>
      </c>
      <c r="I144" s="51" t="s">
        <v>302</v>
      </c>
      <c r="J144" s="51" t="s">
        <v>111</v>
      </c>
      <c r="K144" s="51" t="s">
        <v>294</v>
      </c>
      <c r="L144" s="51">
        <v>44.40193</v>
      </c>
      <c r="M144" s="51">
        <v>-64.280659999999997</v>
      </c>
      <c r="N144" s="51" t="s">
        <v>113</v>
      </c>
      <c r="O144" s="51" t="s">
        <v>295</v>
      </c>
      <c r="P144" s="51">
        <v>13</v>
      </c>
      <c r="Q144" s="51">
        <v>60</v>
      </c>
      <c r="R144" s="51" t="s">
        <v>150</v>
      </c>
      <c r="S144" s="51" t="s">
        <v>327</v>
      </c>
      <c r="T144" s="51">
        <v>96391</v>
      </c>
      <c r="U144" s="51">
        <v>158371</v>
      </c>
      <c r="V144" s="51">
        <v>2</v>
      </c>
      <c r="W144" s="51">
        <v>1.6</v>
      </c>
      <c r="X144" s="51">
        <v>8.6223359999999999E-2</v>
      </c>
      <c r="Y144" s="49"/>
      <c r="Z144" s="51" t="s">
        <v>66</v>
      </c>
      <c r="AA144" s="48"/>
      <c r="AB144" s="50"/>
      <c r="AC144" s="50"/>
    </row>
    <row r="145" spans="8:29" x14ac:dyDescent="0.5">
      <c r="H145" s="51" t="s">
        <v>312</v>
      </c>
      <c r="I145" s="51" t="s">
        <v>302</v>
      </c>
      <c r="J145" s="51" t="s">
        <v>111</v>
      </c>
      <c r="K145" s="51" t="s">
        <v>294</v>
      </c>
      <c r="L145" s="51">
        <v>44.40193</v>
      </c>
      <c r="M145" s="51">
        <v>-64.280659999999997</v>
      </c>
      <c r="N145" s="51" t="s">
        <v>113</v>
      </c>
      <c r="O145" s="51" t="s">
        <v>295</v>
      </c>
      <c r="P145" s="51">
        <v>14</v>
      </c>
      <c r="Q145" s="51">
        <v>60</v>
      </c>
      <c r="R145" s="51" t="s">
        <v>150</v>
      </c>
      <c r="S145" s="51" t="s">
        <v>327</v>
      </c>
      <c r="T145" s="51">
        <v>96391</v>
      </c>
      <c r="U145" s="51">
        <v>158371</v>
      </c>
      <c r="V145" s="51">
        <v>1</v>
      </c>
      <c r="W145" s="51">
        <v>0.8</v>
      </c>
      <c r="X145" s="51">
        <v>4.3111679999999999E-2</v>
      </c>
      <c r="Y145" s="49"/>
      <c r="Z145" s="51"/>
      <c r="AA145" s="48"/>
      <c r="AB145" s="50"/>
      <c r="AC145" s="50"/>
    </row>
    <row r="146" spans="8:29" x14ac:dyDescent="0.5">
      <c r="H146" s="51" t="s">
        <v>315</v>
      </c>
      <c r="I146" s="51" t="s">
        <v>316</v>
      </c>
      <c r="J146" s="51" t="s">
        <v>66</v>
      </c>
      <c r="K146" s="51" t="s">
        <v>294</v>
      </c>
      <c r="L146" s="51">
        <v>44.641820000000003</v>
      </c>
      <c r="M146" s="51">
        <v>-63.956519999999998</v>
      </c>
      <c r="N146" s="51" t="s">
        <v>113</v>
      </c>
      <c r="O146" s="51" t="s">
        <v>308</v>
      </c>
      <c r="P146" s="51">
        <v>1</v>
      </c>
      <c r="Q146" s="51">
        <v>55</v>
      </c>
      <c r="R146" s="51" t="s">
        <v>150</v>
      </c>
      <c r="S146" s="51" t="s">
        <v>327</v>
      </c>
      <c r="T146" s="51">
        <v>96391</v>
      </c>
      <c r="U146" s="51">
        <v>158371</v>
      </c>
      <c r="V146" s="51">
        <v>5</v>
      </c>
      <c r="W146" s="51">
        <v>4</v>
      </c>
      <c r="X146" s="51">
        <v>5.6201953999999998E-2</v>
      </c>
      <c r="Y146" s="49"/>
      <c r="Z146" s="51" t="s">
        <v>111</v>
      </c>
      <c r="AA146" s="48"/>
      <c r="AB146" s="50"/>
      <c r="AC146" s="50"/>
    </row>
    <row r="147" spans="8:29" x14ac:dyDescent="0.5">
      <c r="H147" s="51" t="s">
        <v>315</v>
      </c>
      <c r="I147" s="51" t="s">
        <v>317</v>
      </c>
      <c r="J147" s="51" t="s">
        <v>318</v>
      </c>
      <c r="K147" s="51" t="s">
        <v>294</v>
      </c>
      <c r="L147" s="51">
        <v>44.646599999999999</v>
      </c>
      <c r="M147" s="51">
        <v>-63.953470000000003</v>
      </c>
      <c r="N147" s="51" t="s">
        <v>113</v>
      </c>
      <c r="O147" s="51" t="s">
        <v>308</v>
      </c>
      <c r="P147" s="51">
        <v>1</v>
      </c>
      <c r="Q147" s="51">
        <v>58.3</v>
      </c>
      <c r="R147" s="51" t="s">
        <v>150</v>
      </c>
      <c r="S147" s="51" t="s">
        <v>327</v>
      </c>
      <c r="T147" s="51">
        <v>96391</v>
      </c>
      <c r="U147" s="51">
        <v>158371</v>
      </c>
      <c r="V147" s="51">
        <v>4</v>
      </c>
      <c r="W147" s="51">
        <v>3.2</v>
      </c>
      <c r="X147" s="51">
        <v>4.2416569000000001E-2</v>
      </c>
      <c r="Y147" s="49"/>
      <c r="Z147" s="51"/>
      <c r="AA147" s="48"/>
      <c r="AB147" s="50"/>
      <c r="AC147" s="50"/>
    </row>
    <row r="148" spans="8:29" x14ac:dyDescent="0.5">
      <c r="H148" s="51" t="s">
        <v>319</v>
      </c>
      <c r="I148" s="51" t="s">
        <v>320</v>
      </c>
      <c r="J148" s="51" t="s">
        <v>32</v>
      </c>
      <c r="K148" s="51" t="s">
        <v>300</v>
      </c>
      <c r="L148" s="51">
        <v>44.746760000000002</v>
      </c>
      <c r="M148" s="51">
        <v>-62.792610000000003</v>
      </c>
      <c r="N148" s="51" t="s">
        <v>113</v>
      </c>
      <c r="O148" s="51" t="s">
        <v>308</v>
      </c>
      <c r="P148" s="51">
        <v>1</v>
      </c>
      <c r="Q148" s="51">
        <v>55</v>
      </c>
      <c r="R148" s="51" t="s">
        <v>150</v>
      </c>
      <c r="S148" s="51" t="s">
        <v>327</v>
      </c>
      <c r="T148" s="51">
        <v>96391</v>
      </c>
      <c r="U148" s="51">
        <v>158371</v>
      </c>
      <c r="V148" s="51">
        <v>1</v>
      </c>
      <c r="W148" s="51">
        <v>0.8</v>
      </c>
      <c r="X148" s="51">
        <v>1.1240391000000001E-2</v>
      </c>
      <c r="Y148" s="49"/>
      <c r="Z148" s="51"/>
      <c r="AA148" s="48"/>
      <c r="AB148" s="50"/>
      <c r="AC148" s="50"/>
    </row>
    <row r="149" spans="8:29" x14ac:dyDescent="0.5">
      <c r="H149" s="51" t="s">
        <v>319</v>
      </c>
      <c r="I149" s="51" t="s">
        <v>320</v>
      </c>
      <c r="J149" s="51" t="s">
        <v>32</v>
      </c>
      <c r="K149" s="51" t="s">
        <v>300</v>
      </c>
      <c r="L149" s="51">
        <v>44.746760000000002</v>
      </c>
      <c r="M149" s="51">
        <v>-62.792610000000003</v>
      </c>
      <c r="N149" s="51" t="s">
        <v>113</v>
      </c>
      <c r="O149" s="51" t="s">
        <v>308</v>
      </c>
      <c r="P149" s="51">
        <v>2</v>
      </c>
      <c r="Q149" s="51">
        <v>55</v>
      </c>
      <c r="R149" s="51" t="s">
        <v>150</v>
      </c>
      <c r="S149" s="51" t="s">
        <v>327</v>
      </c>
      <c r="T149" s="51">
        <v>96391</v>
      </c>
      <c r="U149" s="51">
        <v>158371</v>
      </c>
      <c r="V149" s="51">
        <v>6</v>
      </c>
      <c r="W149" s="51">
        <v>4.8</v>
      </c>
      <c r="X149" s="51">
        <v>6.7442345000000001E-2</v>
      </c>
      <c r="Y149" s="49"/>
      <c r="Z149" s="51"/>
      <c r="AA149" s="48"/>
      <c r="AB149" s="50"/>
      <c r="AC149" s="50"/>
    </row>
    <row r="150" spans="8:29" x14ac:dyDescent="0.5">
      <c r="H150" s="51" t="s">
        <v>309</v>
      </c>
      <c r="I150" s="51" t="s">
        <v>316</v>
      </c>
      <c r="J150" s="51" t="s">
        <v>66</v>
      </c>
      <c r="K150" s="51" t="s">
        <v>294</v>
      </c>
      <c r="L150" s="51">
        <v>44.641820000000003</v>
      </c>
      <c r="M150" s="51">
        <v>-63.956519999999998</v>
      </c>
      <c r="N150" s="51" t="s">
        <v>113</v>
      </c>
      <c r="O150" s="51" t="s">
        <v>308</v>
      </c>
      <c r="P150" s="51">
        <v>2</v>
      </c>
      <c r="Q150" s="51">
        <v>55</v>
      </c>
      <c r="R150" s="51" t="s">
        <v>150</v>
      </c>
      <c r="S150" s="51" t="s">
        <v>327</v>
      </c>
      <c r="T150" s="51">
        <v>96391</v>
      </c>
      <c r="U150" s="51">
        <v>158371</v>
      </c>
      <c r="V150" s="51">
        <v>9</v>
      </c>
      <c r="W150" s="51">
        <v>7.2</v>
      </c>
      <c r="X150" s="51">
        <v>0.10116351699999999</v>
      </c>
      <c r="Y150" s="49"/>
      <c r="Z150" s="51"/>
      <c r="AA150" s="48"/>
      <c r="AB150" s="50"/>
      <c r="AC150" s="50"/>
    </row>
    <row r="151" spans="8:29" x14ac:dyDescent="0.5">
      <c r="H151" s="51" t="s">
        <v>309</v>
      </c>
      <c r="I151" s="51" t="s">
        <v>317</v>
      </c>
      <c r="J151" s="51" t="s">
        <v>318</v>
      </c>
      <c r="K151" s="51" t="s">
        <v>294</v>
      </c>
      <c r="L151" s="51">
        <v>44.646599999999999</v>
      </c>
      <c r="M151" s="51">
        <v>-63.953470000000003</v>
      </c>
      <c r="N151" s="51" t="s">
        <v>113</v>
      </c>
      <c r="O151" s="51" t="s">
        <v>308</v>
      </c>
      <c r="P151" s="51">
        <v>3</v>
      </c>
      <c r="Q151" s="51">
        <v>55</v>
      </c>
      <c r="R151" s="51" t="s">
        <v>150</v>
      </c>
      <c r="S151" s="51" t="s">
        <v>327</v>
      </c>
      <c r="T151" s="51">
        <v>96391</v>
      </c>
      <c r="U151" s="51">
        <v>158371</v>
      </c>
      <c r="V151" s="51">
        <v>27</v>
      </c>
      <c r="W151" s="51">
        <v>21.6</v>
      </c>
      <c r="X151" s="51">
        <v>0.30349055200000002</v>
      </c>
      <c r="Y151" s="49"/>
      <c r="Z151" s="51"/>
      <c r="AA151" s="48"/>
      <c r="AB151" s="50"/>
      <c r="AC151" s="50"/>
    </row>
    <row r="152" spans="8:29" x14ac:dyDescent="0.5">
      <c r="H152" s="51" t="s">
        <v>321</v>
      </c>
      <c r="I152" s="51" t="s">
        <v>320</v>
      </c>
      <c r="J152" s="51" t="s">
        <v>32</v>
      </c>
      <c r="K152" s="51" t="s">
        <v>300</v>
      </c>
      <c r="L152" s="51">
        <v>44.746760000000002</v>
      </c>
      <c r="M152" s="51">
        <v>-62.792610000000003</v>
      </c>
      <c r="N152" s="51" t="s">
        <v>113</v>
      </c>
      <c r="O152" s="51" t="s">
        <v>308</v>
      </c>
      <c r="P152" s="51">
        <v>3</v>
      </c>
      <c r="Q152" s="51">
        <v>55</v>
      </c>
      <c r="R152" s="51" t="s">
        <v>150</v>
      </c>
      <c r="S152" s="51" t="s">
        <v>327</v>
      </c>
      <c r="T152" s="51">
        <v>96391</v>
      </c>
      <c r="U152" s="51">
        <v>158371</v>
      </c>
      <c r="V152" s="51">
        <v>18</v>
      </c>
      <c r="W152" s="51">
        <v>14.4</v>
      </c>
      <c r="X152" s="51">
        <v>0.20232703499999999</v>
      </c>
      <c r="Y152" s="49"/>
      <c r="Z152" s="51"/>
      <c r="AA152" s="48"/>
      <c r="AB152" s="50"/>
      <c r="AC152" s="50"/>
    </row>
    <row r="153" spans="8:29" x14ac:dyDescent="0.5">
      <c r="H153" s="51" t="s">
        <v>322</v>
      </c>
      <c r="I153" s="51" t="s">
        <v>293</v>
      </c>
      <c r="J153" s="51" t="s">
        <v>57</v>
      </c>
      <c r="K153" s="51" t="s">
        <v>294</v>
      </c>
      <c r="L153" s="51">
        <v>44.238349999999997</v>
      </c>
      <c r="M153" s="51">
        <v>-64.406229999999994</v>
      </c>
      <c r="N153" s="51" t="s">
        <v>113</v>
      </c>
      <c r="O153" s="51" t="s">
        <v>308</v>
      </c>
      <c r="P153" s="51">
        <v>1</v>
      </c>
      <c r="Q153" s="51">
        <v>55</v>
      </c>
      <c r="R153" s="51" t="s">
        <v>150</v>
      </c>
      <c r="S153" s="51" t="s">
        <v>327</v>
      </c>
      <c r="T153" s="51">
        <v>96391</v>
      </c>
      <c r="U153" s="51">
        <v>158371</v>
      </c>
      <c r="V153" s="51">
        <v>2</v>
      </c>
      <c r="W153" s="51">
        <v>1.6</v>
      </c>
      <c r="X153" s="51">
        <v>2.2480782000000001E-2</v>
      </c>
      <c r="Y153" s="49"/>
      <c r="Z153" s="51"/>
      <c r="AA153" s="48"/>
      <c r="AB153" s="50"/>
      <c r="AC153" s="50"/>
    </row>
    <row r="154" spans="8:29" x14ac:dyDescent="0.5">
      <c r="H154" s="51" t="s">
        <v>322</v>
      </c>
      <c r="I154" s="51" t="s">
        <v>293</v>
      </c>
      <c r="J154" s="51" t="s">
        <v>57</v>
      </c>
      <c r="K154" s="51" t="s">
        <v>294</v>
      </c>
      <c r="L154" s="51">
        <v>44.238349999999997</v>
      </c>
      <c r="M154" s="51">
        <v>-64.406229999999994</v>
      </c>
      <c r="N154" s="51" t="s">
        <v>113</v>
      </c>
      <c r="O154" s="51" t="s">
        <v>308</v>
      </c>
      <c r="P154" s="51">
        <v>2</v>
      </c>
      <c r="Q154" s="51">
        <v>55</v>
      </c>
      <c r="R154" s="51" t="s">
        <v>150</v>
      </c>
      <c r="S154" s="51" t="s">
        <v>327</v>
      </c>
      <c r="T154" s="51">
        <v>96391</v>
      </c>
      <c r="U154" s="51">
        <v>158371</v>
      </c>
      <c r="V154" s="51">
        <v>15</v>
      </c>
      <c r="W154" s="51">
        <v>12</v>
      </c>
      <c r="X154" s="51">
        <v>0.168605862</v>
      </c>
      <c r="Y154" s="49"/>
      <c r="Z154" s="51"/>
      <c r="AA154" s="48"/>
      <c r="AB154" s="50"/>
      <c r="AC154" s="50"/>
    </row>
    <row r="155" spans="8:29" x14ac:dyDescent="0.5">
      <c r="H155" s="51" t="s">
        <v>323</v>
      </c>
      <c r="I155" s="51" t="s">
        <v>302</v>
      </c>
      <c r="J155" s="51" t="s">
        <v>111</v>
      </c>
      <c r="K155" s="51" t="s">
        <v>294</v>
      </c>
      <c r="L155" s="51">
        <v>44.40193</v>
      </c>
      <c r="M155" s="51">
        <v>-64.280659999999997</v>
      </c>
      <c r="N155" s="51" t="s">
        <v>113</v>
      </c>
      <c r="O155" s="51" t="s">
        <v>308</v>
      </c>
      <c r="P155" s="51">
        <v>1</v>
      </c>
      <c r="Q155" s="51">
        <v>55</v>
      </c>
      <c r="R155" s="51" t="s">
        <v>150</v>
      </c>
      <c r="S155" s="51" t="s">
        <v>327</v>
      </c>
      <c r="T155" s="51">
        <v>96391</v>
      </c>
      <c r="U155" s="51">
        <v>158371</v>
      </c>
      <c r="V155" s="51">
        <v>6</v>
      </c>
      <c r="W155" s="51">
        <v>4.8</v>
      </c>
      <c r="X155" s="51">
        <v>6.7442345000000001E-2</v>
      </c>
      <c r="Y155" s="49"/>
      <c r="Z155" s="51"/>
      <c r="AA155" s="48"/>
      <c r="AB155" s="50"/>
      <c r="AC155" s="50"/>
    </row>
    <row r="156" spans="8:29" x14ac:dyDescent="0.5">
      <c r="H156" s="51" t="s">
        <v>323</v>
      </c>
      <c r="I156" s="51" t="s">
        <v>302</v>
      </c>
      <c r="J156" s="51" t="s">
        <v>111</v>
      </c>
      <c r="K156" s="51" t="s">
        <v>294</v>
      </c>
      <c r="L156" s="51">
        <v>44.40193</v>
      </c>
      <c r="M156" s="51">
        <v>-64.280659999999997</v>
      </c>
      <c r="N156" s="51" t="s">
        <v>113</v>
      </c>
      <c r="O156" s="51" t="s">
        <v>308</v>
      </c>
      <c r="P156" s="51">
        <v>2</v>
      </c>
      <c r="Q156" s="51">
        <v>55</v>
      </c>
      <c r="R156" s="51" t="s">
        <v>150</v>
      </c>
      <c r="S156" s="51" t="s">
        <v>327</v>
      </c>
      <c r="T156" s="51">
        <v>96391</v>
      </c>
      <c r="U156" s="51">
        <v>158371</v>
      </c>
      <c r="V156" s="51">
        <v>15</v>
      </c>
      <c r="W156" s="51">
        <v>12</v>
      </c>
      <c r="X156" s="51">
        <v>0.168605862</v>
      </c>
      <c r="Y156" s="49"/>
      <c r="Z156" s="51"/>
      <c r="AA156" s="48"/>
      <c r="AB156" s="50"/>
      <c r="AC156" s="50"/>
    </row>
    <row r="157" spans="8:29" x14ac:dyDescent="0.5">
      <c r="H157" s="51" t="s">
        <v>324</v>
      </c>
      <c r="I157" s="51" t="s">
        <v>293</v>
      </c>
      <c r="J157" s="51" t="s">
        <v>57</v>
      </c>
      <c r="K157" s="51" t="s">
        <v>294</v>
      </c>
      <c r="L157" s="51">
        <v>44.238349999999997</v>
      </c>
      <c r="M157" s="51">
        <v>-64.406229999999994</v>
      </c>
      <c r="N157" s="51" t="s">
        <v>113</v>
      </c>
      <c r="O157" s="51" t="s">
        <v>308</v>
      </c>
      <c r="P157" s="51">
        <v>3</v>
      </c>
      <c r="Q157" s="51">
        <v>55</v>
      </c>
      <c r="R157" s="51" t="s">
        <v>150</v>
      </c>
      <c r="S157" s="51" t="s">
        <v>327</v>
      </c>
      <c r="T157" s="51">
        <v>96391</v>
      </c>
      <c r="U157" s="51">
        <v>158371</v>
      </c>
      <c r="V157" s="51">
        <v>23</v>
      </c>
      <c r="W157" s="51">
        <v>18.399999999999999</v>
      </c>
      <c r="X157" s="51">
        <v>0.25852898899999999</v>
      </c>
      <c r="Y157" s="49"/>
      <c r="Z157" s="51"/>
      <c r="AA157" s="48"/>
      <c r="AB157" s="50"/>
      <c r="AC157" s="50"/>
    </row>
    <row r="158" spans="8:29" x14ac:dyDescent="0.5">
      <c r="H158" s="51" t="s">
        <v>324</v>
      </c>
      <c r="I158" s="51" t="s">
        <v>293</v>
      </c>
      <c r="J158" s="51" t="s">
        <v>57</v>
      </c>
      <c r="K158" s="51" t="s">
        <v>294</v>
      </c>
      <c r="L158" s="51">
        <v>44.238349999999997</v>
      </c>
      <c r="M158" s="51">
        <v>-64.406229999999994</v>
      </c>
      <c r="N158" s="51" t="s">
        <v>113</v>
      </c>
      <c r="O158" s="51" t="s">
        <v>308</v>
      </c>
      <c r="P158" s="51">
        <v>4</v>
      </c>
      <c r="Q158" s="51">
        <v>55</v>
      </c>
      <c r="R158" s="51" t="s">
        <v>150</v>
      </c>
      <c r="S158" s="51" t="s">
        <v>327</v>
      </c>
      <c r="T158" s="51">
        <v>96391</v>
      </c>
      <c r="U158" s="51">
        <v>158371</v>
      </c>
      <c r="V158" s="51">
        <v>33</v>
      </c>
      <c r="W158" s="51">
        <v>26.4</v>
      </c>
      <c r="X158" s="51">
        <v>0.37093289699999998</v>
      </c>
      <c r="Y158" s="49"/>
      <c r="Z158" s="51"/>
      <c r="AA158" s="48"/>
      <c r="AB158" s="50"/>
      <c r="AC158" s="50"/>
    </row>
    <row r="159" spans="8:29" x14ac:dyDescent="0.5">
      <c r="H159" s="51" t="s">
        <v>324</v>
      </c>
      <c r="I159" s="51" t="s">
        <v>293</v>
      </c>
      <c r="J159" s="51" t="s">
        <v>57</v>
      </c>
      <c r="K159" s="51" t="s">
        <v>294</v>
      </c>
      <c r="L159" s="51">
        <v>44.238349999999997</v>
      </c>
      <c r="M159" s="51">
        <v>-64.406229999999994</v>
      </c>
      <c r="N159" s="51" t="s">
        <v>113</v>
      </c>
      <c r="O159" s="51" t="s">
        <v>308</v>
      </c>
      <c r="P159" s="51">
        <v>5</v>
      </c>
      <c r="Q159" s="51">
        <v>55</v>
      </c>
      <c r="R159" s="51" t="s">
        <v>150</v>
      </c>
      <c r="S159" s="51" t="s">
        <v>327</v>
      </c>
      <c r="T159" s="51">
        <v>96391</v>
      </c>
      <c r="U159" s="51">
        <v>158371</v>
      </c>
      <c r="V159" s="51">
        <v>31</v>
      </c>
      <c r="W159" s="51">
        <v>24.8</v>
      </c>
      <c r="X159" s="51">
        <v>0.34845211500000001</v>
      </c>
      <c r="Y159" s="49"/>
      <c r="Z159" s="51"/>
      <c r="AA159" s="48"/>
      <c r="AB159" s="50"/>
      <c r="AC159" s="50"/>
    </row>
    <row r="160" spans="8:29" x14ac:dyDescent="0.5">
      <c r="H160" s="51" t="s">
        <v>324</v>
      </c>
      <c r="I160" s="51" t="s">
        <v>293</v>
      </c>
      <c r="J160" s="51" t="s">
        <v>57</v>
      </c>
      <c r="K160" s="51" t="s">
        <v>294</v>
      </c>
      <c r="L160" s="51">
        <v>44.238349999999997</v>
      </c>
      <c r="M160" s="51">
        <v>-64.406229999999994</v>
      </c>
      <c r="N160" s="51" t="s">
        <v>113</v>
      </c>
      <c r="O160" s="51" t="s">
        <v>308</v>
      </c>
      <c r="P160" s="51">
        <v>6</v>
      </c>
      <c r="Q160" s="51">
        <v>55</v>
      </c>
      <c r="R160" s="51" t="s">
        <v>150</v>
      </c>
      <c r="S160" s="51" t="s">
        <v>327</v>
      </c>
      <c r="T160" s="51">
        <v>96391</v>
      </c>
      <c r="U160" s="51">
        <v>158371</v>
      </c>
      <c r="V160" s="51">
        <v>19</v>
      </c>
      <c r="W160" s="51">
        <v>15.2</v>
      </c>
      <c r="X160" s="51">
        <v>0.21356742500000001</v>
      </c>
      <c r="Y160" s="49"/>
      <c r="Z160" s="51" t="s">
        <v>318</v>
      </c>
      <c r="AA160" s="48"/>
      <c r="AB160" s="50"/>
      <c r="AC160" s="50"/>
    </row>
    <row r="161" spans="8:29" x14ac:dyDescent="0.5">
      <c r="H161" s="51" t="s">
        <v>324</v>
      </c>
      <c r="I161" s="51" t="s">
        <v>293</v>
      </c>
      <c r="J161" s="51" t="s">
        <v>57</v>
      </c>
      <c r="K161" s="51" t="s">
        <v>294</v>
      </c>
      <c r="L161" s="51">
        <v>44.238349999999997</v>
      </c>
      <c r="M161" s="51">
        <v>-64.406229999999994</v>
      </c>
      <c r="N161" s="51" t="s">
        <v>113</v>
      </c>
      <c r="O161" s="51" t="s">
        <v>308</v>
      </c>
      <c r="P161" s="51">
        <v>7</v>
      </c>
      <c r="Q161" s="51">
        <v>55</v>
      </c>
      <c r="R161" s="51" t="s">
        <v>150</v>
      </c>
      <c r="S161" s="51" t="s">
        <v>327</v>
      </c>
      <c r="T161" s="51">
        <v>96391</v>
      </c>
      <c r="U161" s="51">
        <v>158371</v>
      </c>
      <c r="V161" s="51">
        <v>4</v>
      </c>
      <c r="W161" s="51">
        <v>3.2</v>
      </c>
      <c r="X161" s="51">
        <v>4.4961563000000003E-2</v>
      </c>
      <c r="Y161" s="49"/>
      <c r="Z161" s="51"/>
      <c r="AA161" s="48"/>
      <c r="AB161" s="50"/>
      <c r="AC161" s="50"/>
    </row>
  </sheetData>
  <mergeCells count="4">
    <mergeCell ref="B8:E8"/>
    <mergeCell ref="B11:D18"/>
    <mergeCell ref="AD4:AG12"/>
    <mergeCell ref="F2:F6"/>
  </mergeCells>
  <hyperlinks>
    <hyperlink ref="B11" r:id="rId1" display="https://open.canada.ca/data/en/dataset/dbc56f11-4a97-45e7-99f4-71966b51630c" xr:uid="{00000000-0004-0000-0300-000000000000}"/>
  </hyperlinks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E19" sqref="E19"/>
    </sheetView>
  </sheetViews>
  <sheetFormatPr defaultRowHeight="15.75" x14ac:dyDescent="0.5"/>
  <cols>
    <col min="2" max="2" width="22.8125" customWidth="1"/>
    <col min="3" max="3" width="12.8125" customWidth="1"/>
    <col min="4" max="4" width="16.125" customWidth="1"/>
    <col min="5" max="5" width="27.3125" customWidth="1"/>
  </cols>
  <sheetData>
    <row r="1" spans="1:5" x14ac:dyDescent="0.5">
      <c r="A1" s="3" t="s">
        <v>201</v>
      </c>
      <c r="B1" s="5" t="s">
        <v>252</v>
      </c>
      <c r="C1" s="5" t="s">
        <v>152</v>
      </c>
      <c r="D1" s="5" t="s">
        <v>200</v>
      </c>
      <c r="E1" s="5" t="s">
        <v>12</v>
      </c>
    </row>
    <row r="2" spans="1:5" x14ac:dyDescent="0.5">
      <c r="A2" s="24">
        <v>1</v>
      </c>
      <c r="B2" s="24" t="s">
        <v>14</v>
      </c>
      <c r="C2" s="24" t="s">
        <v>23</v>
      </c>
      <c r="D2" s="24" t="s">
        <v>28</v>
      </c>
      <c r="E2" s="24" t="s">
        <v>17</v>
      </c>
    </row>
    <row r="3" spans="1:5" x14ac:dyDescent="0.5">
      <c r="A3" s="24">
        <v>2</v>
      </c>
      <c r="B3" s="24" t="s">
        <v>16</v>
      </c>
      <c r="C3" s="24" t="s">
        <v>23</v>
      </c>
      <c r="D3" s="24" t="s">
        <v>28</v>
      </c>
      <c r="E3" s="24" t="s">
        <v>17</v>
      </c>
    </row>
    <row r="4" spans="1:5" x14ac:dyDescent="0.5">
      <c r="A4" s="24">
        <v>3</v>
      </c>
      <c r="B4" s="24" t="s">
        <v>15</v>
      </c>
      <c r="C4" s="24" t="s">
        <v>23</v>
      </c>
      <c r="D4" s="24" t="s">
        <v>28</v>
      </c>
      <c r="E4" s="24" t="s">
        <v>17</v>
      </c>
    </row>
    <row r="5" spans="1:5" x14ac:dyDescent="0.5">
      <c r="A5" s="24">
        <f>+(A4+1)</f>
        <v>4</v>
      </c>
      <c r="B5" s="24" t="s">
        <v>13</v>
      </c>
      <c r="C5" s="24" t="s">
        <v>23</v>
      </c>
      <c r="D5" s="24" t="s">
        <v>28</v>
      </c>
      <c r="E5" s="24" t="s">
        <v>17</v>
      </c>
    </row>
    <row r="7" spans="1:5" x14ac:dyDescent="0.5">
      <c r="B7" s="78" t="s">
        <v>364</v>
      </c>
      <c r="C7" s="78"/>
      <c r="D7" s="78"/>
      <c r="E7" s="78"/>
    </row>
    <row r="8" spans="1:5" x14ac:dyDescent="0.5">
      <c r="B8" s="78"/>
      <c r="C8" s="78"/>
      <c r="D8" s="78"/>
      <c r="E8" s="78"/>
    </row>
    <row r="9" spans="1:5" x14ac:dyDescent="0.5">
      <c r="B9" s="72"/>
      <c r="C9" s="72"/>
      <c r="D9" s="72"/>
      <c r="E9" s="72"/>
    </row>
  </sheetData>
  <mergeCells count="1">
    <mergeCell ref="B7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6" workbookViewId="0">
      <selection activeCell="F1" sqref="F1"/>
    </sheetView>
  </sheetViews>
  <sheetFormatPr defaultColWidth="17.375" defaultRowHeight="15.75" x14ac:dyDescent="0.5"/>
  <cols>
    <col min="1" max="1" width="8.5" customWidth="1"/>
    <col min="2" max="2" width="28.8125" customWidth="1"/>
    <col min="3" max="3" width="13.6875" customWidth="1"/>
    <col min="5" max="5" width="24.6875" customWidth="1"/>
    <col min="6" max="6" width="34.5" customWidth="1"/>
  </cols>
  <sheetData>
    <row r="1" spans="1:6" s="5" customFormat="1" x14ac:dyDescent="0.5">
      <c r="A1" s="5" t="s">
        <v>201</v>
      </c>
      <c r="B1" s="5" t="s">
        <v>252</v>
      </c>
      <c r="C1" s="5" t="s">
        <v>152</v>
      </c>
      <c r="D1" s="5" t="s">
        <v>200</v>
      </c>
      <c r="E1" s="5" t="s">
        <v>12</v>
      </c>
      <c r="F1" s="5" t="s">
        <v>353</v>
      </c>
    </row>
    <row r="2" spans="1:6" x14ac:dyDescent="0.5">
      <c r="A2" s="7">
        <v>1</v>
      </c>
      <c r="B2" s="7" t="s">
        <v>242</v>
      </c>
      <c r="C2" s="7" t="s">
        <v>20</v>
      </c>
      <c r="D2" s="7" t="s">
        <v>154</v>
      </c>
      <c r="E2" s="7" t="s">
        <v>220</v>
      </c>
      <c r="F2" s="20" t="s">
        <v>255</v>
      </c>
    </row>
    <row r="3" spans="1:6" x14ac:dyDescent="0.5">
      <c r="A3" s="7">
        <v>1</v>
      </c>
      <c r="B3" s="7" t="s">
        <v>178</v>
      </c>
      <c r="C3" s="7" t="s">
        <v>22</v>
      </c>
      <c r="D3" s="7" t="s">
        <v>27</v>
      </c>
      <c r="E3" s="7" t="s">
        <v>220</v>
      </c>
    </row>
    <row r="4" spans="1:6" x14ac:dyDescent="0.5">
      <c r="A4" s="7">
        <f t="shared" ref="A4:A11" si="0">+(A3+1)</f>
        <v>2</v>
      </c>
      <c r="B4" s="7" t="s">
        <v>179</v>
      </c>
      <c r="C4" s="7" t="s">
        <v>22</v>
      </c>
      <c r="D4" s="7" t="s">
        <v>27</v>
      </c>
      <c r="E4" s="7" t="s">
        <v>220</v>
      </c>
    </row>
    <row r="5" spans="1:6" x14ac:dyDescent="0.5">
      <c r="A5" s="7">
        <f t="shared" si="0"/>
        <v>3</v>
      </c>
      <c r="B5" s="7" t="s">
        <v>180</v>
      </c>
      <c r="C5" s="7" t="s">
        <v>22</v>
      </c>
      <c r="D5" s="7" t="s">
        <v>27</v>
      </c>
      <c r="E5" s="7" t="s">
        <v>220</v>
      </c>
    </row>
    <row r="6" spans="1:6" x14ac:dyDescent="0.5">
      <c r="A6" s="7">
        <f t="shared" si="0"/>
        <v>4</v>
      </c>
      <c r="B6" s="7" t="s">
        <v>219</v>
      </c>
      <c r="C6" s="7" t="s">
        <v>38</v>
      </c>
      <c r="D6" s="7" t="s">
        <v>38</v>
      </c>
      <c r="E6" s="7" t="s">
        <v>220</v>
      </c>
    </row>
    <row r="7" spans="1:6" x14ac:dyDescent="0.5">
      <c r="A7" s="7">
        <f t="shared" si="0"/>
        <v>5</v>
      </c>
      <c r="B7" s="7" t="s">
        <v>34</v>
      </c>
      <c r="C7" s="7" t="s">
        <v>22</v>
      </c>
      <c r="D7" s="7" t="s">
        <v>27</v>
      </c>
      <c r="E7" s="7" t="s">
        <v>220</v>
      </c>
    </row>
    <row r="8" spans="1:6" x14ac:dyDescent="0.5">
      <c r="A8" s="7">
        <f t="shared" si="0"/>
        <v>6</v>
      </c>
      <c r="B8" s="7" t="s">
        <v>181</v>
      </c>
      <c r="C8" s="7" t="s">
        <v>18</v>
      </c>
      <c r="D8" s="7" t="s">
        <v>24</v>
      </c>
      <c r="E8" s="7" t="s">
        <v>220</v>
      </c>
    </row>
    <row r="9" spans="1:6" x14ac:dyDescent="0.5">
      <c r="A9" s="7">
        <f t="shared" si="0"/>
        <v>7</v>
      </c>
      <c r="B9" s="7" t="s">
        <v>182</v>
      </c>
      <c r="C9" s="7" t="s">
        <v>20</v>
      </c>
      <c r="D9" s="7" t="s">
        <v>154</v>
      </c>
      <c r="E9" s="7" t="s">
        <v>220</v>
      </c>
    </row>
    <row r="10" spans="1:6" x14ac:dyDescent="0.5">
      <c r="A10" s="7">
        <f t="shared" si="0"/>
        <v>8</v>
      </c>
      <c r="B10" s="7" t="s">
        <v>183</v>
      </c>
      <c r="C10" s="7" t="s">
        <v>22</v>
      </c>
      <c r="D10" s="7" t="s">
        <v>27</v>
      </c>
      <c r="E10" s="7" t="s">
        <v>220</v>
      </c>
    </row>
    <row r="11" spans="1:6" x14ac:dyDescent="0.5">
      <c r="A11" s="7">
        <f t="shared" si="0"/>
        <v>9</v>
      </c>
      <c r="B11" s="7" t="s">
        <v>197</v>
      </c>
      <c r="C11" s="7" t="s">
        <v>22</v>
      </c>
      <c r="D11" s="7" t="s">
        <v>27</v>
      </c>
      <c r="E11" s="7" t="s">
        <v>220</v>
      </c>
    </row>
    <row r="12" spans="1:6" x14ac:dyDescent="0.5">
      <c r="A12" s="7">
        <v>10</v>
      </c>
      <c r="B12" s="7" t="s">
        <v>245</v>
      </c>
      <c r="C12" s="7" t="s">
        <v>20</v>
      </c>
      <c r="D12" s="7" t="s">
        <v>154</v>
      </c>
      <c r="E12" s="7" t="s">
        <v>220</v>
      </c>
      <c r="F12" s="20" t="s">
        <v>256</v>
      </c>
    </row>
    <row r="13" spans="1:6" x14ac:dyDescent="0.5">
      <c r="A13" s="7">
        <f>+(A12+1)</f>
        <v>11</v>
      </c>
      <c r="B13" s="7" t="s">
        <v>184</v>
      </c>
      <c r="C13" s="7" t="s">
        <v>22</v>
      </c>
      <c r="D13" s="7" t="s">
        <v>27</v>
      </c>
      <c r="E13" s="7" t="s">
        <v>220</v>
      </c>
    </row>
    <row r="14" spans="1:6" x14ac:dyDescent="0.5">
      <c r="A14" s="7">
        <f>+(A13+1)</f>
        <v>12</v>
      </c>
      <c r="B14" s="7" t="s">
        <v>223</v>
      </c>
      <c r="C14" s="7" t="s">
        <v>22</v>
      </c>
      <c r="D14" s="7" t="s">
        <v>27</v>
      </c>
      <c r="E14" s="7" t="s">
        <v>220</v>
      </c>
    </row>
    <row r="15" spans="1:6" x14ac:dyDescent="0.5">
      <c r="A15" s="7">
        <f>+(A14+1)</f>
        <v>13</v>
      </c>
      <c r="B15" s="7" t="s">
        <v>145</v>
      </c>
      <c r="C15" s="7" t="s">
        <v>20</v>
      </c>
      <c r="D15" s="7" t="s">
        <v>154</v>
      </c>
      <c r="E15" s="7" t="s">
        <v>220</v>
      </c>
    </row>
    <row r="16" spans="1:6" x14ac:dyDescent="0.5">
      <c r="A16" s="7">
        <v>15</v>
      </c>
      <c r="B16" s="7" t="s">
        <v>194</v>
      </c>
      <c r="C16" s="7" t="s">
        <v>196</v>
      </c>
      <c r="D16" s="7" t="s">
        <v>38</v>
      </c>
      <c r="E16" s="7" t="s">
        <v>220</v>
      </c>
    </row>
    <row r="17" spans="1:6" x14ac:dyDescent="0.5">
      <c r="A17" s="7">
        <f t="shared" ref="A17:A32" si="1">+(A16+1)</f>
        <v>16</v>
      </c>
      <c r="B17" s="7" t="s">
        <v>198</v>
      </c>
      <c r="C17" s="7" t="s">
        <v>22</v>
      </c>
      <c r="D17" s="7" t="s">
        <v>27</v>
      </c>
      <c r="E17" s="7" t="s">
        <v>220</v>
      </c>
    </row>
    <row r="18" spans="1:6" x14ac:dyDescent="0.5">
      <c r="A18" s="7">
        <f t="shared" si="1"/>
        <v>17</v>
      </c>
      <c r="B18" s="7" t="s">
        <v>186</v>
      </c>
      <c r="C18" s="7" t="s">
        <v>20</v>
      </c>
      <c r="D18" s="7" t="s">
        <v>154</v>
      </c>
      <c r="E18" s="7" t="s">
        <v>220</v>
      </c>
    </row>
    <row r="19" spans="1:6" x14ac:dyDescent="0.5">
      <c r="A19" s="7">
        <f t="shared" si="1"/>
        <v>18</v>
      </c>
      <c r="B19" s="7" t="s">
        <v>187</v>
      </c>
      <c r="C19" s="7" t="s">
        <v>20</v>
      </c>
      <c r="D19" s="7" t="s">
        <v>26</v>
      </c>
      <c r="E19" s="7" t="s">
        <v>220</v>
      </c>
    </row>
    <row r="20" spans="1:6" x14ac:dyDescent="0.5">
      <c r="A20" s="7">
        <f t="shared" si="1"/>
        <v>19</v>
      </c>
      <c r="B20" s="7" t="s">
        <v>257</v>
      </c>
      <c r="C20" s="7" t="s">
        <v>20</v>
      </c>
      <c r="D20" s="7" t="s">
        <v>26</v>
      </c>
      <c r="E20" s="7" t="s">
        <v>220</v>
      </c>
      <c r="F20" s="20" t="s">
        <v>258</v>
      </c>
    </row>
    <row r="21" spans="1:6" x14ac:dyDescent="0.5">
      <c r="A21" s="7">
        <f t="shared" si="1"/>
        <v>20</v>
      </c>
      <c r="B21" s="7" t="s">
        <v>188</v>
      </c>
      <c r="C21" s="7" t="s">
        <v>22</v>
      </c>
      <c r="D21" s="7" t="s">
        <v>27</v>
      </c>
      <c r="E21" s="7" t="s">
        <v>220</v>
      </c>
    </row>
    <row r="22" spans="1:6" x14ac:dyDescent="0.5">
      <c r="A22" s="7">
        <f t="shared" si="1"/>
        <v>21</v>
      </c>
      <c r="B22" s="7" t="s">
        <v>189</v>
      </c>
      <c r="C22" s="7" t="s">
        <v>22</v>
      </c>
      <c r="D22" s="7" t="s">
        <v>27</v>
      </c>
      <c r="E22" s="7" t="s">
        <v>220</v>
      </c>
    </row>
    <row r="23" spans="1:6" x14ac:dyDescent="0.5">
      <c r="A23" s="7">
        <f t="shared" si="1"/>
        <v>22</v>
      </c>
      <c r="B23" s="7" t="s">
        <v>190</v>
      </c>
      <c r="C23" s="7" t="s">
        <v>22</v>
      </c>
      <c r="D23" s="7" t="s">
        <v>27</v>
      </c>
      <c r="E23" s="7" t="s">
        <v>220</v>
      </c>
    </row>
    <row r="24" spans="1:6" x14ac:dyDescent="0.5">
      <c r="A24" s="7">
        <f t="shared" si="1"/>
        <v>23</v>
      </c>
      <c r="B24" s="7" t="s">
        <v>147</v>
      </c>
      <c r="C24" s="7" t="s">
        <v>19</v>
      </c>
      <c r="D24" s="7" t="s">
        <v>158</v>
      </c>
      <c r="E24" s="7" t="s">
        <v>220</v>
      </c>
    </row>
    <row r="25" spans="1:6" x14ac:dyDescent="0.5">
      <c r="A25" s="7">
        <f t="shared" si="1"/>
        <v>24</v>
      </c>
      <c r="B25" s="7" t="s">
        <v>42</v>
      </c>
      <c r="C25" s="7" t="s">
        <v>20</v>
      </c>
      <c r="D25" s="7" t="s">
        <v>154</v>
      </c>
      <c r="E25" s="7" t="s">
        <v>220</v>
      </c>
    </row>
    <row r="26" spans="1:6" x14ac:dyDescent="0.5">
      <c r="A26" s="7">
        <f t="shared" si="1"/>
        <v>25</v>
      </c>
      <c r="B26" s="7" t="s">
        <v>191</v>
      </c>
      <c r="C26" s="7" t="s">
        <v>22</v>
      </c>
      <c r="D26" s="7" t="s">
        <v>27</v>
      </c>
      <c r="E26" s="7" t="s">
        <v>220</v>
      </c>
    </row>
    <row r="27" spans="1:6" x14ac:dyDescent="0.5">
      <c r="A27" s="7">
        <f t="shared" si="1"/>
        <v>26</v>
      </c>
      <c r="B27" s="7" t="s">
        <v>249</v>
      </c>
      <c r="C27" s="7" t="s">
        <v>20</v>
      </c>
      <c r="D27" s="7" t="s">
        <v>154</v>
      </c>
      <c r="E27" s="7" t="s">
        <v>220</v>
      </c>
      <c r="F27" s="20" t="s">
        <v>250</v>
      </c>
    </row>
    <row r="28" spans="1:6" x14ac:dyDescent="0.5">
      <c r="A28" s="7">
        <f t="shared" si="1"/>
        <v>27</v>
      </c>
      <c r="B28" s="7" t="s">
        <v>192</v>
      </c>
      <c r="C28" s="7" t="s">
        <v>20</v>
      </c>
      <c r="D28" s="7" t="s">
        <v>154</v>
      </c>
      <c r="E28" s="7" t="s">
        <v>220</v>
      </c>
    </row>
    <row r="29" spans="1:6" x14ac:dyDescent="0.5">
      <c r="A29" s="7">
        <f t="shared" si="1"/>
        <v>28</v>
      </c>
      <c r="B29" s="7" t="s">
        <v>123</v>
      </c>
      <c r="C29" s="7" t="s">
        <v>22</v>
      </c>
      <c r="D29" s="7" t="s">
        <v>27</v>
      </c>
      <c r="E29" s="7" t="s">
        <v>220</v>
      </c>
    </row>
    <row r="30" spans="1:6" x14ac:dyDescent="0.5">
      <c r="A30" s="7">
        <f t="shared" si="1"/>
        <v>29</v>
      </c>
      <c r="B30" s="7" t="s">
        <v>193</v>
      </c>
      <c r="C30" s="7" t="s">
        <v>22</v>
      </c>
      <c r="D30" s="7" t="s">
        <v>27</v>
      </c>
      <c r="E30" s="7" t="s">
        <v>220</v>
      </c>
    </row>
    <row r="31" spans="1:6" x14ac:dyDescent="0.5">
      <c r="A31" s="7">
        <f t="shared" si="1"/>
        <v>30</v>
      </c>
      <c r="B31" s="7" t="s">
        <v>195</v>
      </c>
      <c r="C31" s="7" t="s">
        <v>22</v>
      </c>
      <c r="D31" s="7" t="s">
        <v>27</v>
      </c>
      <c r="E31" s="7" t="s">
        <v>220</v>
      </c>
      <c r="F31" s="20" t="s">
        <v>246</v>
      </c>
    </row>
    <row r="32" spans="1:6" x14ac:dyDescent="0.5">
      <c r="A32" s="7">
        <f t="shared" si="1"/>
        <v>31</v>
      </c>
      <c r="B32" s="7" t="s">
        <v>45</v>
      </c>
      <c r="C32" s="7" t="s">
        <v>176</v>
      </c>
      <c r="D32" s="7" t="s">
        <v>176</v>
      </c>
      <c r="E32" s="7" t="s">
        <v>220</v>
      </c>
    </row>
  </sheetData>
  <sortState ref="A2:E33">
    <sortCondition ref="B2:B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workbookViewId="0">
      <selection activeCell="F11" sqref="F11"/>
    </sheetView>
  </sheetViews>
  <sheetFormatPr defaultRowHeight="15.75" x14ac:dyDescent="0.5"/>
  <cols>
    <col min="1" max="1" width="8.1875" customWidth="1"/>
    <col min="2" max="2" width="23.8125" customWidth="1"/>
    <col min="3" max="3" width="14.125" customWidth="1"/>
    <col min="4" max="4" width="15.875" customWidth="1"/>
    <col min="5" max="5" width="36.875" customWidth="1"/>
    <col min="6" max="6" width="37.625" customWidth="1"/>
  </cols>
  <sheetData>
    <row r="1" spans="1:6" x14ac:dyDescent="0.5">
      <c r="A1" s="5" t="s">
        <v>201</v>
      </c>
      <c r="B1" s="5" t="s">
        <v>261</v>
      </c>
      <c r="C1" s="5" t="s">
        <v>152</v>
      </c>
      <c r="D1" s="5" t="s">
        <v>200</v>
      </c>
      <c r="E1" s="5" t="s">
        <v>12</v>
      </c>
      <c r="F1" s="5" t="s">
        <v>353</v>
      </c>
    </row>
    <row r="2" spans="1:6" x14ac:dyDescent="0.5">
      <c r="A2" s="25">
        <v>1</v>
      </c>
      <c r="B2" s="25" t="s">
        <v>1</v>
      </c>
      <c r="C2" s="25" t="s">
        <v>18</v>
      </c>
      <c r="D2" s="25" t="s">
        <v>24</v>
      </c>
      <c r="E2" s="25" t="s">
        <v>217</v>
      </c>
    </row>
    <row r="3" spans="1:6" x14ac:dyDescent="0.5">
      <c r="A3" s="25">
        <f>+(A2+1)</f>
        <v>2</v>
      </c>
      <c r="B3" s="25" t="s">
        <v>202</v>
      </c>
      <c r="C3" s="25" t="s">
        <v>18</v>
      </c>
      <c r="D3" s="25" t="s">
        <v>24</v>
      </c>
      <c r="E3" s="25" t="s">
        <v>217</v>
      </c>
    </row>
    <row r="4" spans="1:6" x14ac:dyDescent="0.5">
      <c r="A4" s="25">
        <f t="shared" ref="A4:A22" si="0">+(A3+1)</f>
        <v>3</v>
      </c>
      <c r="B4" s="25" t="s">
        <v>5</v>
      </c>
      <c r="C4" s="25" t="s">
        <v>18</v>
      </c>
      <c r="D4" s="25" t="s">
        <v>24</v>
      </c>
      <c r="E4" s="25" t="s">
        <v>217</v>
      </c>
    </row>
    <row r="5" spans="1:6" x14ac:dyDescent="0.5">
      <c r="A5" s="25">
        <f t="shared" si="0"/>
        <v>4</v>
      </c>
      <c r="B5" s="25" t="s">
        <v>203</v>
      </c>
      <c r="C5" s="25" t="s">
        <v>18</v>
      </c>
      <c r="D5" s="25" t="s">
        <v>24</v>
      </c>
      <c r="E5" s="25" t="s">
        <v>217</v>
      </c>
    </row>
    <row r="6" spans="1:6" x14ac:dyDescent="0.5">
      <c r="A6" s="25">
        <f t="shared" si="0"/>
        <v>5</v>
      </c>
      <c r="B6" s="83" t="s">
        <v>373</v>
      </c>
      <c r="C6" s="25" t="s">
        <v>18</v>
      </c>
      <c r="D6" s="25" t="s">
        <v>24</v>
      </c>
      <c r="E6" s="25" t="s">
        <v>217</v>
      </c>
      <c r="F6" s="68" t="s">
        <v>374</v>
      </c>
    </row>
    <row r="7" spans="1:6" x14ac:dyDescent="0.5">
      <c r="A7" s="25">
        <f t="shared" si="0"/>
        <v>6</v>
      </c>
      <c r="B7" s="25" t="s">
        <v>204</v>
      </c>
      <c r="C7" s="25" t="s">
        <v>18</v>
      </c>
      <c r="D7" s="25" t="s">
        <v>24</v>
      </c>
      <c r="E7" s="25" t="s">
        <v>217</v>
      </c>
    </row>
    <row r="8" spans="1:6" x14ac:dyDescent="0.5">
      <c r="A8" s="25">
        <f t="shared" si="0"/>
        <v>7</v>
      </c>
      <c r="B8" s="25" t="s">
        <v>120</v>
      </c>
      <c r="C8" s="25" t="s">
        <v>20</v>
      </c>
      <c r="D8" s="25" t="s">
        <v>26</v>
      </c>
      <c r="E8" s="25" t="s">
        <v>217</v>
      </c>
    </row>
    <row r="9" spans="1:6" x14ac:dyDescent="0.5">
      <c r="A9" s="25">
        <f t="shared" si="0"/>
        <v>8</v>
      </c>
      <c r="B9" s="83" t="s">
        <v>262</v>
      </c>
      <c r="C9" s="25" t="s">
        <v>20</v>
      </c>
      <c r="D9" s="25" t="s">
        <v>26</v>
      </c>
      <c r="E9" s="25" t="s">
        <v>217</v>
      </c>
      <c r="F9" s="68" t="s">
        <v>254</v>
      </c>
    </row>
    <row r="10" spans="1:6" x14ac:dyDescent="0.5">
      <c r="A10" s="25">
        <f t="shared" si="0"/>
        <v>9</v>
      </c>
      <c r="B10" s="25" t="s">
        <v>210</v>
      </c>
      <c r="C10" s="25" t="s">
        <v>20</v>
      </c>
      <c r="D10" s="25" t="s">
        <v>26</v>
      </c>
      <c r="E10" s="25" t="s">
        <v>217</v>
      </c>
    </row>
    <row r="11" spans="1:6" x14ac:dyDescent="0.5">
      <c r="A11" s="25">
        <f t="shared" si="0"/>
        <v>10</v>
      </c>
      <c r="B11" s="25" t="s">
        <v>205</v>
      </c>
      <c r="C11" s="25" t="s">
        <v>20</v>
      </c>
      <c r="D11" s="25" t="s">
        <v>154</v>
      </c>
      <c r="E11" s="25" t="s">
        <v>217</v>
      </c>
    </row>
    <row r="12" spans="1:6" x14ac:dyDescent="0.5">
      <c r="A12" s="25">
        <f t="shared" si="0"/>
        <v>11</v>
      </c>
      <c r="B12" s="25" t="s">
        <v>206</v>
      </c>
      <c r="C12" s="25" t="s">
        <v>20</v>
      </c>
      <c r="D12" s="25" t="s">
        <v>154</v>
      </c>
      <c r="E12" s="25" t="s">
        <v>217</v>
      </c>
    </row>
    <row r="13" spans="1:6" x14ac:dyDescent="0.5">
      <c r="A13" s="25">
        <f t="shared" si="0"/>
        <v>12</v>
      </c>
      <c r="B13" s="25" t="s">
        <v>207</v>
      </c>
      <c r="C13" s="25" t="s">
        <v>20</v>
      </c>
      <c r="D13" s="25" t="s">
        <v>154</v>
      </c>
      <c r="E13" s="25" t="s">
        <v>217</v>
      </c>
    </row>
    <row r="14" spans="1:6" x14ac:dyDescent="0.5">
      <c r="A14" s="25">
        <f t="shared" si="0"/>
        <v>13</v>
      </c>
      <c r="B14" s="25" t="s">
        <v>208</v>
      </c>
      <c r="C14" s="25" t="s">
        <v>22</v>
      </c>
      <c r="D14" s="25" t="s">
        <v>27</v>
      </c>
      <c r="E14" s="25" t="s">
        <v>217</v>
      </c>
    </row>
    <row r="15" spans="1:6" x14ac:dyDescent="0.5">
      <c r="A15" s="25">
        <f t="shared" si="0"/>
        <v>14</v>
      </c>
      <c r="B15" s="25" t="s">
        <v>209</v>
      </c>
      <c r="C15" s="25" t="s">
        <v>22</v>
      </c>
      <c r="D15" s="25" t="s">
        <v>27</v>
      </c>
      <c r="E15" s="25" t="s">
        <v>217</v>
      </c>
    </row>
    <row r="16" spans="1:6" x14ac:dyDescent="0.5">
      <c r="A16" s="25">
        <f t="shared" si="0"/>
        <v>15</v>
      </c>
      <c r="B16" s="25" t="s">
        <v>211</v>
      </c>
      <c r="C16" s="25" t="s">
        <v>18</v>
      </c>
      <c r="D16" s="25" t="s">
        <v>24</v>
      </c>
      <c r="E16" s="25" t="s">
        <v>218</v>
      </c>
    </row>
    <row r="17" spans="1:6" x14ac:dyDescent="0.5">
      <c r="A17" s="25">
        <f t="shared" si="0"/>
        <v>16</v>
      </c>
      <c r="B17" s="25" t="s">
        <v>212</v>
      </c>
      <c r="C17" s="25" t="s">
        <v>18</v>
      </c>
      <c r="D17" s="25" t="s">
        <v>24</v>
      </c>
      <c r="E17" s="25" t="s">
        <v>218</v>
      </c>
    </row>
    <row r="18" spans="1:6" x14ac:dyDescent="0.5">
      <c r="A18" s="25">
        <f t="shared" si="0"/>
        <v>17</v>
      </c>
      <c r="B18" s="25" t="s">
        <v>213</v>
      </c>
      <c r="C18" s="25" t="s">
        <v>18</v>
      </c>
      <c r="D18" s="25" t="s">
        <v>24</v>
      </c>
      <c r="E18" s="25" t="s">
        <v>218</v>
      </c>
    </row>
    <row r="19" spans="1:6" x14ac:dyDescent="0.5">
      <c r="A19" s="25">
        <f t="shared" si="0"/>
        <v>18</v>
      </c>
      <c r="B19" s="83" t="s">
        <v>370</v>
      </c>
      <c r="C19" s="25" t="s">
        <v>18</v>
      </c>
      <c r="D19" s="25" t="s">
        <v>24</v>
      </c>
      <c r="E19" s="25" t="s">
        <v>218</v>
      </c>
      <c r="F19" s="68" t="s">
        <v>371</v>
      </c>
    </row>
    <row r="20" spans="1:6" x14ac:dyDescent="0.5">
      <c r="A20" s="25">
        <f t="shared" si="0"/>
        <v>19</v>
      </c>
      <c r="B20" s="25" t="s">
        <v>214</v>
      </c>
      <c r="C20" s="25" t="s">
        <v>18</v>
      </c>
      <c r="D20" s="25" t="s">
        <v>24</v>
      </c>
      <c r="E20" s="25" t="s">
        <v>218</v>
      </c>
    </row>
    <row r="21" spans="1:6" x14ac:dyDescent="0.5">
      <c r="A21" s="25">
        <f t="shared" si="0"/>
        <v>20</v>
      </c>
      <c r="B21" s="25" t="s">
        <v>215</v>
      </c>
      <c r="C21" s="25" t="s">
        <v>18</v>
      </c>
      <c r="D21" s="25" t="s">
        <v>24</v>
      </c>
      <c r="E21" s="25" t="s">
        <v>218</v>
      </c>
    </row>
    <row r="22" spans="1:6" x14ac:dyDescent="0.5">
      <c r="A22" s="25">
        <f t="shared" si="0"/>
        <v>21</v>
      </c>
      <c r="B22" s="25" t="s">
        <v>216</v>
      </c>
      <c r="C22" s="25" t="s">
        <v>18</v>
      </c>
      <c r="D22" s="25" t="s">
        <v>24</v>
      </c>
      <c r="E22" s="25" t="s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4"/>
  <sheetViews>
    <sheetView workbookViewId="0">
      <selection activeCell="F15" sqref="F15"/>
    </sheetView>
  </sheetViews>
  <sheetFormatPr defaultRowHeight="15.75" x14ac:dyDescent="0.5"/>
  <cols>
    <col min="1" max="1" width="4.3125" customWidth="1"/>
    <col min="2" max="2" width="18.625" customWidth="1"/>
    <col min="3" max="3" width="21" customWidth="1"/>
    <col min="4" max="4" width="17.1875" customWidth="1"/>
    <col min="5" max="5" width="33.375" customWidth="1"/>
    <col min="6" max="6" width="37.3125" customWidth="1"/>
    <col min="7" max="7" width="13.625" customWidth="1"/>
  </cols>
  <sheetData>
    <row r="1" spans="1:7" x14ac:dyDescent="0.5">
      <c r="B1" s="3" t="s">
        <v>221</v>
      </c>
      <c r="C1" s="3" t="s">
        <v>152</v>
      </c>
      <c r="D1" s="3" t="s">
        <v>153</v>
      </c>
      <c r="E1" s="3" t="s">
        <v>12</v>
      </c>
      <c r="F1" s="5" t="s">
        <v>353</v>
      </c>
    </row>
    <row r="2" spans="1:7" x14ac:dyDescent="0.5">
      <c r="A2">
        <v>1</v>
      </c>
      <c r="B2" t="s">
        <v>10</v>
      </c>
      <c r="C2" t="s">
        <v>22</v>
      </c>
      <c r="D2" t="s">
        <v>27</v>
      </c>
      <c r="E2" t="s">
        <v>11</v>
      </c>
      <c r="G2" s="11"/>
    </row>
    <row r="3" spans="1:7" x14ac:dyDescent="0.5">
      <c r="A3">
        <f>+(A2+1)</f>
        <v>2</v>
      </c>
      <c r="B3" t="s">
        <v>0</v>
      </c>
      <c r="C3" t="s">
        <v>18</v>
      </c>
      <c r="D3" t="s">
        <v>24</v>
      </c>
      <c r="E3" t="s">
        <v>11</v>
      </c>
    </row>
    <row r="4" spans="1:7" x14ac:dyDescent="0.5">
      <c r="A4">
        <v>1</v>
      </c>
      <c r="B4" t="s">
        <v>1</v>
      </c>
      <c r="C4" t="s">
        <v>18</v>
      </c>
      <c r="D4" t="s">
        <v>24</v>
      </c>
      <c r="E4" t="s">
        <v>11</v>
      </c>
    </row>
    <row r="5" spans="1:7" x14ac:dyDescent="0.5">
      <c r="A5">
        <f>+(A4+1)</f>
        <v>2</v>
      </c>
      <c r="B5" t="s">
        <v>3</v>
      </c>
      <c r="C5" t="s">
        <v>18</v>
      </c>
      <c r="D5" t="s">
        <v>24</v>
      </c>
      <c r="E5" t="s">
        <v>11</v>
      </c>
    </row>
    <row r="6" spans="1:7" x14ac:dyDescent="0.5">
      <c r="A6">
        <f>+(A5+1)</f>
        <v>3</v>
      </c>
      <c r="B6" t="s">
        <v>4</v>
      </c>
      <c r="C6" t="s">
        <v>18</v>
      </c>
      <c r="D6" t="s">
        <v>24</v>
      </c>
      <c r="E6" t="s">
        <v>11</v>
      </c>
    </row>
    <row r="7" spans="1:7" x14ac:dyDescent="0.5">
      <c r="A7">
        <f>+(A6+1)</f>
        <v>4</v>
      </c>
      <c r="B7" t="s">
        <v>2</v>
      </c>
      <c r="C7" t="s">
        <v>18</v>
      </c>
      <c r="D7" t="s">
        <v>24</v>
      </c>
      <c r="E7" t="s">
        <v>11</v>
      </c>
    </row>
    <row r="8" spans="1:7" x14ac:dyDescent="0.5">
      <c r="A8">
        <f>+(A7+1)</f>
        <v>5</v>
      </c>
      <c r="B8" t="s">
        <v>5</v>
      </c>
      <c r="C8" t="s">
        <v>18</v>
      </c>
      <c r="D8" t="s">
        <v>24</v>
      </c>
      <c r="E8" t="s">
        <v>11</v>
      </c>
    </row>
    <row r="9" spans="1:7" ht="31.5" x14ac:dyDescent="0.5">
      <c r="A9">
        <f>+(A8+1)</f>
        <v>6</v>
      </c>
      <c r="B9" s="4" t="s">
        <v>9</v>
      </c>
      <c r="C9" s="4" t="s">
        <v>21</v>
      </c>
      <c r="D9" s="4" t="s">
        <v>21</v>
      </c>
      <c r="E9" t="s">
        <v>11</v>
      </c>
    </row>
    <row r="10" spans="1:7" ht="25.8" customHeight="1" x14ac:dyDescent="0.5">
      <c r="A10">
        <f t="shared" ref="A10:A14" si="0">+(A9+1)</f>
        <v>7</v>
      </c>
      <c r="B10" t="s">
        <v>6</v>
      </c>
      <c r="C10" t="s">
        <v>19</v>
      </c>
      <c r="D10" t="s">
        <v>25</v>
      </c>
      <c r="E10" t="s">
        <v>11</v>
      </c>
    </row>
    <row r="11" spans="1:7" x14ac:dyDescent="0.5">
      <c r="A11">
        <f t="shared" si="0"/>
        <v>8</v>
      </c>
      <c r="B11" s="66" t="s">
        <v>225</v>
      </c>
      <c r="C11" t="s">
        <v>19</v>
      </c>
      <c r="D11" t="s">
        <v>25</v>
      </c>
      <c r="E11" t="s">
        <v>11</v>
      </c>
      <c r="F11" s="19" t="s">
        <v>351</v>
      </c>
    </row>
    <row r="12" spans="1:7" x14ac:dyDescent="0.5">
      <c r="A12">
        <f t="shared" si="0"/>
        <v>9</v>
      </c>
      <c r="B12" t="s">
        <v>7</v>
      </c>
      <c r="C12" t="s">
        <v>20</v>
      </c>
      <c r="D12" t="s">
        <v>26</v>
      </c>
      <c r="E12" t="s">
        <v>11</v>
      </c>
    </row>
    <row r="13" spans="1:7" x14ac:dyDescent="0.5">
      <c r="A13">
        <f t="shared" si="0"/>
        <v>10</v>
      </c>
      <c r="B13" t="s">
        <v>8</v>
      </c>
      <c r="C13" t="s">
        <v>20</v>
      </c>
      <c r="D13" t="s">
        <v>26</v>
      </c>
      <c r="E13" t="s">
        <v>11</v>
      </c>
    </row>
    <row r="14" spans="1:7" x14ac:dyDescent="0.5">
      <c r="A14">
        <f t="shared" si="0"/>
        <v>11</v>
      </c>
      <c r="B14" s="66" t="s">
        <v>224</v>
      </c>
      <c r="C14" t="s">
        <v>20</v>
      </c>
      <c r="D14" t="s">
        <v>26</v>
      </c>
      <c r="E14" t="s">
        <v>11</v>
      </c>
      <c r="F14" s="19" t="s">
        <v>350</v>
      </c>
    </row>
  </sheetData>
  <sortState ref="B2:E14">
    <sortCondition ref="C2:C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43"/>
  <sheetViews>
    <sheetView zoomScale="90" zoomScaleNormal="90" workbookViewId="0">
      <selection activeCell="F1" sqref="F1:K2"/>
    </sheetView>
  </sheetViews>
  <sheetFormatPr defaultRowHeight="15.75" x14ac:dyDescent="0.5"/>
  <cols>
    <col min="1" max="2" width="7.3125" customWidth="1"/>
    <col min="3" max="3" width="26.125" customWidth="1"/>
    <col min="4" max="4" width="13.875" customWidth="1"/>
    <col min="5" max="5" width="15.875" customWidth="1"/>
    <col min="6" max="6" width="14.375" customWidth="1"/>
    <col min="7" max="7" width="20.6875" style="13" customWidth="1"/>
    <col min="8" max="8" width="9" style="13"/>
    <col min="9" max="9" width="15.125" customWidth="1"/>
    <col min="10" max="10" width="11.3125" customWidth="1"/>
    <col min="12" max="12" width="12.875" customWidth="1"/>
    <col min="13" max="13" width="13.125" style="45" customWidth="1"/>
    <col min="14" max="14" width="10.6875" style="45" customWidth="1"/>
    <col min="15" max="15" width="27.625" customWidth="1"/>
    <col min="16" max="16" width="3.8125" customWidth="1"/>
    <col min="17" max="17" width="3.3125" customWidth="1"/>
    <col min="18" max="18" width="20.3125" customWidth="1"/>
    <col min="19" max="19" width="5.125" customWidth="1"/>
    <col min="20" max="20" width="8.6875" customWidth="1"/>
    <col min="21" max="21" width="8.1875" customWidth="1"/>
  </cols>
  <sheetData>
    <row r="1" spans="1:21" x14ac:dyDescent="0.5">
      <c r="A1" s="72" t="s">
        <v>354</v>
      </c>
      <c r="B1" s="72"/>
      <c r="C1" s="72"/>
      <c r="D1" s="72"/>
      <c r="F1" s="81" t="s">
        <v>365</v>
      </c>
      <c r="G1" s="81"/>
      <c r="H1" s="81"/>
      <c r="I1" s="81"/>
      <c r="J1" s="81"/>
      <c r="K1" s="81"/>
    </row>
    <row r="2" spans="1:21" x14ac:dyDescent="0.5">
      <c r="A2" s="72"/>
      <c r="B2" s="72"/>
      <c r="C2" s="72"/>
      <c r="D2" s="72"/>
      <c r="F2" s="81"/>
      <c r="G2" s="81"/>
      <c r="H2" s="81"/>
      <c r="I2" s="81"/>
      <c r="J2" s="81"/>
      <c r="K2" s="81"/>
    </row>
    <row r="3" spans="1:21" ht="70.25" customHeight="1" x14ac:dyDescent="0.5">
      <c r="A3" s="72"/>
      <c r="B3" s="72"/>
      <c r="C3" s="72"/>
      <c r="D3" s="72"/>
      <c r="G3" s="11"/>
      <c r="H3" s="11"/>
    </row>
    <row r="4" spans="1:21" s="3" customFormat="1" ht="47.25" x14ac:dyDescent="0.5">
      <c r="A4" s="3" t="s">
        <v>29</v>
      </c>
      <c r="C4" s="3" t="s">
        <v>30</v>
      </c>
      <c r="D4" s="3" t="s">
        <v>152</v>
      </c>
      <c r="E4" s="3" t="s">
        <v>153</v>
      </c>
      <c r="G4" s="12" t="s">
        <v>263</v>
      </c>
      <c r="H4" s="12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47" t="s">
        <v>270</v>
      </c>
      <c r="N4" s="47" t="s">
        <v>271</v>
      </c>
      <c r="O4" s="3" t="s">
        <v>272</v>
      </c>
      <c r="P4" s="3" t="s">
        <v>273</v>
      </c>
      <c r="R4" s="3" t="s">
        <v>274</v>
      </c>
      <c r="S4" s="3" t="s">
        <v>273</v>
      </c>
      <c r="T4" s="47" t="s">
        <v>270</v>
      </c>
      <c r="U4" s="47" t="s">
        <v>271</v>
      </c>
    </row>
    <row r="5" spans="1:21" x14ac:dyDescent="0.5">
      <c r="A5" s="8" t="s">
        <v>113</v>
      </c>
      <c r="B5" s="8"/>
      <c r="C5" s="8" t="s">
        <v>79</v>
      </c>
      <c r="D5" s="1" t="s">
        <v>22</v>
      </c>
      <c r="E5" s="1" t="s">
        <v>27</v>
      </c>
      <c r="F5" s="1" t="s">
        <v>161</v>
      </c>
      <c r="G5" s="1">
        <v>21.932154400000002</v>
      </c>
      <c r="H5" s="1">
        <v>2.7089424499999999</v>
      </c>
      <c r="I5" s="1" t="s">
        <v>80</v>
      </c>
      <c r="J5" s="1">
        <v>44.712159999999997</v>
      </c>
      <c r="K5" s="1">
        <v>-63.166499999999999</v>
      </c>
      <c r="L5" s="6">
        <v>41470</v>
      </c>
      <c r="M5" s="45">
        <f>AVERAGE(G5:G11)</f>
        <v>68.715342400000011</v>
      </c>
      <c r="N5" s="45">
        <f>AVERAGE(H5:H11)</f>
        <v>222.91929525285715</v>
      </c>
      <c r="O5" s="1" t="s">
        <v>80</v>
      </c>
      <c r="P5">
        <v>5</v>
      </c>
    </row>
    <row r="6" spans="1:21" x14ac:dyDescent="0.5">
      <c r="A6" s="8" t="s">
        <v>113</v>
      </c>
      <c r="B6" s="8"/>
      <c r="C6" s="8" t="s">
        <v>79</v>
      </c>
      <c r="D6" s="1" t="s">
        <v>22</v>
      </c>
      <c r="E6" s="1" t="s">
        <v>27</v>
      </c>
      <c r="F6" s="1" t="s">
        <v>161</v>
      </c>
      <c r="G6" s="1">
        <v>109.260772</v>
      </c>
      <c r="H6" s="1">
        <v>279.0080648</v>
      </c>
      <c r="I6" s="1" t="s">
        <v>95</v>
      </c>
      <c r="J6" s="1">
        <v>43.871859999999998</v>
      </c>
      <c r="K6" s="1">
        <v>-64.822829999999996</v>
      </c>
      <c r="L6" s="6">
        <v>40038</v>
      </c>
      <c r="O6" s="1"/>
    </row>
    <row r="7" spans="1:21" x14ac:dyDescent="0.5">
      <c r="A7" s="8" t="s">
        <v>113</v>
      </c>
      <c r="B7" s="8"/>
      <c r="C7" s="8" t="s">
        <v>79</v>
      </c>
      <c r="D7" s="1" t="s">
        <v>22</v>
      </c>
      <c r="E7" s="1" t="s">
        <v>27</v>
      </c>
      <c r="F7" s="1" t="s">
        <v>161</v>
      </c>
      <c r="G7" s="1">
        <v>273.00193000000002</v>
      </c>
      <c r="H7" s="1">
        <v>150.57812419999999</v>
      </c>
      <c r="I7" s="1" t="s">
        <v>99</v>
      </c>
      <c r="J7" s="1">
        <v>44.635950000000001</v>
      </c>
      <c r="K7" s="1">
        <v>-63.293909999999997</v>
      </c>
      <c r="L7" s="6">
        <v>41457</v>
      </c>
      <c r="O7" s="1" t="s">
        <v>107</v>
      </c>
    </row>
    <row r="8" spans="1:21" x14ac:dyDescent="0.5">
      <c r="A8" s="8" t="s">
        <v>113</v>
      </c>
      <c r="B8" s="8"/>
      <c r="C8" s="8" t="s">
        <v>79</v>
      </c>
      <c r="D8" s="1" t="s">
        <v>22</v>
      </c>
      <c r="E8" s="1" t="s">
        <v>27</v>
      </c>
      <c r="F8" s="1" t="s">
        <v>161</v>
      </c>
      <c r="G8" s="1">
        <v>32.848231599999998</v>
      </c>
      <c r="H8" s="1">
        <v>17.565723519999999</v>
      </c>
      <c r="I8" s="1" t="s">
        <v>105</v>
      </c>
      <c r="J8" s="1">
        <v>43.87576</v>
      </c>
      <c r="K8" s="1">
        <v>-64.900170000000003</v>
      </c>
      <c r="L8" s="6">
        <v>40037</v>
      </c>
      <c r="O8" s="1" t="s">
        <v>95</v>
      </c>
    </row>
    <row r="9" spans="1:21" x14ac:dyDescent="0.5">
      <c r="A9" s="8" t="s">
        <v>113</v>
      </c>
      <c r="B9" s="8"/>
      <c r="C9" s="8" t="s">
        <v>81</v>
      </c>
      <c r="D9" s="1" t="s">
        <v>22</v>
      </c>
      <c r="E9" s="1" t="s">
        <v>27</v>
      </c>
      <c r="F9" s="1" t="s">
        <v>161</v>
      </c>
      <c r="G9" s="1">
        <v>11.0160772</v>
      </c>
      <c r="H9" s="1">
        <v>540.78421969999999</v>
      </c>
      <c r="I9" s="1" t="s">
        <v>80</v>
      </c>
      <c r="J9" s="1">
        <v>44.712159999999997</v>
      </c>
      <c r="K9" s="1">
        <v>-63.166499999999999</v>
      </c>
      <c r="L9" s="6">
        <v>41470</v>
      </c>
      <c r="O9" s="1" t="s">
        <v>99</v>
      </c>
    </row>
    <row r="10" spans="1:21" x14ac:dyDescent="0.5">
      <c r="A10" s="8" t="s">
        <v>113</v>
      </c>
      <c r="B10" s="8"/>
      <c r="C10" s="8" t="s">
        <v>81</v>
      </c>
      <c r="D10" s="1" t="s">
        <v>22</v>
      </c>
      <c r="E10" s="1" t="s">
        <v>27</v>
      </c>
      <c r="F10" s="1" t="s">
        <v>161</v>
      </c>
      <c r="G10" s="1">
        <v>11.0160772</v>
      </c>
      <c r="H10" s="1">
        <v>341.82779670000002</v>
      </c>
      <c r="I10" s="1" t="s">
        <v>99</v>
      </c>
      <c r="J10" s="1">
        <v>44.635950000000001</v>
      </c>
      <c r="K10" s="1">
        <v>-63.293909999999997</v>
      </c>
      <c r="L10" s="6">
        <v>41457</v>
      </c>
      <c r="O10" s="1"/>
    </row>
    <row r="11" spans="1:21" x14ac:dyDescent="0.5">
      <c r="A11" s="8" t="s">
        <v>113</v>
      </c>
      <c r="B11" s="8"/>
      <c r="C11" s="8" t="s">
        <v>81</v>
      </c>
      <c r="D11" s="1" t="s">
        <v>22</v>
      </c>
      <c r="E11" s="1" t="s">
        <v>27</v>
      </c>
      <c r="F11" s="1" t="s">
        <v>161</v>
      </c>
      <c r="G11" s="1">
        <v>21.932154400000002</v>
      </c>
      <c r="H11" s="1">
        <v>227.96219540000001</v>
      </c>
      <c r="I11" s="1" t="s">
        <v>107</v>
      </c>
      <c r="J11" s="1">
        <v>44.454979999999999</v>
      </c>
      <c r="K11" s="1">
        <v>-63.59075</v>
      </c>
      <c r="L11" s="6">
        <v>41464</v>
      </c>
      <c r="O11" s="1" t="s">
        <v>105</v>
      </c>
    </row>
    <row r="12" spans="1:21" x14ac:dyDescent="0.5">
      <c r="A12" t="s">
        <v>113</v>
      </c>
      <c r="C12" t="s">
        <v>67</v>
      </c>
      <c r="D12" t="s">
        <v>22</v>
      </c>
      <c r="E12" t="s">
        <v>27</v>
      </c>
      <c r="F12" t="s">
        <v>157</v>
      </c>
      <c r="G12" s="13">
        <v>21.932154400000002</v>
      </c>
      <c r="H12" s="13">
        <v>12.708069160000001</v>
      </c>
      <c r="I12" t="s">
        <v>32</v>
      </c>
      <c r="J12">
        <v>44.745869999999996</v>
      </c>
      <c r="K12">
        <v>-62.792769999999997</v>
      </c>
      <c r="L12" s="2">
        <v>41472</v>
      </c>
    </row>
    <row r="13" spans="1:21" x14ac:dyDescent="0.5">
      <c r="A13" t="s">
        <v>113</v>
      </c>
      <c r="C13" t="s">
        <v>31</v>
      </c>
      <c r="D13" t="s">
        <v>22</v>
      </c>
      <c r="E13" t="s">
        <v>27</v>
      </c>
      <c r="G13" s="13">
        <v>1910.4135100000001</v>
      </c>
      <c r="H13" s="13">
        <v>102.3072308</v>
      </c>
      <c r="I13" t="s">
        <v>32</v>
      </c>
      <c r="J13">
        <v>44.745869999999996</v>
      </c>
      <c r="K13">
        <v>-62.792769999999997</v>
      </c>
      <c r="L13" s="2">
        <v>41472</v>
      </c>
    </row>
    <row r="14" spans="1:21" x14ac:dyDescent="0.5">
      <c r="A14" t="s">
        <v>113</v>
      </c>
      <c r="C14" t="s">
        <v>31</v>
      </c>
      <c r="D14" t="s">
        <v>22</v>
      </c>
      <c r="E14" t="s">
        <v>27</v>
      </c>
      <c r="G14" s="13">
        <v>98.344694790000005</v>
      </c>
      <c r="H14" s="13">
        <v>21.00428784</v>
      </c>
      <c r="I14" t="s">
        <v>57</v>
      </c>
      <c r="J14">
        <v>44.238390000000003</v>
      </c>
      <c r="K14">
        <v>-64.406760000000006</v>
      </c>
      <c r="L14" s="2">
        <v>41449</v>
      </c>
    </row>
    <row r="15" spans="1:21" x14ac:dyDescent="0.5">
      <c r="A15" t="s">
        <v>113</v>
      </c>
      <c r="C15" t="s">
        <v>31</v>
      </c>
      <c r="D15" t="s">
        <v>22</v>
      </c>
      <c r="E15" t="s">
        <v>27</v>
      </c>
      <c r="G15" s="13">
        <v>283.91800719999998</v>
      </c>
      <c r="H15" s="13">
        <v>50.095633569999997</v>
      </c>
      <c r="I15" t="s">
        <v>66</v>
      </c>
      <c r="J15">
        <v>44.642229999999998</v>
      </c>
      <c r="K15">
        <v>-63.95655</v>
      </c>
      <c r="L15" s="2">
        <v>41466</v>
      </c>
    </row>
    <row r="16" spans="1:21" x14ac:dyDescent="0.5">
      <c r="A16" t="s">
        <v>113</v>
      </c>
      <c r="C16" t="s">
        <v>31</v>
      </c>
      <c r="D16" t="s">
        <v>22</v>
      </c>
      <c r="E16" t="s">
        <v>27</v>
      </c>
      <c r="G16" s="13">
        <v>21.932154400000002</v>
      </c>
      <c r="H16" s="13">
        <v>6.3658283119999997</v>
      </c>
      <c r="I16" t="s">
        <v>107</v>
      </c>
      <c r="J16">
        <v>44.454979999999999</v>
      </c>
      <c r="K16">
        <v>-63.59075</v>
      </c>
      <c r="L16" s="2">
        <v>41464</v>
      </c>
    </row>
    <row r="17" spans="1:21" ht="31.5" x14ac:dyDescent="0.5">
      <c r="A17" t="s">
        <v>113</v>
      </c>
      <c r="C17" t="s">
        <v>68</v>
      </c>
      <c r="D17" t="s">
        <v>22</v>
      </c>
      <c r="E17" t="s">
        <v>27</v>
      </c>
      <c r="F17" s="3" t="s">
        <v>163</v>
      </c>
      <c r="G17" s="13">
        <v>382.1627019</v>
      </c>
      <c r="H17" s="13">
        <v>64.185669369999999</v>
      </c>
      <c r="I17" t="s">
        <v>32</v>
      </c>
      <c r="J17">
        <v>44.745869999999996</v>
      </c>
      <c r="K17">
        <v>-62.792769999999997</v>
      </c>
      <c r="L17" s="2">
        <v>41472</v>
      </c>
    </row>
    <row r="18" spans="1:21" x14ac:dyDescent="0.5">
      <c r="A18" s="8" t="s">
        <v>113</v>
      </c>
      <c r="B18" s="8"/>
      <c r="C18" s="8" t="s">
        <v>33</v>
      </c>
      <c r="D18" s="1" t="s">
        <v>22</v>
      </c>
      <c r="E18" s="1" t="s">
        <v>27</v>
      </c>
      <c r="F18" s="1"/>
      <c r="G18" s="1">
        <v>65.596463189999994</v>
      </c>
      <c r="H18" s="1">
        <v>5.5580385989999996</v>
      </c>
      <c r="I18" s="1" t="s">
        <v>32</v>
      </c>
      <c r="J18" s="1">
        <v>44.745869999999996</v>
      </c>
      <c r="K18" s="1">
        <v>-62.792769999999997</v>
      </c>
      <c r="L18" s="6">
        <v>41472</v>
      </c>
      <c r="M18" s="45">
        <f>AVERAGE(G18:G27)</f>
        <v>691.08768673600002</v>
      </c>
      <c r="N18" s="45">
        <f>AVERAGE(H18:H27)</f>
        <v>60.155977640800003</v>
      </c>
      <c r="O18" s="1" t="s">
        <v>32</v>
      </c>
      <c r="P18">
        <v>10</v>
      </c>
    </row>
    <row r="19" spans="1:21" x14ac:dyDescent="0.5">
      <c r="A19" s="8" t="s">
        <v>113</v>
      </c>
      <c r="B19" s="8"/>
      <c r="C19" s="8" t="s">
        <v>33</v>
      </c>
      <c r="D19" s="1" t="s">
        <v>22</v>
      </c>
      <c r="E19" s="1" t="s">
        <v>27</v>
      </c>
      <c r="F19" s="1"/>
      <c r="G19" s="1">
        <v>65.596463189999994</v>
      </c>
      <c r="H19" s="1">
        <v>4.6956685010000001</v>
      </c>
      <c r="I19" s="1" t="s">
        <v>57</v>
      </c>
      <c r="J19" s="1">
        <v>44.238390000000003</v>
      </c>
      <c r="K19" s="1">
        <v>-64.406760000000006</v>
      </c>
      <c r="L19" s="6">
        <v>41449</v>
      </c>
      <c r="O19" s="1" t="s">
        <v>57</v>
      </c>
    </row>
    <row r="20" spans="1:21" x14ac:dyDescent="0.5">
      <c r="A20" s="8" t="s">
        <v>113</v>
      </c>
      <c r="B20" s="8"/>
      <c r="C20" s="8" t="s">
        <v>33</v>
      </c>
      <c r="D20" s="1" t="s">
        <v>22</v>
      </c>
      <c r="E20" s="1" t="s">
        <v>27</v>
      </c>
      <c r="F20" s="1"/>
      <c r="G20" s="1">
        <v>43.764308790000001</v>
      </c>
      <c r="H20" s="1">
        <v>11.563409310000001</v>
      </c>
      <c r="I20" s="1" t="s">
        <v>66</v>
      </c>
      <c r="J20" s="1">
        <v>44.642229999999998</v>
      </c>
      <c r="K20" s="1">
        <v>-63.95655</v>
      </c>
      <c r="L20" s="6">
        <v>41466</v>
      </c>
      <c r="O20" s="1" t="s">
        <v>66</v>
      </c>
    </row>
    <row r="21" spans="1:21" x14ac:dyDescent="0.5">
      <c r="A21" s="8" t="s">
        <v>113</v>
      </c>
      <c r="B21" s="8"/>
      <c r="C21" s="8" t="s">
        <v>33</v>
      </c>
      <c r="D21" s="1" t="s">
        <v>22</v>
      </c>
      <c r="E21" s="1" t="s">
        <v>27</v>
      </c>
      <c r="F21" s="1"/>
      <c r="G21" s="1">
        <v>87.428617590000002</v>
      </c>
      <c r="H21" s="1">
        <v>3.6695572439999999</v>
      </c>
      <c r="I21" s="1" t="s">
        <v>80</v>
      </c>
      <c r="J21" s="1">
        <v>44.712159999999997</v>
      </c>
      <c r="K21" s="1">
        <v>-63.166499999999999</v>
      </c>
      <c r="L21" s="6">
        <v>41470</v>
      </c>
      <c r="O21" s="1" t="s">
        <v>80</v>
      </c>
    </row>
    <row r="22" spans="1:21" x14ac:dyDescent="0.5">
      <c r="A22" s="8" t="s">
        <v>113</v>
      </c>
      <c r="B22" s="8"/>
      <c r="C22" s="8" t="s">
        <v>33</v>
      </c>
      <c r="D22" s="1" t="s">
        <v>22</v>
      </c>
      <c r="E22" s="1" t="s">
        <v>27</v>
      </c>
      <c r="F22" s="1"/>
      <c r="G22" s="1">
        <v>316.66623879999997</v>
      </c>
      <c r="H22" s="1">
        <v>33.65602131</v>
      </c>
      <c r="I22" s="1" t="s">
        <v>95</v>
      </c>
      <c r="J22" s="1">
        <v>43.871859999999998</v>
      </c>
      <c r="K22" s="1">
        <v>-64.822829999999996</v>
      </c>
      <c r="L22" s="6">
        <v>40038</v>
      </c>
      <c r="O22" s="1" t="s">
        <v>107</v>
      </c>
    </row>
    <row r="23" spans="1:21" x14ac:dyDescent="0.5">
      <c r="A23" s="8" t="s">
        <v>113</v>
      </c>
      <c r="B23" s="8"/>
      <c r="C23" s="8" t="s">
        <v>33</v>
      </c>
      <c r="D23" s="1" t="s">
        <v>22</v>
      </c>
      <c r="E23" s="1" t="s">
        <v>27</v>
      </c>
      <c r="F23" s="1"/>
      <c r="G23" s="1">
        <v>4170.0414899999996</v>
      </c>
      <c r="H23" s="1">
        <v>196.21824290000001</v>
      </c>
      <c r="I23" s="1" t="s">
        <v>99</v>
      </c>
      <c r="J23" s="1">
        <v>44.635950000000001</v>
      </c>
      <c r="K23" s="1">
        <v>-63.293909999999997</v>
      </c>
      <c r="L23" s="6">
        <v>41457</v>
      </c>
      <c r="O23" s="1" t="s">
        <v>95</v>
      </c>
    </row>
    <row r="24" spans="1:21" x14ac:dyDescent="0.5">
      <c r="A24" s="8" t="s">
        <v>113</v>
      </c>
      <c r="B24" s="8"/>
      <c r="C24" s="8" t="s">
        <v>33</v>
      </c>
      <c r="D24" s="1" t="s">
        <v>22</v>
      </c>
      <c r="E24" s="1" t="s">
        <v>27</v>
      </c>
      <c r="F24" s="1"/>
      <c r="G24" s="1">
        <v>1572.0151169999999</v>
      </c>
      <c r="H24" s="1">
        <v>98.99965942</v>
      </c>
      <c r="I24" s="1" t="s">
        <v>101</v>
      </c>
      <c r="J24" s="1">
        <v>43.8688</v>
      </c>
      <c r="K24" s="1">
        <v>-64.971209999999999</v>
      </c>
      <c r="L24" s="6">
        <v>40036</v>
      </c>
      <c r="O24" s="1" t="s">
        <v>99</v>
      </c>
    </row>
    <row r="25" spans="1:21" x14ac:dyDescent="0.5">
      <c r="A25" s="8" t="s">
        <v>113</v>
      </c>
      <c r="B25" s="8"/>
      <c r="C25" s="8" t="s">
        <v>33</v>
      </c>
      <c r="D25" s="1" t="s">
        <v>22</v>
      </c>
      <c r="E25" s="1" t="s">
        <v>27</v>
      </c>
      <c r="F25" s="1"/>
      <c r="G25" s="1">
        <v>360.33054759999999</v>
      </c>
      <c r="H25" s="1">
        <v>168.09842810000001</v>
      </c>
      <c r="I25" s="1" t="s">
        <v>105</v>
      </c>
      <c r="J25" s="1">
        <v>43.87576</v>
      </c>
      <c r="K25" s="1">
        <v>-64.900170000000003</v>
      </c>
      <c r="L25" s="6">
        <v>40037</v>
      </c>
      <c r="O25" s="1" t="s">
        <v>105</v>
      </c>
    </row>
    <row r="26" spans="1:21" x14ac:dyDescent="0.5">
      <c r="A26" s="8" t="s">
        <v>113</v>
      </c>
      <c r="B26" s="8"/>
      <c r="C26" s="8" t="s">
        <v>33</v>
      </c>
      <c r="D26" s="1" t="s">
        <v>22</v>
      </c>
      <c r="E26" s="1" t="s">
        <v>27</v>
      </c>
      <c r="F26" s="1"/>
      <c r="G26" s="1">
        <v>207.50546679999999</v>
      </c>
      <c r="H26" s="1">
        <v>77.341507289999996</v>
      </c>
      <c r="I26" s="1" t="s">
        <v>107</v>
      </c>
      <c r="J26" s="1">
        <v>44.454979999999999</v>
      </c>
      <c r="K26" s="1">
        <v>-63.59075</v>
      </c>
      <c r="L26" s="6">
        <v>41464</v>
      </c>
      <c r="O26" s="1" t="s">
        <v>101</v>
      </c>
    </row>
    <row r="27" spans="1:21" x14ac:dyDescent="0.5">
      <c r="A27" s="8" t="s">
        <v>113</v>
      </c>
      <c r="B27" s="8"/>
      <c r="C27" s="8" t="s">
        <v>33</v>
      </c>
      <c r="D27" s="1" t="s">
        <v>22</v>
      </c>
      <c r="E27" s="1" t="s">
        <v>27</v>
      </c>
      <c r="F27" s="1"/>
      <c r="G27" s="1">
        <v>21.932154400000002</v>
      </c>
      <c r="H27" s="1">
        <v>1.759243734</v>
      </c>
      <c r="I27" s="1" t="s">
        <v>111</v>
      </c>
      <c r="J27" s="1">
        <v>44.401470000000003</v>
      </c>
      <c r="K27" s="1">
        <v>-64.280500000000004</v>
      </c>
      <c r="L27" s="6">
        <v>41463</v>
      </c>
      <c r="O27" s="1" t="s">
        <v>111</v>
      </c>
    </row>
    <row r="28" spans="1:21" x14ac:dyDescent="0.5">
      <c r="A28" t="s">
        <v>113</v>
      </c>
      <c r="C28" t="s">
        <v>108</v>
      </c>
      <c r="D28" t="s">
        <v>22</v>
      </c>
      <c r="E28" t="s">
        <v>27</v>
      </c>
      <c r="F28" t="s">
        <v>164</v>
      </c>
      <c r="G28" s="13">
        <v>43.764308790000001</v>
      </c>
      <c r="H28" s="13">
        <v>14.21448782</v>
      </c>
      <c r="I28" t="s">
        <v>107</v>
      </c>
      <c r="J28">
        <v>44.454979999999999</v>
      </c>
      <c r="K28">
        <v>-63.59075</v>
      </c>
      <c r="L28" s="2">
        <v>41464</v>
      </c>
    </row>
    <row r="29" spans="1:21" x14ac:dyDescent="0.5">
      <c r="A29" s="27" t="s">
        <v>113</v>
      </c>
      <c r="B29" s="27"/>
      <c r="C29" s="29" t="s">
        <v>34</v>
      </c>
      <c r="D29" s="27" t="s">
        <v>22</v>
      </c>
      <c r="E29" s="27" t="s">
        <v>27</v>
      </c>
      <c r="F29" s="27"/>
      <c r="G29" s="27">
        <v>196.5893896</v>
      </c>
      <c r="H29" s="27">
        <v>930.51000790000001</v>
      </c>
      <c r="I29" s="27" t="s">
        <v>32</v>
      </c>
      <c r="J29" s="27">
        <v>44.745869999999996</v>
      </c>
      <c r="K29" s="27">
        <v>-62.792769999999997</v>
      </c>
      <c r="L29" s="28">
        <v>41472</v>
      </c>
      <c r="M29" s="45">
        <f>AVERAGE(G29:G33)</f>
        <v>159.47472711999998</v>
      </c>
      <c r="N29" s="45">
        <f>AVERAGE(H29:H33)</f>
        <v>877.62170107799989</v>
      </c>
      <c r="O29" s="27" t="s">
        <v>32</v>
      </c>
      <c r="P29">
        <v>5</v>
      </c>
      <c r="R29" s="27" t="s">
        <v>32</v>
      </c>
      <c r="S29">
        <v>7</v>
      </c>
      <c r="T29" s="44">
        <f>AVERAGE(G29:G40)</f>
        <v>432.19472241583321</v>
      </c>
      <c r="U29" s="44">
        <f>AVERAGE(H29:H40)</f>
        <v>1126.2094554016667</v>
      </c>
    </row>
    <row r="30" spans="1:21" x14ac:dyDescent="0.5">
      <c r="A30" s="27" t="s">
        <v>113</v>
      </c>
      <c r="B30" s="27"/>
      <c r="C30" s="29" t="s">
        <v>34</v>
      </c>
      <c r="D30" s="27" t="s">
        <v>22</v>
      </c>
      <c r="E30" s="27" t="s">
        <v>27</v>
      </c>
      <c r="F30" s="27"/>
      <c r="G30" s="27">
        <v>32.848231599999998</v>
      </c>
      <c r="H30" s="27">
        <v>154.75898169999999</v>
      </c>
      <c r="I30" s="27" t="s">
        <v>66</v>
      </c>
      <c r="J30" s="27">
        <v>44.642229999999998</v>
      </c>
      <c r="K30" s="27">
        <v>-63.95655</v>
      </c>
      <c r="L30" s="28">
        <v>41466</v>
      </c>
      <c r="O30" s="27" t="s">
        <v>66</v>
      </c>
      <c r="R30" s="31"/>
    </row>
    <row r="31" spans="1:21" x14ac:dyDescent="0.5">
      <c r="A31" s="27" t="s">
        <v>113</v>
      </c>
      <c r="B31" s="27"/>
      <c r="C31" s="29" t="s">
        <v>34</v>
      </c>
      <c r="D31" s="27" t="s">
        <v>22</v>
      </c>
      <c r="E31" s="27" t="s">
        <v>27</v>
      </c>
      <c r="F31" s="27"/>
      <c r="G31" s="27">
        <v>11.0160772</v>
      </c>
      <c r="H31" s="27">
        <v>31.319980789999999</v>
      </c>
      <c r="I31" s="27" t="s">
        <v>101</v>
      </c>
      <c r="J31" s="27">
        <v>43.8688</v>
      </c>
      <c r="K31" s="27">
        <v>-64.971209999999999</v>
      </c>
      <c r="L31" s="28">
        <v>40036</v>
      </c>
      <c r="O31" s="27" t="s">
        <v>107</v>
      </c>
      <c r="R31" s="31" t="s">
        <v>57</v>
      </c>
    </row>
    <row r="32" spans="1:21" x14ac:dyDescent="0.5">
      <c r="A32" s="27" t="s">
        <v>113</v>
      </c>
      <c r="B32" s="27"/>
      <c r="C32" s="29" t="s">
        <v>34</v>
      </c>
      <c r="D32" s="27" t="s">
        <v>22</v>
      </c>
      <c r="E32" s="27" t="s">
        <v>27</v>
      </c>
      <c r="F32" s="27"/>
      <c r="G32" s="27">
        <v>251.16977560000001</v>
      </c>
      <c r="H32" s="27">
        <v>1143.6682470000001</v>
      </c>
      <c r="I32" s="27" t="s">
        <v>105</v>
      </c>
      <c r="J32" s="27">
        <v>43.87576</v>
      </c>
      <c r="K32" s="27">
        <v>-64.900170000000003</v>
      </c>
      <c r="L32" s="28">
        <v>40037</v>
      </c>
      <c r="O32" s="27" t="s">
        <v>105</v>
      </c>
      <c r="R32" s="27" t="s">
        <v>66</v>
      </c>
    </row>
    <row r="33" spans="1:18" x14ac:dyDescent="0.5">
      <c r="A33" s="27" t="s">
        <v>113</v>
      </c>
      <c r="B33" s="27"/>
      <c r="C33" s="29" t="s">
        <v>34</v>
      </c>
      <c r="D33" s="27" t="s">
        <v>22</v>
      </c>
      <c r="E33" s="27" t="s">
        <v>27</v>
      </c>
      <c r="F33" s="27"/>
      <c r="G33" s="27">
        <v>305.75016160000001</v>
      </c>
      <c r="H33" s="27">
        <v>2127.8512879999998</v>
      </c>
      <c r="I33" s="27" t="s">
        <v>107</v>
      </c>
      <c r="J33" s="27">
        <v>44.454979999999999</v>
      </c>
      <c r="K33" s="27">
        <v>-63.59075</v>
      </c>
      <c r="L33" s="28">
        <v>41464</v>
      </c>
      <c r="O33" s="27" t="s">
        <v>101</v>
      </c>
      <c r="R33" s="31"/>
    </row>
    <row r="34" spans="1:18" x14ac:dyDescent="0.5">
      <c r="A34" s="30" t="s">
        <v>113</v>
      </c>
      <c r="B34" s="30"/>
      <c r="C34" s="30" t="s">
        <v>69</v>
      </c>
      <c r="D34" s="31" t="s">
        <v>22</v>
      </c>
      <c r="E34" s="31" t="s">
        <v>27</v>
      </c>
      <c r="F34" s="31"/>
      <c r="G34" s="31">
        <v>622.31640030000005</v>
      </c>
      <c r="H34" s="31">
        <v>2324.9515409999999</v>
      </c>
      <c r="I34" s="31" t="s">
        <v>32</v>
      </c>
      <c r="J34" s="31">
        <v>44.745869999999996</v>
      </c>
      <c r="K34" s="31">
        <v>-62.792769999999997</v>
      </c>
      <c r="L34" s="32">
        <v>41472</v>
      </c>
      <c r="M34" s="45">
        <f>AVERAGE(G34:G40)</f>
        <v>626.9947190557142</v>
      </c>
      <c r="N34" s="45">
        <f>AVERAGE(H34:H40)</f>
        <v>1303.7721370614288</v>
      </c>
      <c r="O34" s="31" t="s">
        <v>32</v>
      </c>
      <c r="P34">
        <v>7</v>
      </c>
      <c r="R34" s="31" t="s">
        <v>80</v>
      </c>
    </row>
    <row r="35" spans="1:18" x14ac:dyDescent="0.5">
      <c r="A35" s="30" t="s">
        <v>113</v>
      </c>
      <c r="B35" s="30"/>
      <c r="C35" s="30" t="s">
        <v>69</v>
      </c>
      <c r="D35" s="31" t="s">
        <v>22</v>
      </c>
      <c r="E35" s="31" t="s">
        <v>27</v>
      </c>
      <c r="F35" s="31"/>
      <c r="G35" s="31">
        <v>21.932154400000002</v>
      </c>
      <c r="H35" s="31">
        <v>104.2284604</v>
      </c>
      <c r="I35" s="31" t="s">
        <v>57</v>
      </c>
      <c r="J35" s="31">
        <v>44.238390000000003</v>
      </c>
      <c r="K35" s="31">
        <v>-64.406760000000006</v>
      </c>
      <c r="L35" s="32">
        <v>41449</v>
      </c>
      <c r="O35" s="31" t="s">
        <v>57</v>
      </c>
      <c r="R35" s="27" t="s">
        <v>107</v>
      </c>
    </row>
    <row r="36" spans="1:18" x14ac:dyDescent="0.5">
      <c r="A36" s="30" t="s">
        <v>113</v>
      </c>
      <c r="B36" s="30"/>
      <c r="C36" s="30" t="s">
        <v>69</v>
      </c>
      <c r="D36" s="31" t="s">
        <v>22</v>
      </c>
      <c r="E36" s="31" t="s">
        <v>27</v>
      </c>
      <c r="F36" s="31"/>
      <c r="G36" s="31">
        <v>687.81286350000005</v>
      </c>
      <c r="H36" s="31">
        <v>1181.3942099999999</v>
      </c>
      <c r="I36" s="31" t="s">
        <v>66</v>
      </c>
      <c r="J36" s="31">
        <v>44.642229999999998</v>
      </c>
      <c r="K36" s="31">
        <v>-63.95655</v>
      </c>
      <c r="L36" s="32">
        <v>41466</v>
      </c>
      <c r="O36" s="31" t="s">
        <v>66</v>
      </c>
      <c r="R36" s="31"/>
    </row>
    <row r="37" spans="1:18" x14ac:dyDescent="0.5">
      <c r="A37" s="30" t="s">
        <v>113</v>
      </c>
      <c r="B37" s="30"/>
      <c r="C37" s="30" t="s">
        <v>69</v>
      </c>
      <c r="D37" s="31" t="s">
        <v>22</v>
      </c>
      <c r="E37" s="31" t="s">
        <v>27</v>
      </c>
      <c r="F37" s="31"/>
      <c r="G37" s="31">
        <v>2827.3639939999998</v>
      </c>
      <c r="H37" s="31">
        <v>4739.8910660000001</v>
      </c>
      <c r="I37" s="31" t="s">
        <v>80</v>
      </c>
      <c r="J37" s="31">
        <v>44.712159999999997</v>
      </c>
      <c r="K37" s="31">
        <v>-63.166499999999999</v>
      </c>
      <c r="L37" s="32">
        <v>41470</v>
      </c>
      <c r="O37" s="31" t="s">
        <v>80</v>
      </c>
      <c r="R37" s="27" t="s">
        <v>105</v>
      </c>
    </row>
    <row r="38" spans="1:18" x14ac:dyDescent="0.5">
      <c r="A38" s="30" t="s">
        <v>113</v>
      </c>
      <c r="B38" s="30"/>
      <c r="C38" s="30" t="s">
        <v>69</v>
      </c>
      <c r="D38" s="31" t="s">
        <v>22</v>
      </c>
      <c r="E38" s="31" t="s">
        <v>27</v>
      </c>
      <c r="F38" s="31"/>
      <c r="G38" s="31">
        <v>43.764308790000001</v>
      </c>
      <c r="H38" s="31">
        <v>96.399449829999995</v>
      </c>
      <c r="I38" s="31" t="s">
        <v>101</v>
      </c>
      <c r="J38" s="31">
        <v>43.8688</v>
      </c>
      <c r="K38" s="31">
        <v>-64.971209999999999</v>
      </c>
      <c r="L38" s="32">
        <v>40036</v>
      </c>
      <c r="O38" s="31" t="s">
        <v>107</v>
      </c>
      <c r="R38" s="31"/>
    </row>
    <row r="39" spans="1:18" x14ac:dyDescent="0.5">
      <c r="A39" s="30" t="s">
        <v>113</v>
      </c>
      <c r="B39" s="30"/>
      <c r="C39" s="30" t="s">
        <v>69</v>
      </c>
      <c r="D39" s="31" t="s">
        <v>22</v>
      </c>
      <c r="E39" s="31" t="s">
        <v>27</v>
      </c>
      <c r="F39" s="31"/>
      <c r="G39" s="31">
        <v>152.92508079999999</v>
      </c>
      <c r="H39" s="31">
        <v>423.86211680000002</v>
      </c>
      <c r="I39" s="31" t="s">
        <v>105</v>
      </c>
      <c r="J39" s="31">
        <v>43.87576</v>
      </c>
      <c r="K39" s="31">
        <v>-64.900170000000003</v>
      </c>
      <c r="L39" s="32">
        <v>40037</v>
      </c>
      <c r="O39" s="31" t="s">
        <v>105</v>
      </c>
      <c r="R39" s="27" t="s">
        <v>101</v>
      </c>
    </row>
    <row r="40" spans="1:18" x14ac:dyDescent="0.5">
      <c r="A40" s="30" t="s">
        <v>113</v>
      </c>
      <c r="B40" s="30"/>
      <c r="C40" s="30" t="s">
        <v>69</v>
      </c>
      <c r="D40" s="31" t="s">
        <v>22</v>
      </c>
      <c r="E40" s="31" t="s">
        <v>27</v>
      </c>
      <c r="F40" s="31"/>
      <c r="G40" s="31">
        <v>32.848231599999998</v>
      </c>
      <c r="H40" s="31">
        <v>255.6781154</v>
      </c>
      <c r="I40" s="31" t="s">
        <v>107</v>
      </c>
      <c r="J40" s="31">
        <v>44.454979999999999</v>
      </c>
      <c r="K40" s="31">
        <v>-63.59075</v>
      </c>
      <c r="L40" s="32">
        <v>41464</v>
      </c>
      <c r="O40" s="31" t="s">
        <v>101</v>
      </c>
      <c r="R40" s="31"/>
    </row>
    <row r="41" spans="1:18" x14ac:dyDescent="0.5">
      <c r="A41" t="s">
        <v>113</v>
      </c>
      <c r="C41" t="s">
        <v>139</v>
      </c>
      <c r="D41" t="s">
        <v>22</v>
      </c>
      <c r="E41" t="s">
        <v>27</v>
      </c>
      <c r="F41" t="s">
        <v>165</v>
      </c>
      <c r="G41" s="13">
        <v>21.932154400000002</v>
      </c>
      <c r="H41" s="13">
        <v>8.1560649719999994</v>
      </c>
      <c r="I41" t="s">
        <v>80</v>
      </c>
      <c r="J41">
        <v>44.712159999999997</v>
      </c>
      <c r="K41">
        <v>-63.166499999999999</v>
      </c>
      <c r="L41" s="2">
        <v>41470</v>
      </c>
    </row>
    <row r="42" spans="1:18" x14ac:dyDescent="0.5">
      <c r="A42" t="s">
        <v>113</v>
      </c>
      <c r="C42" t="s">
        <v>139</v>
      </c>
      <c r="D42" t="s">
        <v>22</v>
      </c>
      <c r="E42" t="s">
        <v>27</v>
      </c>
      <c r="G42" s="13">
        <v>43.764308790000001</v>
      </c>
      <c r="H42" s="13">
        <v>1.759243734</v>
      </c>
      <c r="I42" t="s">
        <v>99</v>
      </c>
      <c r="J42">
        <v>44.635950000000001</v>
      </c>
      <c r="K42">
        <v>-63.293909999999997</v>
      </c>
      <c r="L42" s="2">
        <v>41457</v>
      </c>
    </row>
    <row r="43" spans="1:18" x14ac:dyDescent="0.5">
      <c r="A43" t="s">
        <v>113</v>
      </c>
      <c r="C43" t="s">
        <v>139</v>
      </c>
      <c r="D43" t="s">
        <v>22</v>
      </c>
      <c r="E43" t="s">
        <v>27</v>
      </c>
      <c r="G43" s="13">
        <v>273.00193000000002</v>
      </c>
      <c r="H43" s="13">
        <v>116.3169243</v>
      </c>
      <c r="I43" t="s">
        <v>107</v>
      </c>
      <c r="J43">
        <v>44.454979999999999</v>
      </c>
      <c r="K43">
        <v>-63.59075</v>
      </c>
      <c r="L43" s="2">
        <v>41464</v>
      </c>
    </row>
    <row r="44" spans="1:18" x14ac:dyDescent="0.5">
      <c r="A44" t="s">
        <v>113</v>
      </c>
      <c r="C44" t="s">
        <v>135</v>
      </c>
      <c r="D44" t="s">
        <v>22</v>
      </c>
      <c r="E44" t="s">
        <v>27</v>
      </c>
      <c r="F44" t="s">
        <v>157</v>
      </c>
      <c r="G44" s="13">
        <v>21.932154400000002</v>
      </c>
      <c r="H44" s="13">
        <v>14.87207231</v>
      </c>
      <c r="I44" t="s">
        <v>66</v>
      </c>
      <c r="J44">
        <v>44.642229999999998</v>
      </c>
      <c r="K44">
        <v>-63.95655</v>
      </c>
      <c r="L44" s="2">
        <v>41466</v>
      </c>
    </row>
    <row r="45" spans="1:18" x14ac:dyDescent="0.5">
      <c r="A45" t="s">
        <v>113</v>
      </c>
      <c r="C45" t="s">
        <v>83</v>
      </c>
      <c r="D45" t="s">
        <v>22</v>
      </c>
      <c r="E45" t="s">
        <v>27</v>
      </c>
      <c r="G45" s="13">
        <v>32.848231599999998</v>
      </c>
      <c r="H45" s="13">
        <v>17.46747882</v>
      </c>
      <c r="I45" t="s">
        <v>32</v>
      </c>
      <c r="J45">
        <v>44.745869999999996</v>
      </c>
      <c r="K45">
        <v>-62.792769999999997</v>
      </c>
      <c r="L45" s="2">
        <v>41472</v>
      </c>
    </row>
    <row r="46" spans="1:18" x14ac:dyDescent="0.5">
      <c r="A46" t="s">
        <v>113</v>
      </c>
      <c r="C46" t="s">
        <v>83</v>
      </c>
      <c r="D46" t="s">
        <v>22</v>
      </c>
      <c r="E46" t="s">
        <v>27</v>
      </c>
      <c r="G46" s="13">
        <v>21.932154400000002</v>
      </c>
      <c r="H46" s="13">
        <v>140.29430619999999</v>
      </c>
      <c r="I46" t="s">
        <v>107</v>
      </c>
      <c r="J46">
        <v>44.454979999999999</v>
      </c>
      <c r="K46">
        <v>-63.59075</v>
      </c>
      <c r="L46" s="2">
        <v>41464</v>
      </c>
    </row>
    <row r="47" spans="1:18" x14ac:dyDescent="0.5">
      <c r="A47" t="s">
        <v>113</v>
      </c>
      <c r="C47" t="s">
        <v>136</v>
      </c>
      <c r="D47" t="s">
        <v>22</v>
      </c>
      <c r="E47" t="s">
        <v>27</v>
      </c>
      <c r="G47" s="13">
        <v>11.0160772</v>
      </c>
      <c r="H47" s="13">
        <v>0.47114662499999999</v>
      </c>
      <c r="I47" t="s">
        <v>66</v>
      </c>
      <c r="J47">
        <v>44.642229999999998</v>
      </c>
      <c r="K47">
        <v>-63.95655</v>
      </c>
      <c r="L47" s="2">
        <v>41466</v>
      </c>
    </row>
    <row r="48" spans="1:18" x14ac:dyDescent="0.5">
      <c r="A48" t="s">
        <v>113</v>
      </c>
      <c r="C48" t="s">
        <v>136</v>
      </c>
      <c r="D48" t="s">
        <v>22</v>
      </c>
      <c r="E48" t="s">
        <v>27</v>
      </c>
      <c r="G48" s="13">
        <v>11.0160772</v>
      </c>
      <c r="H48" s="13">
        <v>17.82530783</v>
      </c>
      <c r="I48" t="s">
        <v>107</v>
      </c>
      <c r="J48">
        <v>44.454979999999999</v>
      </c>
      <c r="K48">
        <v>-63.59075</v>
      </c>
      <c r="L48" s="2">
        <v>41464</v>
      </c>
    </row>
    <row r="49" spans="1:16" x14ac:dyDescent="0.5">
      <c r="A49" t="s">
        <v>113</v>
      </c>
      <c r="C49" t="s">
        <v>143</v>
      </c>
      <c r="D49" t="s">
        <v>22</v>
      </c>
      <c r="E49" t="s">
        <v>27</v>
      </c>
      <c r="G49" s="13">
        <v>32.848231599999998</v>
      </c>
      <c r="H49" s="13">
        <v>2.5705265920000002</v>
      </c>
      <c r="I49" t="s">
        <v>105</v>
      </c>
      <c r="J49">
        <v>43.87576</v>
      </c>
      <c r="K49">
        <v>-64.900170000000003</v>
      </c>
      <c r="L49" s="2">
        <v>40037</v>
      </c>
    </row>
    <row r="50" spans="1:16" x14ac:dyDescent="0.5">
      <c r="A50" t="s">
        <v>113</v>
      </c>
      <c r="C50" t="s">
        <v>96</v>
      </c>
      <c r="D50" t="s">
        <v>22</v>
      </c>
      <c r="E50" t="s">
        <v>27</v>
      </c>
      <c r="F50" t="s">
        <v>167</v>
      </c>
      <c r="G50" s="13">
        <v>32.848231599999998</v>
      </c>
      <c r="H50" s="13">
        <v>1.1370273339999999</v>
      </c>
      <c r="I50" t="s">
        <v>57</v>
      </c>
      <c r="J50">
        <v>44.238390000000003</v>
      </c>
      <c r="K50">
        <v>-64.406760000000006</v>
      </c>
      <c r="L50" s="2">
        <v>41449</v>
      </c>
    </row>
    <row r="51" spans="1:16" x14ac:dyDescent="0.5">
      <c r="A51" t="s">
        <v>113</v>
      </c>
      <c r="C51" t="s">
        <v>96</v>
      </c>
      <c r="D51" t="s">
        <v>22</v>
      </c>
      <c r="E51" t="s">
        <v>27</v>
      </c>
      <c r="G51" s="13">
        <v>11.0160772</v>
      </c>
      <c r="H51" s="13">
        <v>2.4950964980000001</v>
      </c>
      <c r="I51" t="s">
        <v>95</v>
      </c>
      <c r="J51">
        <v>43.871859999999998</v>
      </c>
      <c r="K51">
        <v>-64.822829999999996</v>
      </c>
      <c r="L51" s="2">
        <v>40038</v>
      </c>
    </row>
    <row r="52" spans="1:16" x14ac:dyDescent="0.5">
      <c r="A52" t="s">
        <v>113</v>
      </c>
      <c r="C52" t="s">
        <v>71</v>
      </c>
      <c r="D52" t="s">
        <v>22</v>
      </c>
      <c r="E52" t="s">
        <v>27</v>
      </c>
      <c r="G52" s="13">
        <v>11.0160772</v>
      </c>
      <c r="H52" s="13">
        <v>6.0820103049999998</v>
      </c>
      <c r="I52" t="s">
        <v>66</v>
      </c>
      <c r="J52">
        <v>44.642229999999998</v>
      </c>
      <c r="K52">
        <v>-63.95655</v>
      </c>
      <c r="L52" s="2">
        <v>41466</v>
      </c>
    </row>
    <row r="53" spans="1:16" x14ac:dyDescent="0.5">
      <c r="A53" t="s">
        <v>113</v>
      </c>
      <c r="C53" t="s">
        <v>72</v>
      </c>
      <c r="D53" t="s">
        <v>22</v>
      </c>
      <c r="E53" t="s">
        <v>27</v>
      </c>
      <c r="G53" s="13">
        <v>11.0160772</v>
      </c>
      <c r="H53" s="13">
        <v>150.2178936</v>
      </c>
      <c r="I53" t="s">
        <v>32</v>
      </c>
      <c r="J53">
        <v>44.745869999999996</v>
      </c>
      <c r="K53">
        <v>-62.792769999999997</v>
      </c>
      <c r="L53" s="2">
        <v>41472</v>
      </c>
    </row>
    <row r="54" spans="1:16" x14ac:dyDescent="0.5">
      <c r="A54" t="s">
        <v>113</v>
      </c>
      <c r="C54" t="s">
        <v>72</v>
      </c>
      <c r="D54" t="s">
        <v>22</v>
      </c>
      <c r="E54" t="s">
        <v>27</v>
      </c>
      <c r="G54" s="13">
        <v>43.764308790000001</v>
      </c>
      <c r="H54" s="13">
        <v>443.07441269999998</v>
      </c>
      <c r="I54" t="s">
        <v>66</v>
      </c>
      <c r="J54">
        <v>44.642229999999998</v>
      </c>
      <c r="K54">
        <v>-63.95655</v>
      </c>
      <c r="L54" s="2">
        <v>41466</v>
      </c>
    </row>
    <row r="55" spans="1:16" x14ac:dyDescent="0.5">
      <c r="A55" t="s">
        <v>113</v>
      </c>
      <c r="C55" t="s">
        <v>72</v>
      </c>
      <c r="D55" t="s">
        <v>22</v>
      </c>
      <c r="E55" t="s">
        <v>27</v>
      </c>
      <c r="G55" s="13">
        <v>11.0160772</v>
      </c>
      <c r="H55" s="13">
        <v>15.917395859999999</v>
      </c>
      <c r="I55" t="s">
        <v>80</v>
      </c>
      <c r="J55">
        <v>44.712159999999997</v>
      </c>
      <c r="K55">
        <v>-63.166499999999999</v>
      </c>
      <c r="L55" s="2">
        <v>41470</v>
      </c>
    </row>
    <row r="56" spans="1:16" x14ac:dyDescent="0.5">
      <c r="A56" t="s">
        <v>113</v>
      </c>
      <c r="C56" t="s">
        <v>72</v>
      </c>
      <c r="D56" t="s">
        <v>22</v>
      </c>
      <c r="E56" t="s">
        <v>27</v>
      </c>
      <c r="G56" s="13">
        <v>21.932154400000002</v>
      </c>
      <c r="H56" s="13">
        <v>59.155977640000003</v>
      </c>
      <c r="I56" t="s">
        <v>105</v>
      </c>
      <c r="J56">
        <v>43.87576</v>
      </c>
      <c r="K56">
        <v>-64.900170000000003</v>
      </c>
      <c r="L56" s="2">
        <v>40037</v>
      </c>
    </row>
    <row r="57" spans="1:16" x14ac:dyDescent="0.5">
      <c r="A57" t="s">
        <v>113</v>
      </c>
      <c r="C57" t="s">
        <v>130</v>
      </c>
      <c r="D57" t="s">
        <v>22</v>
      </c>
      <c r="E57" t="s">
        <v>27</v>
      </c>
      <c r="G57" s="13">
        <v>152.92508079999999</v>
      </c>
      <c r="H57" s="13">
        <v>181.07393239999999</v>
      </c>
      <c r="I57" t="s">
        <v>57</v>
      </c>
      <c r="J57">
        <v>44.238390000000003</v>
      </c>
      <c r="K57">
        <v>-64.406760000000006</v>
      </c>
      <c r="L57" s="2">
        <v>41449</v>
      </c>
    </row>
    <row r="58" spans="1:16" x14ac:dyDescent="0.5">
      <c r="A58" t="s">
        <v>113</v>
      </c>
      <c r="C58" t="s">
        <v>130</v>
      </c>
      <c r="D58" t="s">
        <v>22</v>
      </c>
      <c r="E58" t="s">
        <v>27</v>
      </c>
      <c r="G58" s="13">
        <v>142.0090036</v>
      </c>
      <c r="H58" s="13">
        <v>68.33639857</v>
      </c>
      <c r="I58" t="s">
        <v>66</v>
      </c>
      <c r="J58">
        <v>44.642229999999998</v>
      </c>
      <c r="K58">
        <v>-63.95655</v>
      </c>
      <c r="L58" s="2">
        <v>41466</v>
      </c>
    </row>
    <row r="59" spans="1:16" x14ac:dyDescent="0.5">
      <c r="A59" t="s">
        <v>113</v>
      </c>
      <c r="C59" t="s">
        <v>137</v>
      </c>
      <c r="D59" t="s">
        <v>22</v>
      </c>
      <c r="E59" t="s">
        <v>27</v>
      </c>
      <c r="G59" s="13">
        <v>11.0160772</v>
      </c>
      <c r="H59" s="13">
        <v>7.9556457949999997</v>
      </c>
      <c r="I59" t="s">
        <v>66</v>
      </c>
      <c r="J59">
        <v>44.642229999999998</v>
      </c>
      <c r="K59">
        <v>-63.95655</v>
      </c>
      <c r="L59" s="2">
        <v>41466</v>
      </c>
    </row>
    <row r="60" spans="1:16" x14ac:dyDescent="0.5">
      <c r="A60" s="8" t="s">
        <v>113</v>
      </c>
      <c r="B60" s="8"/>
      <c r="C60" s="8" t="s">
        <v>73</v>
      </c>
      <c r="D60" s="1" t="s">
        <v>22</v>
      </c>
      <c r="E60" s="1" t="s">
        <v>27</v>
      </c>
      <c r="F60" s="1"/>
      <c r="G60" s="1">
        <v>240.25369839999999</v>
      </c>
      <c r="H60" s="1">
        <v>419.92141299999997</v>
      </c>
      <c r="I60" s="1" t="s">
        <v>32</v>
      </c>
      <c r="J60" s="1">
        <v>44.745869999999996</v>
      </c>
      <c r="K60" s="1">
        <v>-62.792769999999997</v>
      </c>
      <c r="L60" s="6">
        <v>41472</v>
      </c>
      <c r="M60" s="46">
        <f>AVERAGE(G60:G67)</f>
        <v>65.596463194999998</v>
      </c>
      <c r="N60" s="46">
        <f>AVERAGE(H60:H67)</f>
        <v>120.85430093724999</v>
      </c>
      <c r="O60" s="1" t="s">
        <v>32</v>
      </c>
      <c r="P60">
        <v>5</v>
      </c>
    </row>
    <row r="61" spans="1:16" x14ac:dyDescent="0.5">
      <c r="A61" s="8" t="s">
        <v>113</v>
      </c>
      <c r="B61" s="8"/>
      <c r="C61" s="8" t="s">
        <v>73</v>
      </c>
      <c r="D61" s="1" t="s">
        <v>22</v>
      </c>
      <c r="E61" s="1" t="s">
        <v>27</v>
      </c>
      <c r="F61" s="1"/>
      <c r="G61" s="1">
        <v>43.764308790000001</v>
      </c>
      <c r="H61" s="1">
        <v>16.255794250000001</v>
      </c>
      <c r="I61" s="1" t="s">
        <v>57</v>
      </c>
      <c r="J61" s="1">
        <v>44.238390000000003</v>
      </c>
      <c r="K61" s="1">
        <v>-64.406760000000006</v>
      </c>
      <c r="L61" s="6">
        <v>41449</v>
      </c>
      <c r="M61" s="46"/>
      <c r="O61" s="1"/>
    </row>
    <row r="62" spans="1:16" x14ac:dyDescent="0.5">
      <c r="A62" s="8" t="s">
        <v>113</v>
      </c>
      <c r="B62" s="8"/>
      <c r="C62" s="8" t="s">
        <v>73</v>
      </c>
      <c r="D62" s="1" t="s">
        <v>22</v>
      </c>
      <c r="E62" s="1" t="s">
        <v>27</v>
      </c>
      <c r="F62" s="1"/>
      <c r="G62" s="1">
        <v>54.680385989999998</v>
      </c>
      <c r="H62" s="1">
        <v>70.017474460000003</v>
      </c>
      <c r="I62" s="1" t="s">
        <v>66</v>
      </c>
      <c r="J62" s="1">
        <v>44.642229999999998</v>
      </c>
      <c r="K62" s="1">
        <v>-63.95655</v>
      </c>
      <c r="L62" s="6">
        <v>41466</v>
      </c>
      <c r="M62" s="46"/>
      <c r="O62" s="1" t="s">
        <v>57</v>
      </c>
    </row>
    <row r="63" spans="1:16" x14ac:dyDescent="0.5">
      <c r="A63" s="8" t="s">
        <v>113</v>
      </c>
      <c r="B63" s="8"/>
      <c r="C63" s="8" t="s">
        <v>73</v>
      </c>
      <c r="D63" s="1" t="s">
        <v>22</v>
      </c>
      <c r="E63" s="1" t="s">
        <v>27</v>
      </c>
      <c r="F63" s="1"/>
      <c r="G63" s="1">
        <v>98.344694790000005</v>
      </c>
      <c r="H63" s="1">
        <v>88.705798619999996</v>
      </c>
      <c r="I63" s="1" t="s">
        <v>107</v>
      </c>
      <c r="J63" s="1">
        <v>44.454979999999999</v>
      </c>
      <c r="K63" s="1">
        <v>-63.59075</v>
      </c>
      <c r="L63" s="6">
        <v>41464</v>
      </c>
      <c r="M63" s="46"/>
      <c r="O63" s="1" t="s">
        <v>66</v>
      </c>
    </row>
    <row r="64" spans="1:16" x14ac:dyDescent="0.5">
      <c r="A64" s="8" t="s">
        <v>113</v>
      </c>
      <c r="B64" s="8"/>
      <c r="C64" s="8" t="s">
        <v>73</v>
      </c>
      <c r="D64" s="1" t="s">
        <v>22</v>
      </c>
      <c r="E64" s="1" t="s">
        <v>27</v>
      </c>
      <c r="F64" s="1"/>
      <c r="G64" s="1">
        <v>11.0160772</v>
      </c>
      <c r="H64" s="1">
        <v>8.0469042010000003</v>
      </c>
      <c r="I64" s="1" t="s">
        <v>111</v>
      </c>
      <c r="J64" s="1">
        <v>44.401470000000003</v>
      </c>
      <c r="K64" s="1">
        <v>-64.280500000000004</v>
      </c>
      <c r="L64" s="6">
        <v>41463</v>
      </c>
      <c r="M64" s="46"/>
      <c r="O64" s="1"/>
    </row>
    <row r="65" spans="1:16" x14ac:dyDescent="0.5">
      <c r="A65" s="8" t="s">
        <v>113</v>
      </c>
      <c r="B65" s="8"/>
      <c r="C65" s="8" t="s">
        <v>117</v>
      </c>
      <c r="D65" s="1" t="s">
        <v>22</v>
      </c>
      <c r="E65" s="1" t="s">
        <v>27</v>
      </c>
      <c r="F65" s="1"/>
      <c r="G65" s="1">
        <v>11.0160772</v>
      </c>
      <c r="H65" s="1">
        <v>4.280857567</v>
      </c>
      <c r="I65" s="1" t="s">
        <v>32</v>
      </c>
      <c r="J65" s="1">
        <v>44.745869999999996</v>
      </c>
      <c r="K65" s="1">
        <v>-62.792769999999997</v>
      </c>
      <c r="L65" s="6">
        <v>41472</v>
      </c>
      <c r="M65" s="46"/>
      <c r="O65" s="1" t="s">
        <v>107</v>
      </c>
    </row>
    <row r="66" spans="1:16" x14ac:dyDescent="0.5">
      <c r="A66" s="8" t="s">
        <v>113</v>
      </c>
      <c r="B66" s="8"/>
      <c r="C66" s="8" t="s">
        <v>117</v>
      </c>
      <c r="D66" s="1" t="s">
        <v>22</v>
      </c>
      <c r="E66" s="1" t="s">
        <v>27</v>
      </c>
      <c r="F66" s="1"/>
      <c r="G66" s="1">
        <v>21.932154400000002</v>
      </c>
      <c r="H66" s="1">
        <v>113.41979739999999</v>
      </c>
      <c r="I66" s="1" t="s">
        <v>66</v>
      </c>
      <c r="J66" s="1">
        <v>44.642229999999998</v>
      </c>
      <c r="K66" s="1">
        <v>-63.95655</v>
      </c>
      <c r="L66" s="6">
        <v>41466</v>
      </c>
      <c r="M66" s="46"/>
      <c r="O66" s="1"/>
    </row>
    <row r="67" spans="1:16" x14ac:dyDescent="0.5">
      <c r="A67" s="8" t="s">
        <v>113</v>
      </c>
      <c r="B67" s="8"/>
      <c r="C67" s="8" t="s">
        <v>117</v>
      </c>
      <c r="D67" s="1" t="s">
        <v>22</v>
      </c>
      <c r="E67" s="1" t="s">
        <v>27</v>
      </c>
      <c r="F67" s="1"/>
      <c r="G67" s="1">
        <v>43.764308790000001</v>
      </c>
      <c r="H67" s="1">
        <v>246.18636799999999</v>
      </c>
      <c r="I67" s="1" t="s">
        <v>107</v>
      </c>
      <c r="J67" s="1">
        <v>44.454979999999999</v>
      </c>
      <c r="K67" s="1">
        <v>-63.59075</v>
      </c>
      <c r="L67" s="6">
        <v>41464</v>
      </c>
      <c r="M67" s="46"/>
      <c r="O67" s="1" t="s">
        <v>111</v>
      </c>
    </row>
    <row r="68" spans="1:16" x14ac:dyDescent="0.5">
      <c r="A68" s="30" t="s">
        <v>113</v>
      </c>
      <c r="B68" s="30"/>
      <c r="C68" s="30" t="s">
        <v>86</v>
      </c>
      <c r="D68" s="31" t="s">
        <v>22</v>
      </c>
      <c r="E68" s="31" t="s">
        <v>27</v>
      </c>
      <c r="F68" s="31"/>
      <c r="G68" s="31">
        <v>11.0160772</v>
      </c>
      <c r="H68" s="31">
        <v>0.46023054800000002</v>
      </c>
      <c r="I68" s="31" t="s">
        <v>32</v>
      </c>
      <c r="J68" s="31">
        <v>44.745869999999996</v>
      </c>
      <c r="K68" s="31">
        <v>-62.792769999999997</v>
      </c>
      <c r="L68" s="32">
        <v>41472</v>
      </c>
      <c r="M68" s="45">
        <f>AVERAGE(G68:G73)</f>
        <v>163.84115798166667</v>
      </c>
      <c r="N68" s="45">
        <f>AVERAGE(H68:H73)</f>
        <v>308.18195426633332</v>
      </c>
      <c r="O68" s="31" t="s">
        <v>32</v>
      </c>
      <c r="P68">
        <v>6</v>
      </c>
    </row>
    <row r="69" spans="1:16" x14ac:dyDescent="0.5">
      <c r="A69" s="30" t="s">
        <v>113</v>
      </c>
      <c r="B69" s="30"/>
      <c r="C69" s="30" t="s">
        <v>86</v>
      </c>
      <c r="D69" s="31" t="s">
        <v>22</v>
      </c>
      <c r="E69" s="31" t="s">
        <v>27</v>
      </c>
      <c r="F69" s="31"/>
      <c r="G69" s="31">
        <v>43.764308790000001</v>
      </c>
      <c r="H69" s="31">
        <v>221.68545109999999</v>
      </c>
      <c r="I69" s="31" t="s">
        <v>57</v>
      </c>
      <c r="J69" s="31">
        <v>44.238390000000003</v>
      </c>
      <c r="K69" s="31">
        <v>-64.406760000000006</v>
      </c>
      <c r="L69" s="32">
        <v>41449</v>
      </c>
      <c r="O69" s="31" t="s">
        <v>57</v>
      </c>
    </row>
    <row r="70" spans="1:16" x14ac:dyDescent="0.5">
      <c r="A70" s="30" t="s">
        <v>113</v>
      </c>
      <c r="B70" s="30"/>
      <c r="C70" s="30" t="s">
        <v>86</v>
      </c>
      <c r="D70" s="31" t="s">
        <v>22</v>
      </c>
      <c r="E70" s="31" t="s">
        <v>27</v>
      </c>
      <c r="F70" s="31"/>
      <c r="G70" s="31">
        <v>32.848231599999998</v>
      </c>
      <c r="H70" s="31">
        <v>55.324434549999999</v>
      </c>
      <c r="I70" s="31" t="s">
        <v>80</v>
      </c>
      <c r="J70" s="31">
        <v>44.712159999999997</v>
      </c>
      <c r="K70" s="31">
        <v>-63.166499999999999</v>
      </c>
      <c r="L70" s="32">
        <v>41470</v>
      </c>
      <c r="O70" s="31" t="s">
        <v>80</v>
      </c>
    </row>
    <row r="71" spans="1:16" x14ac:dyDescent="0.5">
      <c r="A71" s="30" t="s">
        <v>113</v>
      </c>
      <c r="B71" s="30"/>
      <c r="C71" s="30" t="s">
        <v>86</v>
      </c>
      <c r="D71" s="31" t="s">
        <v>22</v>
      </c>
      <c r="E71" s="31" t="s">
        <v>27</v>
      </c>
      <c r="F71" s="31"/>
      <c r="G71" s="31">
        <v>152.92508079999999</v>
      </c>
      <c r="H71" s="31">
        <v>706.70859310000003</v>
      </c>
      <c r="I71" s="31" t="s">
        <v>99</v>
      </c>
      <c r="J71" s="31">
        <v>44.635950000000001</v>
      </c>
      <c r="K71" s="31">
        <v>-63.293909999999997</v>
      </c>
      <c r="L71" s="32">
        <v>41457</v>
      </c>
      <c r="O71" s="31" t="s">
        <v>99</v>
      </c>
    </row>
    <row r="72" spans="1:16" x14ac:dyDescent="0.5">
      <c r="A72" s="30" t="s">
        <v>113</v>
      </c>
      <c r="B72" s="30"/>
      <c r="C72" s="30" t="s">
        <v>86</v>
      </c>
      <c r="D72" s="31" t="s">
        <v>22</v>
      </c>
      <c r="E72" s="31" t="s">
        <v>27</v>
      </c>
      <c r="F72" s="31"/>
      <c r="G72" s="31">
        <v>207.50546679999999</v>
      </c>
      <c r="H72" s="31">
        <v>435.047057</v>
      </c>
      <c r="I72" s="31" t="s">
        <v>101</v>
      </c>
      <c r="J72" s="31">
        <v>43.8688</v>
      </c>
      <c r="K72" s="31">
        <v>-64.971209999999999</v>
      </c>
      <c r="L72" s="32">
        <v>40036</v>
      </c>
      <c r="O72" s="31" t="s">
        <v>101</v>
      </c>
    </row>
    <row r="73" spans="1:16" x14ac:dyDescent="0.5">
      <c r="A73" s="30" t="s">
        <v>113</v>
      </c>
      <c r="B73" s="30"/>
      <c r="C73" s="30" t="s">
        <v>86</v>
      </c>
      <c r="D73" s="31" t="s">
        <v>22</v>
      </c>
      <c r="E73" s="31" t="s">
        <v>27</v>
      </c>
      <c r="F73" s="31"/>
      <c r="G73" s="31">
        <v>534.98778270000003</v>
      </c>
      <c r="H73" s="31">
        <v>429.86595929999999</v>
      </c>
      <c r="I73" s="31" t="s">
        <v>105</v>
      </c>
      <c r="J73" s="31">
        <v>43.87576</v>
      </c>
      <c r="K73" s="31">
        <v>-64.900170000000003</v>
      </c>
      <c r="L73" s="32">
        <v>40037</v>
      </c>
      <c r="O73" s="31" t="s">
        <v>105</v>
      </c>
    </row>
    <row r="74" spans="1:16" x14ac:dyDescent="0.5">
      <c r="A74" t="s">
        <v>113</v>
      </c>
      <c r="C74" t="s">
        <v>61</v>
      </c>
      <c r="D74" t="s">
        <v>22</v>
      </c>
      <c r="E74" t="s">
        <v>27</v>
      </c>
      <c r="G74" s="13">
        <v>43.764308790000001</v>
      </c>
      <c r="H74" s="13">
        <v>27.695843159999999</v>
      </c>
      <c r="I74" t="s">
        <v>99</v>
      </c>
      <c r="J74">
        <v>44.635950000000001</v>
      </c>
      <c r="K74">
        <v>-63.293909999999997</v>
      </c>
      <c r="L74" s="2">
        <v>41457</v>
      </c>
    </row>
    <row r="75" spans="1:16" x14ac:dyDescent="0.5">
      <c r="A75" t="s">
        <v>113</v>
      </c>
      <c r="C75" t="s">
        <v>61</v>
      </c>
      <c r="D75" t="s">
        <v>22</v>
      </c>
      <c r="E75" t="s">
        <v>27</v>
      </c>
      <c r="G75" s="13">
        <v>21.932154400000002</v>
      </c>
      <c r="H75" s="13">
        <v>4.6847524229999999</v>
      </c>
      <c r="I75" t="s">
        <v>101</v>
      </c>
      <c r="J75">
        <v>43.8688</v>
      </c>
      <c r="K75">
        <v>-64.971209999999999</v>
      </c>
      <c r="L75" s="2">
        <v>40036</v>
      </c>
    </row>
    <row r="76" spans="1:16" x14ac:dyDescent="0.5">
      <c r="A76" t="s">
        <v>113</v>
      </c>
      <c r="C76" t="s">
        <v>61</v>
      </c>
      <c r="D76" t="s">
        <v>22</v>
      </c>
      <c r="E76" t="s">
        <v>27</v>
      </c>
      <c r="G76" s="13">
        <v>32.848231599999998</v>
      </c>
      <c r="H76" s="13">
        <v>8.6145402149999999</v>
      </c>
      <c r="I76" t="s">
        <v>105</v>
      </c>
      <c r="J76">
        <v>43.87576</v>
      </c>
      <c r="K76">
        <v>-64.900170000000003</v>
      </c>
      <c r="L76" s="2">
        <v>40037</v>
      </c>
    </row>
    <row r="77" spans="1:16" x14ac:dyDescent="0.5">
      <c r="A77" s="30" t="s">
        <v>113</v>
      </c>
      <c r="B77" s="30"/>
      <c r="C77" s="31" t="s">
        <v>62</v>
      </c>
      <c r="D77" s="31" t="s">
        <v>22</v>
      </c>
      <c r="E77" s="31" t="s">
        <v>27</v>
      </c>
      <c r="F77" s="31"/>
      <c r="G77" s="31">
        <v>152.92508079999999</v>
      </c>
      <c r="H77" s="31">
        <v>1093.6726140000001</v>
      </c>
      <c r="I77" s="31" t="s">
        <v>57</v>
      </c>
      <c r="J77" s="31">
        <v>44.238390000000003</v>
      </c>
      <c r="K77" s="31">
        <v>-64.406760000000006</v>
      </c>
      <c r="L77" s="32">
        <v>41449</v>
      </c>
      <c r="M77" s="45">
        <f>AVERAGE(G77:G84)</f>
        <v>191.13135092250002</v>
      </c>
      <c r="N77" s="45">
        <f>AVERAGE(H77:H84)</f>
        <v>439.80772205537505</v>
      </c>
      <c r="O77" s="31" t="s">
        <v>57</v>
      </c>
      <c r="P77">
        <v>8</v>
      </c>
    </row>
    <row r="78" spans="1:16" x14ac:dyDescent="0.5">
      <c r="A78" s="30" t="s">
        <v>113</v>
      </c>
      <c r="B78" s="30"/>
      <c r="C78" s="31" t="s">
        <v>62</v>
      </c>
      <c r="D78" s="31" t="s">
        <v>22</v>
      </c>
      <c r="E78" s="31" t="s">
        <v>27</v>
      </c>
      <c r="F78" s="31"/>
      <c r="G78" s="31">
        <v>21.932154400000002</v>
      </c>
      <c r="H78" s="31">
        <v>4.3354379529999996</v>
      </c>
      <c r="I78" s="31" t="s">
        <v>80</v>
      </c>
      <c r="J78" s="31">
        <v>44.712159999999997</v>
      </c>
      <c r="K78" s="31">
        <v>-63.166499999999999</v>
      </c>
      <c r="L78" s="32">
        <v>41470</v>
      </c>
      <c r="O78" s="31" t="s">
        <v>80</v>
      </c>
    </row>
    <row r="79" spans="1:16" x14ac:dyDescent="0.5">
      <c r="A79" s="30" t="s">
        <v>113</v>
      </c>
      <c r="B79" s="30"/>
      <c r="C79" s="31" t="s">
        <v>62</v>
      </c>
      <c r="D79" s="31" t="s">
        <v>22</v>
      </c>
      <c r="E79" s="31" t="s">
        <v>27</v>
      </c>
      <c r="F79" s="31"/>
      <c r="G79" s="31">
        <v>76.512540389999998</v>
      </c>
      <c r="H79" s="31">
        <v>291.46057990000003</v>
      </c>
      <c r="I79" s="31" t="s">
        <v>95</v>
      </c>
      <c r="J79" s="31">
        <v>43.871859999999998</v>
      </c>
      <c r="K79" s="31">
        <v>-64.822829999999996</v>
      </c>
      <c r="L79" s="32">
        <v>40038</v>
      </c>
      <c r="O79" s="31" t="s">
        <v>107</v>
      </c>
    </row>
    <row r="80" spans="1:16" x14ac:dyDescent="0.5">
      <c r="A80" s="30" t="s">
        <v>113</v>
      </c>
      <c r="B80" s="30"/>
      <c r="C80" s="31" t="s">
        <v>62</v>
      </c>
      <c r="D80" s="31" t="s">
        <v>22</v>
      </c>
      <c r="E80" s="31" t="s">
        <v>27</v>
      </c>
      <c r="F80" s="31"/>
      <c r="G80" s="31">
        <v>1069.8755650000001</v>
      </c>
      <c r="H80" s="31">
        <v>1308.2390270000001</v>
      </c>
      <c r="I80" s="31" t="s">
        <v>99</v>
      </c>
      <c r="J80" s="31">
        <v>44.635950000000001</v>
      </c>
      <c r="K80" s="31">
        <v>-63.293909999999997</v>
      </c>
      <c r="L80" s="32">
        <v>41457</v>
      </c>
      <c r="O80" s="31" t="s">
        <v>95</v>
      </c>
    </row>
    <row r="81" spans="1:15" x14ac:dyDescent="0.5">
      <c r="A81" s="30" t="s">
        <v>113</v>
      </c>
      <c r="B81" s="30"/>
      <c r="C81" s="31" t="s">
        <v>62</v>
      </c>
      <c r="D81" s="31" t="s">
        <v>22</v>
      </c>
      <c r="E81" s="31" t="s">
        <v>27</v>
      </c>
      <c r="F81" s="31"/>
      <c r="G81" s="31">
        <v>43.764308790000001</v>
      </c>
      <c r="H81" s="31">
        <v>24.12628591</v>
      </c>
      <c r="I81" s="31" t="s">
        <v>101</v>
      </c>
      <c r="J81" s="31">
        <v>43.8688</v>
      </c>
      <c r="K81" s="31">
        <v>-64.971209999999999</v>
      </c>
      <c r="L81" s="32">
        <v>40036</v>
      </c>
      <c r="O81" s="31" t="s">
        <v>99</v>
      </c>
    </row>
    <row r="82" spans="1:15" x14ac:dyDescent="0.5">
      <c r="A82" s="30" t="s">
        <v>113</v>
      </c>
      <c r="B82" s="30"/>
      <c r="C82" s="31" t="s">
        <v>62</v>
      </c>
      <c r="D82" s="31" t="s">
        <v>22</v>
      </c>
      <c r="E82" s="31" t="s">
        <v>27</v>
      </c>
      <c r="F82" s="31"/>
      <c r="G82" s="31">
        <v>120.17684920000001</v>
      </c>
      <c r="H82" s="31">
        <v>66.033106279999998</v>
      </c>
      <c r="I82" s="31" t="s">
        <v>105</v>
      </c>
      <c r="J82" s="31">
        <v>43.87576</v>
      </c>
      <c r="K82" s="31">
        <v>-64.900170000000003</v>
      </c>
      <c r="L82" s="32">
        <v>40037</v>
      </c>
      <c r="O82" s="31" t="s">
        <v>105</v>
      </c>
    </row>
    <row r="83" spans="1:15" x14ac:dyDescent="0.5">
      <c r="A83" s="30" t="s">
        <v>113</v>
      </c>
      <c r="B83" s="30"/>
      <c r="C83" s="31" t="s">
        <v>62</v>
      </c>
      <c r="D83" s="31" t="s">
        <v>22</v>
      </c>
      <c r="E83" s="31" t="s">
        <v>27</v>
      </c>
      <c r="F83" s="31"/>
      <c r="G83" s="31">
        <v>11.0160772</v>
      </c>
      <c r="H83" s="31">
        <v>479.56685879999998</v>
      </c>
      <c r="I83" s="31" t="s">
        <v>107</v>
      </c>
      <c r="J83" s="31">
        <v>44.454979999999999</v>
      </c>
      <c r="K83" s="31">
        <v>-63.59075</v>
      </c>
      <c r="L83" s="32">
        <v>41464</v>
      </c>
      <c r="O83" s="31" t="s">
        <v>101</v>
      </c>
    </row>
    <row r="84" spans="1:15" x14ac:dyDescent="0.5">
      <c r="A84" s="30" t="s">
        <v>113</v>
      </c>
      <c r="B84" s="30"/>
      <c r="C84" s="31" t="s">
        <v>62</v>
      </c>
      <c r="D84" s="31" t="s">
        <v>22</v>
      </c>
      <c r="E84" s="31" t="s">
        <v>27</v>
      </c>
      <c r="F84" s="31"/>
      <c r="G84" s="31">
        <v>32.848231599999998</v>
      </c>
      <c r="H84" s="31">
        <v>251.02786660000001</v>
      </c>
      <c r="I84" s="31" t="s">
        <v>111</v>
      </c>
      <c r="J84" s="31">
        <v>44.401470000000003</v>
      </c>
      <c r="K84" s="31">
        <v>-64.280500000000004</v>
      </c>
      <c r="L84" s="32">
        <v>41463</v>
      </c>
      <c r="O84" s="31" t="s">
        <v>111</v>
      </c>
    </row>
    <row r="85" spans="1:15" x14ac:dyDescent="0.5">
      <c r="A85" t="s">
        <v>113</v>
      </c>
      <c r="C85" t="s">
        <v>138</v>
      </c>
      <c r="D85" t="s">
        <v>22</v>
      </c>
      <c r="E85" t="s">
        <v>27</v>
      </c>
      <c r="G85" s="13">
        <v>11.0160772</v>
      </c>
      <c r="H85" s="13">
        <v>7.5665968039999996</v>
      </c>
      <c r="I85" t="s">
        <v>66</v>
      </c>
      <c r="J85">
        <v>44.642229999999998</v>
      </c>
      <c r="K85">
        <v>-63.95655</v>
      </c>
      <c r="L85" s="2">
        <v>41466</v>
      </c>
    </row>
    <row r="86" spans="1:15" x14ac:dyDescent="0.5">
      <c r="A86" t="s">
        <v>113</v>
      </c>
      <c r="C86" t="s">
        <v>138</v>
      </c>
      <c r="D86" t="s">
        <v>22</v>
      </c>
      <c r="E86" t="s">
        <v>27</v>
      </c>
      <c r="G86" s="13">
        <v>11.0160772</v>
      </c>
      <c r="H86" s="13">
        <v>0.274657235</v>
      </c>
      <c r="I86" t="s">
        <v>101</v>
      </c>
      <c r="J86">
        <v>43.8688</v>
      </c>
      <c r="K86">
        <v>-64.971209999999999</v>
      </c>
      <c r="L86" s="2">
        <v>40036</v>
      </c>
    </row>
    <row r="87" spans="1:15" x14ac:dyDescent="0.5">
      <c r="A87" t="s">
        <v>113</v>
      </c>
      <c r="C87" t="s">
        <v>142</v>
      </c>
      <c r="D87" t="s">
        <v>22</v>
      </c>
      <c r="E87" t="s">
        <v>27</v>
      </c>
      <c r="G87" s="13">
        <v>76.512540389999998</v>
      </c>
      <c r="H87" s="13">
        <v>508.10956249999998</v>
      </c>
      <c r="I87" t="s">
        <v>99</v>
      </c>
      <c r="J87">
        <v>44.635950000000001</v>
      </c>
      <c r="K87">
        <v>-63.293909999999997</v>
      </c>
      <c r="L87" s="2">
        <v>41457</v>
      </c>
    </row>
    <row r="88" spans="1:15" x14ac:dyDescent="0.5">
      <c r="A88" t="s">
        <v>113</v>
      </c>
      <c r="C88" t="s">
        <v>142</v>
      </c>
      <c r="D88" t="s">
        <v>22</v>
      </c>
      <c r="E88" t="s">
        <v>27</v>
      </c>
      <c r="G88" s="13">
        <v>32.848231599999998</v>
      </c>
      <c r="H88" s="13">
        <v>27.28103222</v>
      </c>
      <c r="I88" t="s">
        <v>111</v>
      </c>
      <c r="J88">
        <v>44.401470000000003</v>
      </c>
      <c r="K88">
        <v>-64.280500000000004</v>
      </c>
      <c r="L88" s="2">
        <v>41463</v>
      </c>
    </row>
    <row r="89" spans="1:15" x14ac:dyDescent="0.5">
      <c r="A89" t="s">
        <v>113</v>
      </c>
      <c r="C89" t="s">
        <v>121</v>
      </c>
      <c r="D89" t="s">
        <v>22</v>
      </c>
      <c r="E89" t="s">
        <v>27</v>
      </c>
      <c r="G89" s="13">
        <v>1790.336661</v>
      </c>
      <c r="H89" s="13">
        <v>450.55039729999999</v>
      </c>
      <c r="I89" t="s">
        <v>32</v>
      </c>
      <c r="J89">
        <v>44.745869999999996</v>
      </c>
      <c r="K89">
        <v>-62.792769999999997</v>
      </c>
      <c r="L89" s="2">
        <v>41472</v>
      </c>
    </row>
    <row r="90" spans="1:15" x14ac:dyDescent="0.5">
      <c r="A90" t="s">
        <v>113</v>
      </c>
      <c r="C90" t="s">
        <v>121</v>
      </c>
      <c r="D90" t="s">
        <v>22</v>
      </c>
      <c r="E90" t="s">
        <v>27</v>
      </c>
      <c r="G90" s="13">
        <v>11.0160772</v>
      </c>
      <c r="H90" s="13">
        <v>1.158859488</v>
      </c>
      <c r="I90" t="s">
        <v>57</v>
      </c>
      <c r="J90">
        <v>44.238390000000003</v>
      </c>
      <c r="K90">
        <v>-64.406760000000006</v>
      </c>
      <c r="L90" s="2">
        <v>41449</v>
      </c>
    </row>
    <row r="91" spans="1:15" x14ac:dyDescent="0.5">
      <c r="A91" t="s">
        <v>113</v>
      </c>
      <c r="C91" t="s">
        <v>121</v>
      </c>
      <c r="D91" t="s">
        <v>22</v>
      </c>
      <c r="E91" t="s">
        <v>27</v>
      </c>
      <c r="G91" s="13">
        <v>32.848231599999998</v>
      </c>
      <c r="H91" s="13">
        <v>9.1341454889999998</v>
      </c>
      <c r="I91" t="s">
        <v>105</v>
      </c>
      <c r="J91">
        <v>43.87576</v>
      </c>
      <c r="K91">
        <v>-64.900170000000003</v>
      </c>
      <c r="L91" s="2">
        <v>40037</v>
      </c>
    </row>
    <row r="92" spans="1:15" x14ac:dyDescent="0.5">
      <c r="A92" t="s">
        <v>113</v>
      </c>
      <c r="C92" t="s">
        <v>121</v>
      </c>
      <c r="D92" t="s">
        <v>22</v>
      </c>
      <c r="E92" t="s">
        <v>27</v>
      </c>
      <c r="G92" s="13">
        <v>11.0160772</v>
      </c>
      <c r="H92" s="13">
        <v>1.7374115800000001</v>
      </c>
      <c r="I92" t="s">
        <v>107</v>
      </c>
      <c r="J92">
        <v>44.454979999999999</v>
      </c>
      <c r="K92">
        <v>-63.59075</v>
      </c>
      <c r="L92" s="2">
        <v>41464</v>
      </c>
    </row>
    <row r="93" spans="1:15" x14ac:dyDescent="0.5">
      <c r="A93" t="s">
        <v>113</v>
      </c>
      <c r="C93" t="s">
        <v>112</v>
      </c>
      <c r="D93" t="s">
        <v>22</v>
      </c>
      <c r="E93" t="s">
        <v>27</v>
      </c>
      <c r="G93" s="13">
        <v>65.596463189999994</v>
      </c>
      <c r="H93" s="13">
        <v>1.7374115800000001</v>
      </c>
      <c r="I93" t="s">
        <v>32</v>
      </c>
      <c r="J93">
        <v>44.745869999999996</v>
      </c>
      <c r="K93">
        <v>-62.792769999999997</v>
      </c>
      <c r="L93" s="2">
        <v>41472</v>
      </c>
    </row>
    <row r="94" spans="1:15" x14ac:dyDescent="0.5">
      <c r="A94" t="s">
        <v>113</v>
      </c>
      <c r="C94" t="s">
        <v>112</v>
      </c>
      <c r="D94" t="s">
        <v>22</v>
      </c>
      <c r="E94" t="s">
        <v>27</v>
      </c>
      <c r="G94" s="13">
        <v>152.92508079999999</v>
      </c>
      <c r="H94" s="13">
        <v>5.7003842459999996</v>
      </c>
      <c r="I94" t="s">
        <v>57</v>
      </c>
      <c r="J94">
        <v>44.238390000000003</v>
      </c>
      <c r="K94">
        <v>-64.406760000000006</v>
      </c>
      <c r="L94" s="2">
        <v>41449</v>
      </c>
    </row>
    <row r="95" spans="1:15" x14ac:dyDescent="0.5">
      <c r="A95" t="s">
        <v>113</v>
      </c>
      <c r="C95" t="s">
        <v>112</v>
      </c>
      <c r="D95" t="s">
        <v>22</v>
      </c>
      <c r="E95" t="s">
        <v>27</v>
      </c>
      <c r="G95" s="13">
        <v>11.0160772</v>
      </c>
      <c r="H95" s="13">
        <v>0.60213955100000005</v>
      </c>
      <c r="I95" t="s">
        <v>66</v>
      </c>
      <c r="J95">
        <v>44.642229999999998</v>
      </c>
      <c r="K95">
        <v>-63.95655</v>
      </c>
      <c r="L95" s="2">
        <v>41466</v>
      </c>
    </row>
    <row r="96" spans="1:15" x14ac:dyDescent="0.5">
      <c r="A96" t="s">
        <v>113</v>
      </c>
      <c r="C96" t="s">
        <v>112</v>
      </c>
      <c r="D96" t="s">
        <v>22</v>
      </c>
      <c r="E96" t="s">
        <v>27</v>
      </c>
      <c r="G96" s="13">
        <v>142.0090036</v>
      </c>
      <c r="H96" s="13">
        <v>4.2917736440000001</v>
      </c>
      <c r="I96" t="s">
        <v>107</v>
      </c>
      <c r="J96">
        <v>44.454979999999999</v>
      </c>
      <c r="K96">
        <v>-63.59075</v>
      </c>
      <c r="L96" s="2">
        <v>41464</v>
      </c>
    </row>
    <row r="97" spans="1:12" x14ac:dyDescent="0.5">
      <c r="A97" t="s">
        <v>113</v>
      </c>
      <c r="C97" t="s">
        <v>146</v>
      </c>
      <c r="D97" t="s">
        <v>22</v>
      </c>
      <c r="E97" t="s">
        <v>27</v>
      </c>
      <c r="G97" s="13">
        <v>43.764308790000001</v>
      </c>
      <c r="H97" s="13">
        <v>472.51157979999999</v>
      </c>
      <c r="I97" t="s">
        <v>107</v>
      </c>
      <c r="J97">
        <v>44.454979999999999</v>
      </c>
      <c r="K97">
        <v>-63.59075</v>
      </c>
      <c r="L97" s="2">
        <v>41464</v>
      </c>
    </row>
    <row r="98" spans="1:12" x14ac:dyDescent="0.5">
      <c r="A98" t="s">
        <v>113</v>
      </c>
      <c r="C98" t="s">
        <v>39</v>
      </c>
      <c r="D98" t="s">
        <v>22</v>
      </c>
      <c r="E98" t="s">
        <v>27</v>
      </c>
      <c r="G98" s="13">
        <v>11.0160772</v>
      </c>
      <c r="H98" s="13">
        <v>15.065941840000001</v>
      </c>
      <c r="I98" t="s">
        <v>32</v>
      </c>
      <c r="J98">
        <v>44.745869999999996</v>
      </c>
      <c r="K98">
        <v>-62.792769999999997</v>
      </c>
      <c r="L98" s="2">
        <v>41472</v>
      </c>
    </row>
    <row r="99" spans="1:12" x14ac:dyDescent="0.5">
      <c r="A99" t="s">
        <v>113</v>
      </c>
      <c r="C99" t="s">
        <v>39</v>
      </c>
      <c r="D99" t="s">
        <v>22</v>
      </c>
      <c r="E99" t="s">
        <v>27</v>
      </c>
      <c r="G99" s="13">
        <v>98.344694790000005</v>
      </c>
      <c r="H99" s="13">
        <v>917.02319450000005</v>
      </c>
      <c r="I99" t="s">
        <v>80</v>
      </c>
      <c r="J99">
        <v>44.712159999999997</v>
      </c>
      <c r="K99">
        <v>-63.166499999999999</v>
      </c>
      <c r="L99" s="2">
        <v>41470</v>
      </c>
    </row>
    <row r="100" spans="1:12" x14ac:dyDescent="0.5">
      <c r="A100" t="s">
        <v>113</v>
      </c>
      <c r="C100" t="s">
        <v>39</v>
      </c>
      <c r="D100" t="s">
        <v>22</v>
      </c>
      <c r="E100" t="s">
        <v>27</v>
      </c>
      <c r="G100" s="13">
        <v>120.17684920000001</v>
      </c>
      <c r="H100" s="13">
        <v>1259.2472359999999</v>
      </c>
      <c r="I100" t="s">
        <v>107</v>
      </c>
      <c r="J100">
        <v>44.454979999999999</v>
      </c>
      <c r="K100">
        <v>-63.59075</v>
      </c>
      <c r="L100" s="2">
        <v>41464</v>
      </c>
    </row>
    <row r="101" spans="1:12" x14ac:dyDescent="0.5">
      <c r="A101" t="s">
        <v>113</v>
      </c>
      <c r="C101" t="s">
        <v>89</v>
      </c>
      <c r="D101" t="s">
        <v>22</v>
      </c>
      <c r="E101" t="s">
        <v>27</v>
      </c>
      <c r="G101" s="13">
        <v>11.0160772</v>
      </c>
      <c r="H101" s="13">
        <v>0.59122347399999997</v>
      </c>
      <c r="I101" t="s">
        <v>32</v>
      </c>
      <c r="J101">
        <v>44.745869999999996</v>
      </c>
      <c r="K101">
        <v>-62.792769999999997</v>
      </c>
      <c r="L101" s="2">
        <v>41472</v>
      </c>
    </row>
    <row r="102" spans="1:12" x14ac:dyDescent="0.5">
      <c r="A102" t="s">
        <v>113</v>
      </c>
      <c r="C102" t="s">
        <v>89</v>
      </c>
      <c r="D102" t="s">
        <v>22</v>
      </c>
      <c r="E102" t="s">
        <v>27</v>
      </c>
      <c r="G102" s="13">
        <v>11.0160772</v>
      </c>
      <c r="H102" s="13">
        <v>0.17641254000000001</v>
      </c>
      <c r="I102" t="s">
        <v>66</v>
      </c>
      <c r="J102">
        <v>44.642229999999998</v>
      </c>
      <c r="K102">
        <v>-63.95655</v>
      </c>
      <c r="L102" s="2">
        <v>41466</v>
      </c>
    </row>
    <row r="103" spans="1:12" x14ac:dyDescent="0.5">
      <c r="A103" t="s">
        <v>113</v>
      </c>
      <c r="C103" t="s">
        <v>89</v>
      </c>
      <c r="D103" t="s">
        <v>22</v>
      </c>
      <c r="E103" t="s">
        <v>27</v>
      </c>
      <c r="G103" s="13">
        <v>43.764308790000001</v>
      </c>
      <c r="H103" s="13">
        <v>1.126111257</v>
      </c>
      <c r="I103" t="s">
        <v>80</v>
      </c>
      <c r="J103">
        <v>44.712159999999997</v>
      </c>
      <c r="K103">
        <v>-63.166499999999999</v>
      </c>
      <c r="L103" s="2">
        <v>41470</v>
      </c>
    </row>
    <row r="104" spans="1:12" x14ac:dyDescent="0.5">
      <c r="A104" t="s">
        <v>113</v>
      </c>
      <c r="C104" t="s">
        <v>122</v>
      </c>
      <c r="D104" t="s">
        <v>22</v>
      </c>
      <c r="E104" t="s">
        <v>27</v>
      </c>
      <c r="G104" s="13">
        <v>54.680385989999998</v>
      </c>
      <c r="H104" s="13">
        <v>749.22387560000004</v>
      </c>
      <c r="I104" t="s">
        <v>32</v>
      </c>
      <c r="J104">
        <v>44.745869999999996</v>
      </c>
      <c r="K104">
        <v>-62.792769999999997</v>
      </c>
      <c r="L104" s="2">
        <v>41472</v>
      </c>
    </row>
    <row r="105" spans="1:12" x14ac:dyDescent="0.5">
      <c r="A105" t="s">
        <v>113</v>
      </c>
      <c r="C105" t="s">
        <v>40</v>
      </c>
      <c r="D105" t="s">
        <v>22</v>
      </c>
      <c r="E105" t="s">
        <v>40</v>
      </c>
      <c r="G105" s="13">
        <v>589.5681687</v>
      </c>
      <c r="H105" s="13">
        <v>37.804130639999997</v>
      </c>
      <c r="I105" t="s">
        <v>32</v>
      </c>
      <c r="J105">
        <v>44.745869999999996</v>
      </c>
      <c r="K105">
        <v>-62.792769999999997</v>
      </c>
      <c r="L105" s="2">
        <v>41472</v>
      </c>
    </row>
    <row r="106" spans="1:12" x14ac:dyDescent="0.5">
      <c r="A106" t="s">
        <v>113</v>
      </c>
      <c r="C106" t="s">
        <v>40</v>
      </c>
      <c r="D106" t="s">
        <v>22</v>
      </c>
      <c r="E106" t="s">
        <v>40</v>
      </c>
      <c r="G106" s="13">
        <v>2914.6926119999998</v>
      </c>
      <c r="H106" s="13">
        <v>525.27684050000005</v>
      </c>
      <c r="I106" t="s">
        <v>57</v>
      </c>
      <c r="J106">
        <v>44.238390000000003</v>
      </c>
      <c r="K106">
        <v>-64.406760000000006</v>
      </c>
      <c r="L106" s="2">
        <v>41449</v>
      </c>
    </row>
    <row r="107" spans="1:12" x14ac:dyDescent="0.5">
      <c r="A107" t="s">
        <v>113</v>
      </c>
      <c r="C107" t="s">
        <v>40</v>
      </c>
      <c r="D107" t="s">
        <v>22</v>
      </c>
      <c r="E107" t="s">
        <v>40</v>
      </c>
      <c r="G107" s="13">
        <v>120.17684920000001</v>
      </c>
      <c r="H107" s="13">
        <v>6.1475067680000004</v>
      </c>
      <c r="I107" t="s">
        <v>66</v>
      </c>
      <c r="J107">
        <v>44.642229999999998</v>
      </c>
      <c r="K107">
        <v>-63.95655</v>
      </c>
      <c r="L107" s="2">
        <v>41466</v>
      </c>
    </row>
    <row r="108" spans="1:12" x14ac:dyDescent="0.5">
      <c r="A108" t="s">
        <v>113</v>
      </c>
      <c r="C108" t="s">
        <v>40</v>
      </c>
      <c r="D108" t="s">
        <v>22</v>
      </c>
      <c r="E108" t="s">
        <v>40</v>
      </c>
      <c r="G108" s="13">
        <v>54.680385989999998</v>
      </c>
      <c r="H108" s="13">
        <v>5.4597939039999996</v>
      </c>
      <c r="I108" t="s">
        <v>80</v>
      </c>
      <c r="J108">
        <v>44.712159999999997</v>
      </c>
      <c r="K108">
        <v>-63.166499999999999</v>
      </c>
      <c r="L108" s="2">
        <v>41470</v>
      </c>
    </row>
    <row r="109" spans="1:12" x14ac:dyDescent="0.5">
      <c r="A109" t="s">
        <v>113</v>
      </c>
      <c r="C109" t="s">
        <v>40</v>
      </c>
      <c r="D109" t="s">
        <v>22</v>
      </c>
      <c r="E109" t="s">
        <v>40</v>
      </c>
      <c r="G109" s="13">
        <v>600.48424590000002</v>
      </c>
      <c r="H109" s="13">
        <v>46.951803339999998</v>
      </c>
      <c r="I109" t="s">
        <v>99</v>
      </c>
      <c r="J109">
        <v>44.635950000000001</v>
      </c>
      <c r="K109">
        <v>-63.293909999999997</v>
      </c>
      <c r="L109" s="2">
        <v>41457</v>
      </c>
    </row>
    <row r="110" spans="1:12" x14ac:dyDescent="0.5">
      <c r="A110" t="s">
        <v>113</v>
      </c>
      <c r="C110" t="s">
        <v>40</v>
      </c>
      <c r="D110" t="s">
        <v>22</v>
      </c>
      <c r="E110" t="s">
        <v>40</v>
      </c>
      <c r="G110" s="13">
        <v>2958.3569210000001</v>
      </c>
      <c r="H110" s="13">
        <v>112.3281897</v>
      </c>
      <c r="I110" t="s">
        <v>101</v>
      </c>
      <c r="J110">
        <v>43.8688</v>
      </c>
      <c r="K110">
        <v>-64.971209999999999</v>
      </c>
      <c r="L110" s="2">
        <v>40036</v>
      </c>
    </row>
    <row r="111" spans="1:12" x14ac:dyDescent="0.5">
      <c r="A111" t="s">
        <v>113</v>
      </c>
      <c r="C111" t="s">
        <v>40</v>
      </c>
      <c r="D111" t="s">
        <v>22</v>
      </c>
      <c r="E111" t="s">
        <v>40</v>
      </c>
      <c r="G111" s="13">
        <v>1189.952415</v>
      </c>
      <c r="H111" s="13">
        <v>55.007868309999999</v>
      </c>
      <c r="I111" t="s">
        <v>105</v>
      </c>
      <c r="J111">
        <v>43.87576</v>
      </c>
      <c r="K111">
        <v>-64.900170000000003</v>
      </c>
      <c r="L111" s="2">
        <v>40037</v>
      </c>
    </row>
    <row r="112" spans="1:12" x14ac:dyDescent="0.5">
      <c r="A112" t="s">
        <v>113</v>
      </c>
      <c r="C112" t="s">
        <v>40</v>
      </c>
      <c r="D112" t="s">
        <v>22</v>
      </c>
      <c r="E112" t="s">
        <v>40</v>
      </c>
      <c r="G112" s="13">
        <v>2467.1334470000002</v>
      </c>
      <c r="H112" s="13">
        <v>203.22636449999999</v>
      </c>
      <c r="I112" t="s">
        <v>107</v>
      </c>
      <c r="J112">
        <v>44.454979999999999</v>
      </c>
      <c r="K112">
        <v>-63.59075</v>
      </c>
      <c r="L112" s="2">
        <v>41464</v>
      </c>
    </row>
    <row r="113" spans="1:16" x14ac:dyDescent="0.5">
      <c r="A113" t="s">
        <v>113</v>
      </c>
      <c r="C113" t="s">
        <v>40</v>
      </c>
      <c r="D113" t="s">
        <v>22</v>
      </c>
      <c r="E113" t="s">
        <v>40</v>
      </c>
      <c r="G113" s="13">
        <v>316.66623879999997</v>
      </c>
      <c r="H113" s="13">
        <v>26.320417429999999</v>
      </c>
      <c r="I113" t="s">
        <v>111</v>
      </c>
      <c r="J113">
        <v>44.401470000000003</v>
      </c>
      <c r="K113">
        <v>-64.280500000000004</v>
      </c>
      <c r="L113" s="2">
        <v>41463</v>
      </c>
    </row>
    <row r="114" spans="1:16" x14ac:dyDescent="0.5">
      <c r="A114" t="s">
        <v>113</v>
      </c>
      <c r="C114" t="s">
        <v>74</v>
      </c>
      <c r="D114" t="s">
        <v>22</v>
      </c>
      <c r="E114" t="s">
        <v>27</v>
      </c>
      <c r="G114" s="13">
        <v>11.0160772</v>
      </c>
      <c r="H114" s="13">
        <v>1.660999039</v>
      </c>
      <c r="I114" t="s">
        <v>32</v>
      </c>
      <c r="J114">
        <v>44.745869999999996</v>
      </c>
      <c r="K114">
        <v>-62.792769999999997</v>
      </c>
      <c r="L114" s="2">
        <v>41472</v>
      </c>
    </row>
    <row r="115" spans="1:16" x14ac:dyDescent="0.5">
      <c r="A115" s="30" t="s">
        <v>113</v>
      </c>
      <c r="B115" s="30"/>
      <c r="C115" s="30" t="s">
        <v>41</v>
      </c>
      <c r="D115" s="31" t="s">
        <v>22</v>
      </c>
      <c r="E115" s="31" t="s">
        <v>27</v>
      </c>
      <c r="F115" s="31"/>
      <c r="G115" s="31">
        <v>622.31640030000005</v>
      </c>
      <c r="H115" s="31">
        <v>21.451847000000001</v>
      </c>
      <c r="I115" s="31" t="s">
        <v>32</v>
      </c>
      <c r="J115" s="31">
        <v>44.745869999999996</v>
      </c>
      <c r="K115" s="31">
        <v>-62.792769999999997</v>
      </c>
      <c r="L115" s="32">
        <v>41472</v>
      </c>
      <c r="M115" s="45">
        <f>AVERAGE(G115:G119)</f>
        <v>2397.2705527799999</v>
      </c>
      <c r="N115" s="45">
        <f>AVERAGE(H115:H119)</f>
        <v>60.323823238399996</v>
      </c>
      <c r="O115" s="31" t="s">
        <v>32</v>
      </c>
      <c r="P115">
        <v>5</v>
      </c>
    </row>
    <row r="116" spans="1:16" x14ac:dyDescent="0.5">
      <c r="A116" s="30" t="s">
        <v>113</v>
      </c>
      <c r="B116" s="30"/>
      <c r="C116" s="30" t="s">
        <v>41</v>
      </c>
      <c r="D116" s="31" t="s">
        <v>22</v>
      </c>
      <c r="E116" s="31" t="s">
        <v>27</v>
      </c>
      <c r="F116" s="31"/>
      <c r="G116" s="31">
        <v>131.09292640000001</v>
      </c>
      <c r="H116" s="31">
        <v>10.50214828</v>
      </c>
      <c r="I116" s="31" t="s">
        <v>57</v>
      </c>
      <c r="J116" s="31">
        <v>44.238390000000003</v>
      </c>
      <c r="K116" s="31">
        <v>-64.406760000000006</v>
      </c>
      <c r="L116" s="32">
        <v>41449</v>
      </c>
      <c r="O116" s="31" t="s">
        <v>57</v>
      </c>
    </row>
    <row r="117" spans="1:16" x14ac:dyDescent="0.5">
      <c r="A117" s="30" t="s">
        <v>113</v>
      </c>
      <c r="B117" s="30"/>
      <c r="C117" s="30" t="s">
        <v>41</v>
      </c>
      <c r="D117" s="31" t="s">
        <v>22</v>
      </c>
      <c r="E117" s="31" t="s">
        <v>27</v>
      </c>
      <c r="F117" s="31"/>
      <c r="G117" s="31">
        <v>11.0160772</v>
      </c>
      <c r="H117" s="31">
        <v>0.28557331200000002</v>
      </c>
      <c r="I117" s="31" t="s">
        <v>66</v>
      </c>
      <c r="J117" s="31">
        <v>44.642229999999998</v>
      </c>
      <c r="K117" s="31">
        <v>-63.95655</v>
      </c>
      <c r="L117" s="32">
        <v>41466</v>
      </c>
      <c r="O117" s="31" t="s">
        <v>66</v>
      </c>
    </row>
    <row r="118" spans="1:16" x14ac:dyDescent="0.5">
      <c r="A118" s="30" t="s">
        <v>113</v>
      </c>
      <c r="B118" s="30"/>
      <c r="C118" s="30" t="s">
        <v>41</v>
      </c>
      <c r="D118" s="31" t="s">
        <v>22</v>
      </c>
      <c r="E118" s="31" t="s">
        <v>27</v>
      </c>
      <c r="F118" s="31"/>
      <c r="G118" s="31">
        <v>8176.241822</v>
      </c>
      <c r="H118" s="31">
        <v>156.9749454</v>
      </c>
      <c r="I118" s="31" t="s">
        <v>80</v>
      </c>
      <c r="J118" s="31">
        <v>44.712159999999997</v>
      </c>
      <c r="K118" s="31">
        <v>-63.166499999999999</v>
      </c>
      <c r="L118" s="32">
        <v>41470</v>
      </c>
      <c r="O118" s="31" t="s">
        <v>80</v>
      </c>
    </row>
    <row r="119" spans="1:16" x14ac:dyDescent="0.5">
      <c r="A119" s="30" t="s">
        <v>113</v>
      </c>
      <c r="B119" s="30"/>
      <c r="C119" s="30" t="s">
        <v>41</v>
      </c>
      <c r="D119" s="31" t="s">
        <v>22</v>
      </c>
      <c r="E119" s="31" t="s">
        <v>27</v>
      </c>
      <c r="F119" s="31"/>
      <c r="G119" s="31">
        <v>3045.6855380000002</v>
      </c>
      <c r="H119" s="31">
        <v>112.4046022</v>
      </c>
      <c r="I119" s="31" t="s">
        <v>107</v>
      </c>
      <c r="J119" s="31">
        <v>44.454979999999999</v>
      </c>
      <c r="K119" s="31">
        <v>-63.59075</v>
      </c>
      <c r="L119" s="32">
        <v>41464</v>
      </c>
      <c r="O119" s="31" t="s">
        <v>107</v>
      </c>
    </row>
    <row r="120" spans="1:16" x14ac:dyDescent="0.5">
      <c r="A120" t="s">
        <v>113</v>
      </c>
      <c r="C120" t="s">
        <v>123</v>
      </c>
      <c r="D120" t="s">
        <v>22</v>
      </c>
      <c r="E120" t="s">
        <v>27</v>
      </c>
      <c r="G120" s="13">
        <v>11.0160772</v>
      </c>
      <c r="H120" s="13">
        <v>580.25260679999997</v>
      </c>
      <c r="I120" t="s">
        <v>32</v>
      </c>
      <c r="J120">
        <v>44.745869999999996</v>
      </c>
      <c r="K120">
        <v>-62.792769999999997</v>
      </c>
      <c r="L120" s="2">
        <v>41472</v>
      </c>
    </row>
    <row r="121" spans="1:16" x14ac:dyDescent="0.5">
      <c r="A121" t="s">
        <v>113</v>
      </c>
      <c r="C121" t="s">
        <v>123</v>
      </c>
      <c r="D121" t="s">
        <v>22</v>
      </c>
      <c r="E121" t="s">
        <v>27</v>
      </c>
      <c r="G121" s="13">
        <v>43.764308790000001</v>
      </c>
      <c r="H121" s="13">
        <v>1112.2626929999999</v>
      </c>
      <c r="I121" t="s">
        <v>107</v>
      </c>
      <c r="J121">
        <v>44.454979999999999</v>
      </c>
      <c r="K121">
        <v>-63.59075</v>
      </c>
      <c r="L121" s="2">
        <v>41464</v>
      </c>
    </row>
    <row r="122" spans="1:16" x14ac:dyDescent="0.5">
      <c r="A122" s="30" t="s">
        <v>113</v>
      </c>
      <c r="B122" s="30"/>
      <c r="C122" s="30" t="s">
        <v>76</v>
      </c>
      <c r="D122" s="31" t="s">
        <v>22</v>
      </c>
      <c r="E122" s="31" t="s">
        <v>27</v>
      </c>
      <c r="F122" s="31"/>
      <c r="G122" s="31">
        <v>98.344694790000005</v>
      </c>
      <c r="H122" s="31">
        <v>45.472238230000002</v>
      </c>
      <c r="I122" s="31" t="s">
        <v>32</v>
      </c>
      <c r="J122" s="31">
        <v>44.745869999999996</v>
      </c>
      <c r="K122" s="31">
        <v>-62.792769999999997</v>
      </c>
      <c r="L122" s="32">
        <v>41472</v>
      </c>
      <c r="M122" s="45">
        <f>AVERAGE(G122:G128)</f>
        <v>87.428617598571435</v>
      </c>
      <c r="N122" s="45">
        <f>AVERAGE(H122:H128)</f>
        <v>19.794412215857143</v>
      </c>
      <c r="O122" s="31" t="s">
        <v>32</v>
      </c>
      <c r="P122">
        <v>7</v>
      </c>
    </row>
    <row r="123" spans="1:16" x14ac:dyDescent="0.5">
      <c r="A123" s="30" t="s">
        <v>113</v>
      </c>
      <c r="B123" s="30"/>
      <c r="C123" s="30" t="s">
        <v>76</v>
      </c>
      <c r="D123" s="31" t="s">
        <v>22</v>
      </c>
      <c r="E123" s="31" t="s">
        <v>27</v>
      </c>
      <c r="F123" s="31"/>
      <c r="G123" s="31">
        <v>262.0858528</v>
      </c>
      <c r="H123" s="31">
        <v>46.90268099</v>
      </c>
      <c r="I123" s="31" t="s">
        <v>57</v>
      </c>
      <c r="J123" s="31">
        <v>44.238390000000003</v>
      </c>
      <c r="K123" s="31">
        <v>-64.406760000000006</v>
      </c>
      <c r="L123" s="32">
        <v>41449</v>
      </c>
      <c r="O123" s="31" t="s">
        <v>57</v>
      </c>
    </row>
    <row r="124" spans="1:16" x14ac:dyDescent="0.5">
      <c r="A124" s="30" t="s">
        <v>113</v>
      </c>
      <c r="B124" s="30"/>
      <c r="C124" s="30" t="s">
        <v>76</v>
      </c>
      <c r="D124" s="31" t="s">
        <v>22</v>
      </c>
      <c r="E124" s="31" t="s">
        <v>27</v>
      </c>
      <c r="F124" s="31"/>
      <c r="G124" s="31">
        <v>174.7572352</v>
      </c>
      <c r="H124" s="31">
        <v>21.670168539999999</v>
      </c>
      <c r="I124" s="31" t="s">
        <v>66</v>
      </c>
      <c r="J124" s="31">
        <v>44.642229999999998</v>
      </c>
      <c r="K124" s="31">
        <v>-63.95655</v>
      </c>
      <c r="L124" s="32">
        <v>41466</v>
      </c>
      <c r="O124" s="31" t="s">
        <v>66</v>
      </c>
    </row>
    <row r="125" spans="1:16" x14ac:dyDescent="0.5">
      <c r="A125" s="30" t="s">
        <v>113</v>
      </c>
      <c r="B125" s="30"/>
      <c r="C125" s="30" t="s">
        <v>76</v>
      </c>
      <c r="D125" s="31" t="s">
        <v>22</v>
      </c>
      <c r="E125" s="31" t="s">
        <v>27</v>
      </c>
      <c r="F125" s="31"/>
      <c r="G125" s="31">
        <v>21.932154400000002</v>
      </c>
      <c r="H125" s="31">
        <v>4.7393328090000004</v>
      </c>
      <c r="I125" s="31" t="s">
        <v>80</v>
      </c>
      <c r="J125" s="31">
        <v>44.712159999999997</v>
      </c>
      <c r="K125" s="31">
        <v>-63.166499999999999</v>
      </c>
      <c r="L125" s="32">
        <v>41470</v>
      </c>
      <c r="O125" s="31" t="s">
        <v>80</v>
      </c>
    </row>
    <row r="126" spans="1:16" x14ac:dyDescent="0.5">
      <c r="A126" s="30" t="s">
        <v>113</v>
      </c>
      <c r="B126" s="30"/>
      <c r="C126" s="30" t="s">
        <v>76</v>
      </c>
      <c r="D126" s="31" t="s">
        <v>22</v>
      </c>
      <c r="E126" s="31" t="s">
        <v>27</v>
      </c>
      <c r="F126" s="31"/>
      <c r="G126" s="31">
        <v>11.0160772</v>
      </c>
      <c r="H126" s="31">
        <v>0.13493144700000001</v>
      </c>
      <c r="I126" s="31" t="s">
        <v>101</v>
      </c>
      <c r="J126" s="31">
        <v>43.8688</v>
      </c>
      <c r="K126" s="31">
        <v>-64.971209999999999</v>
      </c>
      <c r="L126" s="32">
        <v>40036</v>
      </c>
      <c r="O126" s="31" t="s">
        <v>107</v>
      </c>
    </row>
    <row r="127" spans="1:16" x14ac:dyDescent="0.5">
      <c r="A127" s="30" t="s">
        <v>113</v>
      </c>
      <c r="B127" s="30"/>
      <c r="C127" s="30" t="s">
        <v>76</v>
      </c>
      <c r="D127" s="31" t="s">
        <v>22</v>
      </c>
      <c r="E127" s="31" t="s">
        <v>27</v>
      </c>
      <c r="F127" s="31"/>
      <c r="G127" s="31">
        <v>21.932154400000002</v>
      </c>
      <c r="H127" s="31">
        <v>15.66632609</v>
      </c>
      <c r="I127" s="31" t="s">
        <v>107</v>
      </c>
      <c r="J127" s="31">
        <v>44.454979999999999</v>
      </c>
      <c r="K127" s="31">
        <v>-63.59075</v>
      </c>
      <c r="L127" s="32">
        <v>41464</v>
      </c>
      <c r="O127" s="31" t="s">
        <v>101</v>
      </c>
    </row>
    <row r="128" spans="1:16" x14ac:dyDescent="0.5">
      <c r="A128" s="30" t="s">
        <v>113</v>
      </c>
      <c r="B128" s="30"/>
      <c r="C128" s="30" t="s">
        <v>76</v>
      </c>
      <c r="D128" s="31" t="s">
        <v>22</v>
      </c>
      <c r="E128" s="31" t="s">
        <v>27</v>
      </c>
      <c r="F128" s="31"/>
      <c r="G128" s="31">
        <v>21.932154400000002</v>
      </c>
      <c r="H128" s="31">
        <v>3.9752074049999999</v>
      </c>
      <c r="I128" s="31" t="s">
        <v>111</v>
      </c>
      <c r="J128" s="31">
        <v>44.401470000000003</v>
      </c>
      <c r="K128" s="31">
        <v>-64.280500000000004</v>
      </c>
      <c r="L128" s="32">
        <v>41463</v>
      </c>
      <c r="O128" s="31" t="s">
        <v>111</v>
      </c>
    </row>
    <row r="129" spans="1:16" x14ac:dyDescent="0.5">
      <c r="A129" t="s">
        <v>113</v>
      </c>
      <c r="C129" t="s">
        <v>77</v>
      </c>
      <c r="D129" t="s">
        <v>22</v>
      </c>
      <c r="E129" t="s">
        <v>27</v>
      </c>
      <c r="G129" s="13">
        <v>32.848231599999998</v>
      </c>
      <c r="H129" s="13">
        <v>64.867705880000003</v>
      </c>
      <c r="I129" t="s">
        <v>32</v>
      </c>
      <c r="J129">
        <v>44.745869999999996</v>
      </c>
      <c r="K129">
        <v>-62.792769999999997</v>
      </c>
      <c r="L129" s="2">
        <v>41472</v>
      </c>
    </row>
    <row r="130" spans="1:16" x14ac:dyDescent="0.5">
      <c r="A130" t="s">
        <v>113</v>
      </c>
      <c r="C130" t="s">
        <v>77</v>
      </c>
      <c r="D130" t="s">
        <v>22</v>
      </c>
      <c r="E130" t="s">
        <v>27</v>
      </c>
      <c r="G130" s="13">
        <v>54.680385989999998</v>
      </c>
      <c r="H130" s="13">
        <v>2.8133001480000002</v>
      </c>
      <c r="I130" t="s">
        <v>80</v>
      </c>
      <c r="J130">
        <v>44.712159999999997</v>
      </c>
      <c r="K130">
        <v>-63.166499999999999</v>
      </c>
      <c r="L130" s="2">
        <v>41470</v>
      </c>
    </row>
    <row r="131" spans="1:16" x14ac:dyDescent="0.5">
      <c r="A131" t="s">
        <v>113</v>
      </c>
      <c r="C131" t="s">
        <v>77</v>
      </c>
      <c r="D131" t="s">
        <v>22</v>
      </c>
      <c r="E131" t="s">
        <v>27</v>
      </c>
      <c r="G131" s="13">
        <v>11.0160772</v>
      </c>
      <c r="H131" s="13">
        <v>9.9572177100000001</v>
      </c>
      <c r="I131" t="s">
        <v>99</v>
      </c>
      <c r="J131">
        <v>44.635950000000001</v>
      </c>
      <c r="K131">
        <v>-63.293909999999997</v>
      </c>
      <c r="L131" s="2">
        <v>41457</v>
      </c>
    </row>
    <row r="132" spans="1:16" x14ac:dyDescent="0.5">
      <c r="A132" t="s">
        <v>113</v>
      </c>
      <c r="C132" t="s">
        <v>77</v>
      </c>
      <c r="D132" t="s">
        <v>22</v>
      </c>
      <c r="E132" t="s">
        <v>27</v>
      </c>
      <c r="G132" s="13">
        <v>54.680385989999998</v>
      </c>
      <c r="H132" s="13">
        <v>57.423596189999998</v>
      </c>
      <c r="I132" t="s">
        <v>107</v>
      </c>
      <c r="J132">
        <v>44.454979999999999</v>
      </c>
      <c r="K132">
        <v>-63.59075</v>
      </c>
      <c r="L132" s="2">
        <v>41464</v>
      </c>
    </row>
    <row r="133" spans="1:16" x14ac:dyDescent="0.5">
      <c r="A133" t="s">
        <v>113</v>
      </c>
      <c r="C133" t="s">
        <v>110</v>
      </c>
      <c r="D133" t="s">
        <v>22</v>
      </c>
      <c r="E133" t="s">
        <v>27</v>
      </c>
      <c r="F133" t="s">
        <v>173</v>
      </c>
      <c r="G133" s="13">
        <v>11.0160772</v>
      </c>
      <c r="H133" s="13">
        <v>7.8711553580000002</v>
      </c>
      <c r="I133" t="s">
        <v>80</v>
      </c>
      <c r="J133">
        <v>44.712159999999997</v>
      </c>
      <c r="K133">
        <v>-63.166499999999999</v>
      </c>
      <c r="L133" s="2">
        <v>41470</v>
      </c>
    </row>
    <row r="134" spans="1:16" x14ac:dyDescent="0.5">
      <c r="A134" t="s">
        <v>113</v>
      </c>
      <c r="C134" t="s">
        <v>110</v>
      </c>
      <c r="D134" t="s">
        <v>22</v>
      </c>
      <c r="E134" t="s">
        <v>27</v>
      </c>
      <c r="G134" s="13">
        <v>11.0160772</v>
      </c>
      <c r="H134" s="13">
        <v>8.1888132040000006</v>
      </c>
      <c r="I134" t="s">
        <v>107</v>
      </c>
      <c r="J134">
        <v>44.454979999999999</v>
      </c>
      <c r="K134">
        <v>-63.59075</v>
      </c>
      <c r="L134" s="2">
        <v>41464</v>
      </c>
    </row>
    <row r="135" spans="1:16" x14ac:dyDescent="0.5">
      <c r="A135" s="30" t="s">
        <v>113</v>
      </c>
      <c r="B135" s="30"/>
      <c r="C135" s="30" t="s">
        <v>91</v>
      </c>
      <c r="D135" s="31" t="s">
        <v>22</v>
      </c>
      <c r="E135" s="31" t="s">
        <v>27</v>
      </c>
      <c r="F135" s="31"/>
      <c r="G135" s="31">
        <v>11.0160772</v>
      </c>
      <c r="H135" s="31">
        <v>0.340153698</v>
      </c>
      <c r="I135" s="31" t="s">
        <v>32</v>
      </c>
      <c r="J135" s="31">
        <v>44.745869999999996</v>
      </c>
      <c r="K135" s="31">
        <v>-62.792769999999997</v>
      </c>
      <c r="L135" s="32">
        <v>41472</v>
      </c>
      <c r="M135" s="45">
        <f>AVERAGE(G135:G140)</f>
        <v>151.10573458333334</v>
      </c>
      <c r="N135" s="45">
        <f>AVERAGE(H135:H140)</f>
        <v>11.72380287</v>
      </c>
      <c r="O135" s="31" t="s">
        <v>32</v>
      </c>
      <c r="P135">
        <v>6</v>
      </c>
    </row>
    <row r="136" spans="1:16" x14ac:dyDescent="0.5">
      <c r="A136" s="30" t="s">
        <v>113</v>
      </c>
      <c r="B136" s="30"/>
      <c r="C136" s="30" t="s">
        <v>91</v>
      </c>
      <c r="D136" s="31" t="s">
        <v>22</v>
      </c>
      <c r="E136" s="31" t="s">
        <v>27</v>
      </c>
      <c r="F136" s="31"/>
      <c r="G136" s="31">
        <v>21.932154400000002</v>
      </c>
      <c r="H136" s="31">
        <v>2.9054318399999999</v>
      </c>
      <c r="I136" s="31" t="s">
        <v>80</v>
      </c>
      <c r="J136" s="31">
        <v>44.712159999999997</v>
      </c>
      <c r="K136" s="31">
        <v>-63.166499999999999</v>
      </c>
      <c r="L136" s="32">
        <v>41470</v>
      </c>
      <c r="O136" s="31" t="s">
        <v>80</v>
      </c>
    </row>
    <row r="137" spans="1:16" x14ac:dyDescent="0.5">
      <c r="A137" s="30" t="s">
        <v>113</v>
      </c>
      <c r="B137" s="30"/>
      <c r="C137" s="30" t="s">
        <v>91</v>
      </c>
      <c r="D137" s="31" t="s">
        <v>22</v>
      </c>
      <c r="E137" s="31" t="s">
        <v>27</v>
      </c>
      <c r="F137" s="31"/>
      <c r="G137" s="31">
        <v>338.49839320000001</v>
      </c>
      <c r="H137" s="31">
        <v>1.104279102</v>
      </c>
      <c r="I137" s="31" t="s">
        <v>95</v>
      </c>
      <c r="J137" s="31">
        <v>43.871859999999998</v>
      </c>
      <c r="K137" s="31">
        <v>-64.822829999999996</v>
      </c>
      <c r="L137" s="32">
        <v>40038</v>
      </c>
      <c r="O137" s="31" t="s">
        <v>95</v>
      </c>
    </row>
    <row r="138" spans="1:16" x14ac:dyDescent="0.5">
      <c r="A138" s="30" t="s">
        <v>113</v>
      </c>
      <c r="B138" s="30"/>
      <c r="C138" s="30" t="s">
        <v>91</v>
      </c>
      <c r="D138" s="31" t="s">
        <v>22</v>
      </c>
      <c r="E138" s="31" t="s">
        <v>27</v>
      </c>
      <c r="F138" s="31"/>
      <c r="G138" s="31">
        <v>382.1627019</v>
      </c>
      <c r="H138" s="31">
        <v>56.36146188</v>
      </c>
      <c r="I138" s="31" t="s">
        <v>99</v>
      </c>
      <c r="J138" s="31">
        <v>44.635950000000001</v>
      </c>
      <c r="K138" s="31">
        <v>-63.293909999999997</v>
      </c>
      <c r="L138" s="32">
        <v>41457</v>
      </c>
      <c r="O138" s="31" t="s">
        <v>99</v>
      </c>
    </row>
    <row r="139" spans="1:16" x14ac:dyDescent="0.5">
      <c r="A139" s="30" t="s">
        <v>113</v>
      </c>
      <c r="B139" s="30"/>
      <c r="C139" s="30" t="s">
        <v>91</v>
      </c>
      <c r="D139" s="31" t="s">
        <v>22</v>
      </c>
      <c r="E139" s="31" t="s">
        <v>27</v>
      </c>
      <c r="F139" s="31"/>
      <c r="G139" s="31">
        <v>11.0160772</v>
      </c>
      <c r="H139" s="31">
        <v>0.53664308800000005</v>
      </c>
      <c r="I139" s="31" t="s">
        <v>101</v>
      </c>
      <c r="J139" s="31">
        <v>43.8688</v>
      </c>
      <c r="K139" s="31">
        <v>-64.971209999999999</v>
      </c>
      <c r="L139" s="32">
        <v>40036</v>
      </c>
      <c r="O139" s="31" t="s">
        <v>101</v>
      </c>
    </row>
    <row r="140" spans="1:16" x14ac:dyDescent="0.5">
      <c r="A140" s="30" t="s">
        <v>113</v>
      </c>
      <c r="B140" s="30"/>
      <c r="C140" s="30" t="s">
        <v>91</v>
      </c>
      <c r="D140" s="31" t="s">
        <v>22</v>
      </c>
      <c r="E140" s="31" t="s">
        <v>27</v>
      </c>
      <c r="F140" s="31"/>
      <c r="G140" s="31">
        <v>142.0090036</v>
      </c>
      <c r="H140" s="31">
        <v>9.0948476120000006</v>
      </c>
      <c r="I140" s="31" t="s">
        <v>111</v>
      </c>
      <c r="J140" s="31">
        <v>44.401470000000003</v>
      </c>
      <c r="K140" s="31">
        <v>-64.280500000000004</v>
      </c>
      <c r="L140" s="32">
        <v>41463</v>
      </c>
      <c r="O140" s="31" t="s">
        <v>111</v>
      </c>
    </row>
    <row r="141" spans="1:16" x14ac:dyDescent="0.5">
      <c r="A141" t="s">
        <v>113</v>
      </c>
      <c r="C141" t="s">
        <v>92</v>
      </c>
      <c r="D141" t="s">
        <v>22</v>
      </c>
      <c r="E141" t="s">
        <v>27</v>
      </c>
      <c r="G141" s="13">
        <v>316.66623879999997</v>
      </c>
      <c r="H141" s="13">
        <v>79.754615319999999</v>
      </c>
      <c r="I141" t="s">
        <v>80</v>
      </c>
      <c r="J141">
        <v>44.712159999999997</v>
      </c>
      <c r="K141">
        <v>-63.166499999999999</v>
      </c>
      <c r="L141" s="2">
        <v>41470</v>
      </c>
    </row>
    <row r="142" spans="1:16" x14ac:dyDescent="0.5">
      <c r="A142" t="s">
        <v>113</v>
      </c>
      <c r="C142" t="s">
        <v>92</v>
      </c>
      <c r="D142" t="s">
        <v>22</v>
      </c>
      <c r="E142" t="s">
        <v>27</v>
      </c>
      <c r="G142" s="13">
        <v>458.57524230000001</v>
      </c>
      <c r="H142" s="13">
        <v>54.276491139999997</v>
      </c>
      <c r="I142" t="s">
        <v>99</v>
      </c>
      <c r="J142">
        <v>44.635950000000001</v>
      </c>
      <c r="K142">
        <v>-63.293909999999997</v>
      </c>
      <c r="L142" s="2">
        <v>41457</v>
      </c>
    </row>
    <row r="143" spans="1:16" x14ac:dyDescent="0.5">
      <c r="A143" t="s">
        <v>113</v>
      </c>
      <c r="C143" t="s">
        <v>92</v>
      </c>
      <c r="D143" t="s">
        <v>22</v>
      </c>
      <c r="E143" t="s">
        <v>27</v>
      </c>
      <c r="G143" s="13">
        <v>1211.7845689999999</v>
      </c>
      <c r="H143" s="13">
        <v>172.9342503</v>
      </c>
      <c r="I143" t="s">
        <v>107</v>
      </c>
      <c r="J143">
        <v>44.454979999999999</v>
      </c>
      <c r="K143">
        <v>-63.59075</v>
      </c>
      <c r="L143" s="2">
        <v>41464</v>
      </c>
    </row>
    <row r="144" spans="1:16" x14ac:dyDescent="0.5">
      <c r="A144" t="s">
        <v>113</v>
      </c>
      <c r="C144" t="s">
        <v>92</v>
      </c>
      <c r="D144" t="s">
        <v>22</v>
      </c>
      <c r="E144" t="s">
        <v>27</v>
      </c>
      <c r="G144" s="13">
        <v>32.848231599999998</v>
      </c>
      <c r="H144" s="13">
        <v>1.573670422</v>
      </c>
      <c r="I144" t="s">
        <v>111</v>
      </c>
      <c r="J144">
        <v>44.401470000000003</v>
      </c>
      <c r="K144">
        <v>-64.280500000000004</v>
      </c>
      <c r="L144" s="2">
        <v>41463</v>
      </c>
    </row>
    <row r="145" spans="1:12" x14ac:dyDescent="0.5">
      <c r="A145" t="s">
        <v>113</v>
      </c>
      <c r="C145" t="s">
        <v>125</v>
      </c>
      <c r="D145" t="s">
        <v>22</v>
      </c>
      <c r="E145" t="s">
        <v>27</v>
      </c>
      <c r="F145" t="s">
        <v>174</v>
      </c>
      <c r="G145" s="13">
        <v>21.932154400000002</v>
      </c>
      <c r="H145" s="13">
        <v>12.151567549999999</v>
      </c>
      <c r="I145" t="s">
        <v>32</v>
      </c>
      <c r="J145">
        <v>44.745869999999996</v>
      </c>
      <c r="K145">
        <v>-62.792769999999997</v>
      </c>
      <c r="L145" s="2">
        <v>41472</v>
      </c>
    </row>
    <row r="146" spans="1:12" x14ac:dyDescent="0.5">
      <c r="A146" t="s">
        <v>113</v>
      </c>
      <c r="C146" t="s">
        <v>93</v>
      </c>
      <c r="D146" t="s">
        <v>22</v>
      </c>
      <c r="E146" t="s">
        <v>27</v>
      </c>
      <c r="F146" t="s">
        <v>175</v>
      </c>
      <c r="G146" s="13">
        <v>43.764308790000001</v>
      </c>
      <c r="H146" s="13">
        <v>3.167417693</v>
      </c>
      <c r="I146" t="s">
        <v>66</v>
      </c>
      <c r="J146">
        <v>44.642229999999998</v>
      </c>
      <c r="K146">
        <v>-63.95655</v>
      </c>
      <c r="L146" s="2">
        <v>41466</v>
      </c>
    </row>
    <row r="147" spans="1:12" x14ac:dyDescent="0.5">
      <c r="A147" t="s">
        <v>113</v>
      </c>
      <c r="C147" t="s">
        <v>93</v>
      </c>
      <c r="D147" t="s">
        <v>22</v>
      </c>
      <c r="E147" t="s">
        <v>27</v>
      </c>
      <c r="G147" s="13">
        <v>174.7572352</v>
      </c>
      <c r="H147" s="13">
        <v>42.441498559999999</v>
      </c>
      <c r="I147" t="s">
        <v>107</v>
      </c>
      <c r="J147">
        <v>44.454979999999999</v>
      </c>
      <c r="K147">
        <v>-63.59075</v>
      </c>
      <c r="L147" s="2">
        <v>41464</v>
      </c>
    </row>
    <row r="148" spans="1:12" x14ac:dyDescent="0.5">
      <c r="A148" t="s">
        <v>113</v>
      </c>
      <c r="C148" t="s">
        <v>44</v>
      </c>
      <c r="D148" t="s">
        <v>22</v>
      </c>
      <c r="E148" t="s">
        <v>27</v>
      </c>
      <c r="G148" s="13">
        <v>11.0160772</v>
      </c>
      <c r="H148" s="13">
        <v>0.274657235</v>
      </c>
      <c r="I148" t="s">
        <v>32</v>
      </c>
      <c r="J148">
        <v>44.745869999999996</v>
      </c>
      <c r="K148">
        <v>-62.792769999999997</v>
      </c>
      <c r="L148" s="2">
        <v>41472</v>
      </c>
    </row>
    <row r="149" spans="1:12" x14ac:dyDescent="0.5">
      <c r="A149" t="s">
        <v>113</v>
      </c>
      <c r="C149" t="s">
        <v>44</v>
      </c>
      <c r="D149" t="s">
        <v>22</v>
      </c>
      <c r="E149" t="s">
        <v>27</v>
      </c>
      <c r="G149" s="13">
        <v>4442.9434199999996</v>
      </c>
      <c r="H149" s="13">
        <v>129.02978780000001</v>
      </c>
      <c r="I149" t="s">
        <v>80</v>
      </c>
      <c r="J149">
        <v>44.712159999999997</v>
      </c>
      <c r="K149">
        <v>-63.166499999999999</v>
      </c>
      <c r="L149" s="2">
        <v>41470</v>
      </c>
    </row>
    <row r="150" spans="1:12" x14ac:dyDescent="0.5">
      <c r="A150" t="s">
        <v>113</v>
      </c>
      <c r="C150" t="s">
        <v>44</v>
      </c>
      <c r="D150" t="s">
        <v>22</v>
      </c>
      <c r="E150" t="s">
        <v>27</v>
      </c>
      <c r="G150" s="13">
        <v>65.596463189999994</v>
      </c>
      <c r="H150" s="13">
        <v>1.8902366610000001</v>
      </c>
      <c r="I150" t="s">
        <v>99</v>
      </c>
      <c r="J150">
        <v>44.635950000000001</v>
      </c>
      <c r="K150">
        <v>-63.293909999999997</v>
      </c>
      <c r="L150" s="2">
        <v>41457</v>
      </c>
    </row>
    <row r="151" spans="1:12" x14ac:dyDescent="0.5">
      <c r="A151" t="s">
        <v>113</v>
      </c>
      <c r="C151" t="s">
        <v>44</v>
      </c>
      <c r="D151" t="s">
        <v>22</v>
      </c>
      <c r="E151" t="s">
        <v>27</v>
      </c>
      <c r="G151" s="13">
        <v>524.07170550000001</v>
      </c>
      <c r="H151" s="13">
        <v>20.392987510000001</v>
      </c>
      <c r="I151" t="s">
        <v>107</v>
      </c>
      <c r="J151">
        <v>44.454979999999999</v>
      </c>
      <c r="K151">
        <v>-63.59075</v>
      </c>
      <c r="L151" s="2">
        <v>41464</v>
      </c>
    </row>
    <row r="152" spans="1:12" x14ac:dyDescent="0.5">
      <c r="A152" t="s">
        <v>113</v>
      </c>
      <c r="C152" t="s">
        <v>46</v>
      </c>
      <c r="D152" t="s">
        <v>22</v>
      </c>
      <c r="E152" t="s">
        <v>27</v>
      </c>
      <c r="G152" s="13">
        <v>54.680385989999998</v>
      </c>
      <c r="H152" s="13">
        <v>9.7934765519999996</v>
      </c>
      <c r="I152" t="s">
        <v>32</v>
      </c>
      <c r="J152">
        <v>44.745869999999996</v>
      </c>
      <c r="K152">
        <v>-62.792769999999997</v>
      </c>
      <c r="L152" s="2">
        <v>41472</v>
      </c>
    </row>
    <row r="153" spans="1:12" x14ac:dyDescent="0.5">
      <c r="A153" t="s">
        <v>113</v>
      </c>
      <c r="C153" t="s">
        <v>46</v>
      </c>
      <c r="D153" t="s">
        <v>22</v>
      </c>
      <c r="E153" t="s">
        <v>27</v>
      </c>
      <c r="G153" s="13">
        <v>21.932154400000002</v>
      </c>
      <c r="H153" s="13">
        <v>3.7459697840000001</v>
      </c>
      <c r="I153" t="s">
        <v>57</v>
      </c>
      <c r="J153">
        <v>44.238390000000003</v>
      </c>
      <c r="K153">
        <v>-64.406760000000006</v>
      </c>
      <c r="L153" s="2">
        <v>41449</v>
      </c>
    </row>
    <row r="154" spans="1:12" x14ac:dyDescent="0.5">
      <c r="A154" t="s">
        <v>113</v>
      </c>
      <c r="C154" t="s">
        <v>46</v>
      </c>
      <c r="D154" t="s">
        <v>22</v>
      </c>
      <c r="E154" t="s">
        <v>27</v>
      </c>
      <c r="G154" s="13">
        <v>11.0160772</v>
      </c>
      <c r="H154" s="13">
        <v>0.72221639999999998</v>
      </c>
      <c r="I154" t="s">
        <v>80</v>
      </c>
      <c r="J154">
        <v>44.712159999999997</v>
      </c>
      <c r="K154">
        <v>-63.166499999999999</v>
      </c>
      <c r="L154" s="2">
        <v>41470</v>
      </c>
    </row>
    <row r="155" spans="1:12" x14ac:dyDescent="0.5">
      <c r="A155" t="s">
        <v>113</v>
      </c>
      <c r="C155" t="s">
        <v>46</v>
      </c>
      <c r="D155" t="s">
        <v>22</v>
      </c>
      <c r="E155" t="s">
        <v>27</v>
      </c>
      <c r="G155" s="13">
        <v>21.932154400000002</v>
      </c>
      <c r="H155" s="13">
        <v>2.610697756</v>
      </c>
      <c r="I155" t="s">
        <v>107</v>
      </c>
      <c r="J155">
        <v>44.454979999999999</v>
      </c>
      <c r="K155">
        <v>-63.59075</v>
      </c>
      <c r="L155" s="2">
        <v>41464</v>
      </c>
    </row>
    <row r="156" spans="1:12" x14ac:dyDescent="0.5">
      <c r="A156" t="s">
        <v>113</v>
      </c>
      <c r="C156" t="s">
        <v>47</v>
      </c>
      <c r="D156" t="s">
        <v>22</v>
      </c>
      <c r="E156" t="s">
        <v>27</v>
      </c>
      <c r="G156" s="13">
        <v>54.680385989999998</v>
      </c>
      <c r="H156" s="13">
        <v>1198.87085</v>
      </c>
      <c r="I156" t="s">
        <v>66</v>
      </c>
      <c r="J156">
        <v>44.642229999999998</v>
      </c>
      <c r="K156">
        <v>-63.95655</v>
      </c>
      <c r="L156" s="2">
        <v>41466</v>
      </c>
    </row>
    <row r="157" spans="1:12" x14ac:dyDescent="0.5">
      <c r="A157" t="s">
        <v>113</v>
      </c>
      <c r="C157" t="s">
        <v>48</v>
      </c>
      <c r="D157" t="s">
        <v>22</v>
      </c>
      <c r="E157" t="s">
        <v>27</v>
      </c>
      <c r="G157" s="13">
        <v>11.0160772</v>
      </c>
      <c r="H157" s="13">
        <v>1.628250808</v>
      </c>
      <c r="I157" t="s">
        <v>32</v>
      </c>
      <c r="J157">
        <v>44.745869999999996</v>
      </c>
      <c r="K157">
        <v>-62.792769999999997</v>
      </c>
      <c r="L157" s="2">
        <v>41472</v>
      </c>
    </row>
    <row r="158" spans="1:12" x14ac:dyDescent="0.5">
      <c r="A158" t="s">
        <v>113</v>
      </c>
      <c r="C158" t="s">
        <v>48</v>
      </c>
      <c r="D158" t="s">
        <v>22</v>
      </c>
      <c r="E158" t="s">
        <v>27</v>
      </c>
      <c r="G158" s="13">
        <v>807.88971270000002</v>
      </c>
      <c r="H158" s="13">
        <v>181.12130819999999</v>
      </c>
      <c r="I158" t="s">
        <v>99</v>
      </c>
      <c r="J158">
        <v>44.635950000000001</v>
      </c>
      <c r="K158">
        <v>-63.293909999999997</v>
      </c>
      <c r="L158" s="2">
        <v>41457</v>
      </c>
    </row>
    <row r="159" spans="1:12" x14ac:dyDescent="0.5">
      <c r="A159" t="s">
        <v>113</v>
      </c>
      <c r="C159" t="s">
        <v>48</v>
      </c>
      <c r="D159" t="s">
        <v>22</v>
      </c>
      <c r="E159" t="s">
        <v>27</v>
      </c>
      <c r="G159" s="13">
        <v>11.0160772</v>
      </c>
      <c r="H159" s="13">
        <v>32.025596020000002</v>
      </c>
      <c r="I159" t="s">
        <v>107</v>
      </c>
      <c r="J159">
        <v>44.454979999999999</v>
      </c>
      <c r="K159">
        <v>-63.59075</v>
      </c>
      <c r="L159" s="2">
        <v>41464</v>
      </c>
    </row>
    <row r="160" spans="1:12" x14ac:dyDescent="0.5">
      <c r="A160" t="s">
        <v>113</v>
      </c>
      <c r="C160" t="s">
        <v>126</v>
      </c>
      <c r="D160" t="s">
        <v>22</v>
      </c>
      <c r="E160" t="s">
        <v>27</v>
      </c>
      <c r="G160" s="13">
        <v>21.932154400000002</v>
      </c>
      <c r="H160" s="13">
        <v>2.031927343</v>
      </c>
      <c r="I160" t="s">
        <v>32</v>
      </c>
      <c r="J160">
        <v>44.745869999999996</v>
      </c>
      <c r="K160">
        <v>-62.792769999999997</v>
      </c>
      <c r="L160" s="2">
        <v>41472</v>
      </c>
    </row>
    <row r="161" spans="1:16" x14ac:dyDescent="0.5">
      <c r="A161" t="s">
        <v>113</v>
      </c>
      <c r="C161" t="s">
        <v>49</v>
      </c>
      <c r="D161" t="s">
        <v>22</v>
      </c>
      <c r="E161" t="s">
        <v>27</v>
      </c>
      <c r="G161" s="13">
        <v>11.0160772</v>
      </c>
      <c r="H161" s="13">
        <v>1.431761418</v>
      </c>
      <c r="I161" t="s">
        <v>57</v>
      </c>
      <c r="J161">
        <v>44.238390000000003</v>
      </c>
      <c r="K161">
        <v>-64.406760000000006</v>
      </c>
      <c r="L161" s="2">
        <v>41449</v>
      </c>
    </row>
    <row r="162" spans="1:16" x14ac:dyDescent="0.5">
      <c r="A162" t="s">
        <v>113</v>
      </c>
      <c r="C162" t="s">
        <v>49</v>
      </c>
      <c r="D162" t="s">
        <v>22</v>
      </c>
      <c r="E162" t="s">
        <v>27</v>
      </c>
      <c r="G162" s="13">
        <v>43.764308790000001</v>
      </c>
      <c r="H162" s="13">
        <v>5.6562832939999996</v>
      </c>
      <c r="I162" t="s">
        <v>80</v>
      </c>
      <c r="J162">
        <v>44.712159999999997</v>
      </c>
      <c r="K162">
        <v>-63.166499999999999</v>
      </c>
      <c r="L162" s="2">
        <v>41470</v>
      </c>
    </row>
    <row r="163" spans="1:16" x14ac:dyDescent="0.5">
      <c r="A163" t="s">
        <v>113</v>
      </c>
      <c r="C163" t="s">
        <v>49</v>
      </c>
      <c r="D163" t="s">
        <v>22</v>
      </c>
      <c r="E163" t="s">
        <v>27</v>
      </c>
      <c r="G163" s="13">
        <v>98.344694790000005</v>
      </c>
      <c r="H163" s="13">
        <v>27.444773380000001</v>
      </c>
      <c r="I163" t="s">
        <v>111</v>
      </c>
      <c r="J163">
        <v>44.401470000000003</v>
      </c>
      <c r="K163">
        <v>-64.280500000000004</v>
      </c>
      <c r="L163" s="2">
        <v>41463</v>
      </c>
    </row>
    <row r="164" spans="1:16" x14ac:dyDescent="0.5">
      <c r="A164" t="s">
        <v>113</v>
      </c>
      <c r="C164" t="s">
        <v>65</v>
      </c>
      <c r="D164" t="s">
        <v>22</v>
      </c>
      <c r="E164" t="s">
        <v>27</v>
      </c>
      <c r="G164" s="13">
        <v>21.932154400000002</v>
      </c>
      <c r="H164" s="13">
        <v>49.211431320000003</v>
      </c>
      <c r="I164" t="s">
        <v>80</v>
      </c>
      <c r="J164">
        <v>44.712159999999997</v>
      </c>
      <c r="K164">
        <v>-63.166499999999999</v>
      </c>
      <c r="L164" s="2">
        <v>41470</v>
      </c>
    </row>
    <row r="165" spans="1:16" x14ac:dyDescent="0.5">
      <c r="A165" t="s">
        <v>113</v>
      </c>
      <c r="C165" t="s">
        <v>65</v>
      </c>
      <c r="D165" t="s">
        <v>22</v>
      </c>
      <c r="E165" t="s">
        <v>27</v>
      </c>
      <c r="G165" s="13">
        <v>11.0160772</v>
      </c>
      <c r="H165" s="13">
        <v>10.88508427</v>
      </c>
      <c r="I165" t="s">
        <v>107</v>
      </c>
      <c r="J165">
        <v>44.454979999999999</v>
      </c>
      <c r="K165">
        <v>-63.59075</v>
      </c>
      <c r="L165" s="2">
        <v>41464</v>
      </c>
    </row>
    <row r="166" spans="1:16" x14ac:dyDescent="0.5">
      <c r="A166" t="s">
        <v>113</v>
      </c>
      <c r="C166" t="s">
        <v>50</v>
      </c>
      <c r="D166" t="s">
        <v>22</v>
      </c>
      <c r="E166" t="s">
        <v>27</v>
      </c>
      <c r="G166" s="13">
        <v>436.74308789999998</v>
      </c>
      <c r="H166" s="13">
        <v>667.0858528</v>
      </c>
      <c r="I166" t="s">
        <v>80</v>
      </c>
      <c r="J166">
        <v>44.712159999999997</v>
      </c>
      <c r="K166">
        <v>-63.166499999999999</v>
      </c>
      <c r="L166" s="2">
        <v>41470</v>
      </c>
    </row>
    <row r="167" spans="1:16" x14ac:dyDescent="0.5">
      <c r="A167" t="s">
        <v>113</v>
      </c>
      <c r="C167" t="s">
        <v>50</v>
      </c>
      <c r="D167" t="s">
        <v>22</v>
      </c>
      <c r="E167" t="s">
        <v>27</v>
      </c>
      <c r="G167" s="13">
        <v>87.428617590000002</v>
      </c>
      <c r="H167" s="13">
        <v>41.209946729999999</v>
      </c>
      <c r="I167" t="s">
        <v>107</v>
      </c>
      <c r="J167">
        <v>44.454979999999999</v>
      </c>
      <c r="K167">
        <v>-63.59075</v>
      </c>
      <c r="L167" s="2">
        <v>41464</v>
      </c>
    </row>
    <row r="168" spans="1:16" x14ac:dyDescent="0.5">
      <c r="A168" t="s">
        <v>113</v>
      </c>
      <c r="C168" t="s">
        <v>51</v>
      </c>
      <c r="D168" t="s">
        <v>22</v>
      </c>
      <c r="E168" t="s">
        <v>27</v>
      </c>
      <c r="G168" s="13">
        <v>32.848231599999998</v>
      </c>
      <c r="H168" s="13">
        <v>0.75496463199999997</v>
      </c>
      <c r="I168" t="s">
        <v>101</v>
      </c>
      <c r="J168">
        <v>43.8688</v>
      </c>
      <c r="K168">
        <v>-64.971209999999999</v>
      </c>
      <c r="L168" s="2">
        <v>40036</v>
      </c>
    </row>
    <row r="169" spans="1:16" x14ac:dyDescent="0.5">
      <c r="A169" s="30" t="s">
        <v>113</v>
      </c>
      <c r="B169" s="30"/>
      <c r="C169" s="30" t="s">
        <v>94</v>
      </c>
      <c r="D169" s="31" t="s">
        <v>22</v>
      </c>
      <c r="E169" s="31" t="s">
        <v>27</v>
      </c>
      <c r="F169" s="31"/>
      <c r="G169" s="31">
        <v>262.0858528</v>
      </c>
      <c r="H169" s="31">
        <v>16.921674960000001</v>
      </c>
      <c r="I169" s="31" t="s">
        <v>80</v>
      </c>
      <c r="J169" s="31">
        <v>44.712159999999997</v>
      </c>
      <c r="K169" s="31">
        <v>-63.166499999999999</v>
      </c>
      <c r="L169" s="32">
        <v>41470</v>
      </c>
      <c r="M169" s="45">
        <f>AVERAGE(G169:G173)</f>
        <v>637.59890833999998</v>
      </c>
      <c r="N169" s="45">
        <f>AVERAGE(H169:H173)</f>
        <v>22.499790410999999</v>
      </c>
      <c r="O169" s="31" t="s">
        <v>80</v>
      </c>
      <c r="P169">
        <v>5</v>
      </c>
    </row>
    <row r="170" spans="1:16" x14ac:dyDescent="0.5">
      <c r="A170" s="30" t="s">
        <v>113</v>
      </c>
      <c r="B170" s="30"/>
      <c r="C170" s="30" t="s">
        <v>94</v>
      </c>
      <c r="D170" s="31" t="s">
        <v>22</v>
      </c>
      <c r="E170" s="31" t="s">
        <v>27</v>
      </c>
      <c r="F170" s="31"/>
      <c r="G170" s="31">
        <v>32.848231599999998</v>
      </c>
      <c r="H170" s="31">
        <v>1.8356562750000001</v>
      </c>
      <c r="I170" s="31" t="s">
        <v>95</v>
      </c>
      <c r="J170" s="31">
        <v>43.871859999999998</v>
      </c>
      <c r="K170" s="31">
        <v>-64.822829999999996</v>
      </c>
      <c r="L170" s="32">
        <v>40038</v>
      </c>
      <c r="O170" s="31" t="s">
        <v>95</v>
      </c>
    </row>
    <row r="171" spans="1:16" x14ac:dyDescent="0.5">
      <c r="A171" s="30" t="s">
        <v>113</v>
      </c>
      <c r="B171" s="30"/>
      <c r="C171" s="30" t="s">
        <v>94</v>
      </c>
      <c r="D171" s="31" t="s">
        <v>22</v>
      </c>
      <c r="E171" s="31" t="s">
        <v>27</v>
      </c>
      <c r="F171" s="31"/>
      <c r="G171" s="31">
        <v>218.42154400000001</v>
      </c>
      <c r="H171" s="31">
        <v>15.4698367</v>
      </c>
      <c r="I171" s="31" t="s">
        <v>99</v>
      </c>
      <c r="J171" s="31">
        <v>44.635950000000001</v>
      </c>
      <c r="K171" s="31">
        <v>-63.293909999999997</v>
      </c>
      <c r="L171" s="32">
        <v>41457</v>
      </c>
      <c r="O171" s="31" t="s">
        <v>99</v>
      </c>
    </row>
    <row r="172" spans="1:16" x14ac:dyDescent="0.5">
      <c r="A172" s="30" t="s">
        <v>113</v>
      </c>
      <c r="B172" s="30"/>
      <c r="C172" s="30" t="s">
        <v>94</v>
      </c>
      <c r="D172" s="31" t="s">
        <v>22</v>
      </c>
      <c r="E172" s="31" t="s">
        <v>27</v>
      </c>
      <c r="F172" s="31"/>
      <c r="G172" s="31">
        <v>676.89678630000003</v>
      </c>
      <c r="H172" s="31">
        <v>21.299021920000001</v>
      </c>
      <c r="I172" s="31" t="s">
        <v>101</v>
      </c>
      <c r="J172" s="31">
        <v>43.8688</v>
      </c>
      <c r="K172" s="31">
        <v>-64.971209999999999</v>
      </c>
      <c r="L172" s="32">
        <v>40036</v>
      </c>
      <c r="O172" s="31" t="s">
        <v>101</v>
      </c>
    </row>
    <row r="173" spans="1:16" x14ac:dyDescent="0.5">
      <c r="A173" s="30" t="s">
        <v>113</v>
      </c>
      <c r="B173" s="30"/>
      <c r="C173" s="30" t="s">
        <v>94</v>
      </c>
      <c r="D173" s="31" t="s">
        <v>22</v>
      </c>
      <c r="E173" s="31" t="s">
        <v>27</v>
      </c>
      <c r="F173" s="31"/>
      <c r="G173" s="31">
        <v>1997.742127</v>
      </c>
      <c r="H173" s="31">
        <v>56.972762199999998</v>
      </c>
      <c r="I173" s="31" t="s">
        <v>105</v>
      </c>
      <c r="J173" s="31">
        <v>43.87576</v>
      </c>
      <c r="K173" s="31">
        <v>-64.900170000000003</v>
      </c>
      <c r="L173" s="32">
        <v>40037</v>
      </c>
      <c r="O173" s="31" t="s">
        <v>105</v>
      </c>
    </row>
    <row r="174" spans="1:16" x14ac:dyDescent="0.5">
      <c r="A174" t="s">
        <v>113</v>
      </c>
      <c r="C174" t="s">
        <v>53</v>
      </c>
      <c r="D174" t="s">
        <v>22</v>
      </c>
      <c r="E174" t="s">
        <v>27</v>
      </c>
      <c r="G174" s="13">
        <v>131.09292640000001</v>
      </c>
      <c r="H174" s="13">
        <v>28.099738009999999</v>
      </c>
      <c r="I174" t="s">
        <v>66</v>
      </c>
      <c r="J174">
        <v>44.642229999999998</v>
      </c>
      <c r="K174">
        <v>-63.95655</v>
      </c>
      <c r="L174" s="2">
        <v>41466</v>
      </c>
    </row>
    <row r="175" spans="1:16" x14ac:dyDescent="0.5">
      <c r="A175" t="s">
        <v>113</v>
      </c>
      <c r="C175" t="s">
        <v>53</v>
      </c>
      <c r="D175" t="s">
        <v>22</v>
      </c>
      <c r="E175" t="s">
        <v>27</v>
      </c>
      <c r="G175" s="13">
        <v>21.932154400000002</v>
      </c>
      <c r="H175" s="13">
        <v>1.6937472710000001</v>
      </c>
      <c r="I175" t="s">
        <v>80</v>
      </c>
      <c r="J175">
        <v>44.712159999999997</v>
      </c>
      <c r="K175">
        <v>-63.166499999999999</v>
      </c>
      <c r="L175" s="2">
        <v>41470</v>
      </c>
    </row>
    <row r="176" spans="1:16" x14ac:dyDescent="0.5">
      <c r="A176" t="s">
        <v>113</v>
      </c>
      <c r="C176" t="s">
        <v>53</v>
      </c>
      <c r="D176" t="s">
        <v>22</v>
      </c>
      <c r="E176" t="s">
        <v>27</v>
      </c>
      <c r="G176" s="13">
        <v>11.0160772</v>
      </c>
      <c r="H176" s="13">
        <v>1.1370273339999999</v>
      </c>
      <c r="I176" t="s">
        <v>99</v>
      </c>
      <c r="J176">
        <v>44.635950000000001</v>
      </c>
      <c r="K176">
        <v>-63.293909999999997</v>
      </c>
      <c r="L176" s="2">
        <v>41457</v>
      </c>
    </row>
    <row r="177" spans="1:16" x14ac:dyDescent="0.5">
      <c r="A177" t="s">
        <v>113</v>
      </c>
      <c r="C177" t="s">
        <v>132</v>
      </c>
      <c r="D177" t="s">
        <v>18</v>
      </c>
      <c r="E177" t="s">
        <v>24</v>
      </c>
      <c r="F177" t="s">
        <v>156</v>
      </c>
      <c r="G177" s="13">
        <v>54.680385989999998</v>
      </c>
      <c r="H177" s="13">
        <v>70.798683519999997</v>
      </c>
      <c r="I177" t="s">
        <v>66</v>
      </c>
      <c r="J177">
        <v>44.642229999999998</v>
      </c>
      <c r="K177">
        <v>-63.95655</v>
      </c>
      <c r="L177" s="2">
        <v>41466</v>
      </c>
    </row>
    <row r="178" spans="1:16" x14ac:dyDescent="0.5">
      <c r="A178" t="s">
        <v>113</v>
      </c>
      <c r="C178" t="s">
        <v>132</v>
      </c>
      <c r="D178" t="s">
        <v>18</v>
      </c>
      <c r="E178" t="s">
        <v>24</v>
      </c>
      <c r="F178" t="s">
        <v>156</v>
      </c>
      <c r="G178" s="13">
        <v>32.848231599999998</v>
      </c>
      <c r="H178" s="13">
        <v>0.63488778300000004</v>
      </c>
      <c r="I178" t="s">
        <v>80</v>
      </c>
      <c r="J178">
        <v>44.712159999999997</v>
      </c>
      <c r="K178">
        <v>-63.166499999999999</v>
      </c>
      <c r="L178" s="2">
        <v>41470</v>
      </c>
    </row>
    <row r="179" spans="1:16" x14ac:dyDescent="0.5">
      <c r="A179" t="s">
        <v>113</v>
      </c>
      <c r="C179" t="s">
        <v>133</v>
      </c>
      <c r="D179" t="s">
        <v>18</v>
      </c>
      <c r="E179" t="s">
        <v>24</v>
      </c>
      <c r="F179" t="s">
        <v>156</v>
      </c>
      <c r="G179" s="13">
        <v>43.764308790000001</v>
      </c>
      <c r="H179" s="13">
        <v>29.40875033</v>
      </c>
      <c r="I179" t="s">
        <v>66</v>
      </c>
      <c r="J179">
        <v>44.642229999999998</v>
      </c>
      <c r="K179">
        <v>-63.95655</v>
      </c>
      <c r="L179" s="2">
        <v>41466</v>
      </c>
    </row>
    <row r="180" spans="1:16" x14ac:dyDescent="0.5">
      <c r="A180" s="33" t="s">
        <v>113</v>
      </c>
      <c r="B180" s="33"/>
      <c r="C180" s="33" t="s">
        <v>115</v>
      </c>
      <c r="D180" s="14" t="s">
        <v>18</v>
      </c>
      <c r="E180" s="14" t="s">
        <v>24</v>
      </c>
      <c r="F180" s="14"/>
      <c r="G180" s="14">
        <v>163.84115800000001</v>
      </c>
      <c r="H180" s="14">
        <v>19.301237879999999</v>
      </c>
      <c r="I180" s="14" t="s">
        <v>32</v>
      </c>
      <c r="J180" s="14">
        <v>44.745869999999996</v>
      </c>
      <c r="K180" s="14">
        <v>-62.792769999999997</v>
      </c>
      <c r="L180" s="34">
        <v>41472</v>
      </c>
      <c r="M180" s="45">
        <f>AVERAGE(G180:G186)</f>
        <v>103.02301358428575</v>
      </c>
      <c r="N180" s="45">
        <f>AVERAGE(H180:H186)</f>
        <v>24.164432925428571</v>
      </c>
      <c r="O180" s="14" t="s">
        <v>32</v>
      </c>
      <c r="P180">
        <v>7</v>
      </c>
    </row>
    <row r="181" spans="1:16" x14ac:dyDescent="0.5">
      <c r="A181" s="33" t="s">
        <v>113</v>
      </c>
      <c r="B181" s="33"/>
      <c r="C181" s="33" t="s">
        <v>115</v>
      </c>
      <c r="D181" s="14" t="s">
        <v>18</v>
      </c>
      <c r="E181" s="14" t="s">
        <v>24</v>
      </c>
      <c r="F181" s="14"/>
      <c r="G181" s="14">
        <v>11.0160772</v>
      </c>
      <c r="H181" s="14">
        <v>0.47114662499999999</v>
      </c>
      <c r="I181" s="14" t="s">
        <v>57</v>
      </c>
      <c r="J181" s="14">
        <v>44.238390000000003</v>
      </c>
      <c r="K181" s="14">
        <v>-64.406760000000006</v>
      </c>
      <c r="L181" s="34">
        <v>41449</v>
      </c>
      <c r="O181" s="14" t="s">
        <v>57</v>
      </c>
    </row>
    <row r="182" spans="1:16" x14ac:dyDescent="0.5">
      <c r="A182" s="33" t="s">
        <v>113</v>
      </c>
      <c r="B182" s="33"/>
      <c r="C182" s="33" t="s">
        <v>115</v>
      </c>
      <c r="D182" s="14" t="s">
        <v>18</v>
      </c>
      <c r="E182" s="14" t="s">
        <v>24</v>
      </c>
      <c r="F182" s="14"/>
      <c r="G182" s="14">
        <v>414.9109335</v>
      </c>
      <c r="H182" s="14">
        <v>58.364889529999999</v>
      </c>
      <c r="I182" s="14" t="s">
        <v>66</v>
      </c>
      <c r="J182" s="14">
        <v>44.642229999999998</v>
      </c>
      <c r="K182" s="14">
        <v>-63.95655</v>
      </c>
      <c r="L182" s="34">
        <v>41466</v>
      </c>
      <c r="O182" s="14" t="s">
        <v>66</v>
      </c>
    </row>
    <row r="183" spans="1:16" x14ac:dyDescent="0.5">
      <c r="A183" s="33" t="s">
        <v>113</v>
      </c>
      <c r="B183" s="33"/>
      <c r="C183" s="33" t="s">
        <v>115</v>
      </c>
      <c r="D183" s="14" t="s">
        <v>18</v>
      </c>
      <c r="E183" s="14" t="s">
        <v>24</v>
      </c>
      <c r="F183" s="14"/>
      <c r="G183" s="14">
        <v>11.0160772</v>
      </c>
      <c r="H183" s="14">
        <v>1.0688455160000001</v>
      </c>
      <c r="I183" s="14" t="s">
        <v>80</v>
      </c>
      <c r="J183" s="14">
        <v>44.712159999999997</v>
      </c>
      <c r="K183" s="14">
        <v>-63.166499999999999</v>
      </c>
      <c r="L183" s="34">
        <v>41470</v>
      </c>
      <c r="O183" s="14" t="s">
        <v>80</v>
      </c>
    </row>
    <row r="184" spans="1:16" x14ac:dyDescent="0.5">
      <c r="A184" s="33" t="s">
        <v>113</v>
      </c>
      <c r="B184" s="33"/>
      <c r="C184" s="33" t="s">
        <v>115</v>
      </c>
      <c r="D184" s="14" t="s">
        <v>18</v>
      </c>
      <c r="E184" s="14" t="s">
        <v>24</v>
      </c>
      <c r="F184" s="14"/>
      <c r="G184" s="14">
        <v>11.0160772</v>
      </c>
      <c r="H184" s="14">
        <v>0.110916077</v>
      </c>
      <c r="I184" s="14" t="s">
        <v>95</v>
      </c>
      <c r="J184" s="14">
        <v>43.871859999999998</v>
      </c>
      <c r="K184" s="14">
        <v>-64.822829999999996</v>
      </c>
      <c r="L184" s="34">
        <v>40038</v>
      </c>
      <c r="O184" s="14" t="s">
        <v>107</v>
      </c>
    </row>
    <row r="185" spans="1:16" x14ac:dyDescent="0.5">
      <c r="A185" s="33" t="s">
        <v>113</v>
      </c>
      <c r="B185" s="33"/>
      <c r="C185" s="33" t="s">
        <v>115</v>
      </c>
      <c r="D185" s="14" t="s">
        <v>18</v>
      </c>
      <c r="E185" s="14" t="s">
        <v>24</v>
      </c>
      <c r="F185" s="14"/>
      <c r="G185" s="14">
        <v>98.344694790000005</v>
      </c>
      <c r="H185" s="14">
        <v>74.909962010000001</v>
      </c>
      <c r="I185" s="14" t="s">
        <v>99</v>
      </c>
      <c r="J185" s="14">
        <v>44.635950000000001</v>
      </c>
      <c r="K185" s="14">
        <v>-63.293909999999997</v>
      </c>
      <c r="L185" s="34">
        <v>41457</v>
      </c>
      <c r="O185" s="14" t="s">
        <v>95</v>
      </c>
    </row>
    <row r="186" spans="1:16" x14ac:dyDescent="0.5">
      <c r="A186" s="33" t="s">
        <v>113</v>
      </c>
      <c r="B186" s="33"/>
      <c r="C186" s="33" t="s">
        <v>115</v>
      </c>
      <c r="D186" s="14" t="s">
        <v>18</v>
      </c>
      <c r="E186" s="14" t="s">
        <v>24</v>
      </c>
      <c r="F186" s="14"/>
      <c r="G186" s="14">
        <v>11.0160772</v>
      </c>
      <c r="H186" s="14">
        <v>14.924032840000001</v>
      </c>
      <c r="I186" s="14" t="s">
        <v>107</v>
      </c>
      <c r="J186" s="14">
        <v>44.454979999999999</v>
      </c>
      <c r="K186" s="14">
        <v>-63.59075</v>
      </c>
      <c r="L186" s="34">
        <v>41464</v>
      </c>
      <c r="O186" s="14" t="s">
        <v>99</v>
      </c>
    </row>
    <row r="187" spans="1:16" x14ac:dyDescent="0.5">
      <c r="A187" t="s">
        <v>113</v>
      </c>
      <c r="C187" t="s">
        <v>82</v>
      </c>
      <c r="D187" t="s">
        <v>18</v>
      </c>
      <c r="E187" t="s">
        <v>155</v>
      </c>
      <c r="G187" s="13">
        <v>21.932154400000002</v>
      </c>
      <c r="H187" s="13">
        <v>2.4251244430000001</v>
      </c>
      <c r="I187" t="s">
        <v>66</v>
      </c>
      <c r="J187">
        <v>44.642229999999998</v>
      </c>
      <c r="K187">
        <v>-63.95655</v>
      </c>
      <c r="L187" s="2">
        <v>41466</v>
      </c>
    </row>
    <row r="188" spans="1:16" x14ac:dyDescent="0.5">
      <c r="A188" t="s">
        <v>113</v>
      </c>
      <c r="C188" t="s">
        <v>82</v>
      </c>
      <c r="D188" t="s">
        <v>18</v>
      </c>
      <c r="E188" t="s">
        <v>155</v>
      </c>
      <c r="G188" s="13">
        <v>32.848231599999998</v>
      </c>
      <c r="H188" s="13">
        <v>28.28050825</v>
      </c>
      <c r="I188" t="s">
        <v>95</v>
      </c>
      <c r="J188">
        <v>43.871859999999998</v>
      </c>
      <c r="K188">
        <v>-64.822829999999996</v>
      </c>
      <c r="L188" s="2">
        <v>40038</v>
      </c>
    </row>
    <row r="189" spans="1:16" x14ac:dyDescent="0.5">
      <c r="A189" t="s">
        <v>113</v>
      </c>
      <c r="C189" t="s">
        <v>82</v>
      </c>
      <c r="D189" t="s">
        <v>18</v>
      </c>
      <c r="E189" t="s">
        <v>155</v>
      </c>
      <c r="G189" s="13">
        <v>21.932154400000002</v>
      </c>
      <c r="H189" s="13">
        <v>15.76457078</v>
      </c>
      <c r="I189" t="s">
        <v>99</v>
      </c>
      <c r="J189">
        <v>44.635950000000001</v>
      </c>
      <c r="K189">
        <v>-63.293909999999997</v>
      </c>
      <c r="L189" s="2">
        <v>41457</v>
      </c>
    </row>
    <row r="190" spans="1:16" x14ac:dyDescent="0.5">
      <c r="A190" t="s">
        <v>113</v>
      </c>
      <c r="C190" t="s">
        <v>82</v>
      </c>
      <c r="D190" t="s">
        <v>18</v>
      </c>
      <c r="E190" t="s">
        <v>155</v>
      </c>
      <c r="G190" s="13">
        <v>43.764308790000001</v>
      </c>
      <c r="H190" s="13">
        <v>7.6320932670000001</v>
      </c>
      <c r="I190" t="s">
        <v>101</v>
      </c>
      <c r="J190">
        <v>43.8688</v>
      </c>
      <c r="K190">
        <v>-64.971209999999999</v>
      </c>
      <c r="L190" s="2">
        <v>40036</v>
      </c>
    </row>
    <row r="191" spans="1:16" x14ac:dyDescent="0.5">
      <c r="A191" t="s">
        <v>113</v>
      </c>
      <c r="C191" t="s">
        <v>82</v>
      </c>
      <c r="D191" t="s">
        <v>18</v>
      </c>
      <c r="E191" t="s">
        <v>155</v>
      </c>
      <c r="G191" s="13">
        <v>611.40032310000004</v>
      </c>
      <c r="H191" s="13">
        <v>391.1902978</v>
      </c>
      <c r="I191" t="s">
        <v>111</v>
      </c>
      <c r="J191">
        <v>44.401470000000003</v>
      </c>
      <c r="K191">
        <v>-64.280500000000004</v>
      </c>
      <c r="L191" s="2">
        <v>41463</v>
      </c>
    </row>
    <row r="192" spans="1:16" x14ac:dyDescent="0.5">
      <c r="A192" s="33" t="s">
        <v>113</v>
      </c>
      <c r="B192" s="33"/>
      <c r="C192" s="33" t="s">
        <v>35</v>
      </c>
      <c r="D192" s="14" t="s">
        <v>18</v>
      </c>
      <c r="E192" s="14" t="s">
        <v>24</v>
      </c>
      <c r="F192" s="14"/>
      <c r="G192" s="14">
        <v>403.99485629999998</v>
      </c>
      <c r="H192" s="14">
        <v>14.19265566</v>
      </c>
      <c r="I192" s="14" t="s">
        <v>32</v>
      </c>
      <c r="J192" s="14">
        <v>44.745869999999996</v>
      </c>
      <c r="K192" s="14">
        <v>-62.792769999999997</v>
      </c>
      <c r="L192" s="34">
        <v>41472</v>
      </c>
      <c r="M192" s="45">
        <f>AVERAGE(G192:G201)</f>
        <v>715.10305654800015</v>
      </c>
      <c r="N192" s="45">
        <f>AVERAGE(H192:H201)</f>
        <v>30.734430400600001</v>
      </c>
      <c r="O192" s="14" t="s">
        <v>32</v>
      </c>
      <c r="P192">
        <v>10</v>
      </c>
    </row>
    <row r="193" spans="1:15" x14ac:dyDescent="0.5">
      <c r="A193" s="33" t="s">
        <v>113</v>
      </c>
      <c r="B193" s="33"/>
      <c r="C193" s="33" t="s">
        <v>35</v>
      </c>
      <c r="D193" s="14" t="s">
        <v>18</v>
      </c>
      <c r="E193" s="14" t="s">
        <v>24</v>
      </c>
      <c r="F193" s="14"/>
      <c r="G193" s="14">
        <v>152.92508079999999</v>
      </c>
      <c r="H193" s="14">
        <v>6.0274299190000002</v>
      </c>
      <c r="I193" s="14" t="s">
        <v>57</v>
      </c>
      <c r="J193" s="14">
        <v>44.238390000000003</v>
      </c>
      <c r="K193" s="14">
        <v>-64.406760000000006</v>
      </c>
      <c r="L193" s="34">
        <v>41449</v>
      </c>
      <c r="O193" s="14" t="s">
        <v>57</v>
      </c>
    </row>
    <row r="194" spans="1:15" x14ac:dyDescent="0.5">
      <c r="A194" s="33" t="s">
        <v>113</v>
      </c>
      <c r="B194" s="33"/>
      <c r="C194" s="33" t="s">
        <v>35</v>
      </c>
      <c r="D194" s="14" t="s">
        <v>18</v>
      </c>
      <c r="E194" s="14" t="s">
        <v>24</v>
      </c>
      <c r="F194" s="14"/>
      <c r="G194" s="14">
        <v>403.99485629999998</v>
      </c>
      <c r="H194" s="14">
        <v>11.74745437</v>
      </c>
      <c r="I194" s="14" t="s">
        <v>66</v>
      </c>
      <c r="J194" s="14">
        <v>44.642229999999998</v>
      </c>
      <c r="K194" s="14">
        <v>-63.95655</v>
      </c>
      <c r="L194" s="34">
        <v>41466</v>
      </c>
      <c r="O194" s="14" t="s">
        <v>66</v>
      </c>
    </row>
    <row r="195" spans="1:15" x14ac:dyDescent="0.5">
      <c r="A195" s="33" t="s">
        <v>113</v>
      </c>
      <c r="B195" s="33"/>
      <c r="C195" s="33" t="s">
        <v>35</v>
      </c>
      <c r="D195" s="14" t="s">
        <v>18</v>
      </c>
      <c r="E195" s="14" t="s">
        <v>24</v>
      </c>
      <c r="F195" s="14"/>
      <c r="G195" s="14">
        <v>11.0160772</v>
      </c>
      <c r="H195" s="14">
        <v>0.47114662499999999</v>
      </c>
      <c r="I195" s="14" t="s">
        <v>80</v>
      </c>
      <c r="J195" s="14">
        <v>44.712159999999997</v>
      </c>
      <c r="K195" s="14">
        <v>-63.166499999999999</v>
      </c>
      <c r="L195" s="34">
        <v>41470</v>
      </c>
      <c r="O195" s="14" t="s">
        <v>80</v>
      </c>
    </row>
    <row r="196" spans="1:15" x14ac:dyDescent="0.5">
      <c r="A196" s="33" t="s">
        <v>113</v>
      </c>
      <c r="B196" s="33"/>
      <c r="C196" s="33" t="s">
        <v>35</v>
      </c>
      <c r="D196" s="14" t="s">
        <v>18</v>
      </c>
      <c r="E196" s="14" t="s">
        <v>24</v>
      </c>
      <c r="F196" s="14"/>
      <c r="G196" s="14">
        <v>534.98778270000003</v>
      </c>
      <c r="H196" s="14">
        <v>44.126722559999997</v>
      </c>
      <c r="I196" s="14" t="s">
        <v>95</v>
      </c>
      <c r="J196" s="14">
        <v>43.871859999999998</v>
      </c>
      <c r="K196" s="14">
        <v>-64.822829999999996</v>
      </c>
      <c r="L196" s="34">
        <v>40038</v>
      </c>
      <c r="O196" s="14" t="s">
        <v>95</v>
      </c>
    </row>
    <row r="197" spans="1:15" x14ac:dyDescent="0.5">
      <c r="A197" s="33" t="s">
        <v>113</v>
      </c>
      <c r="B197" s="33"/>
      <c r="C197" s="33" t="s">
        <v>35</v>
      </c>
      <c r="D197" s="14" t="s">
        <v>18</v>
      </c>
      <c r="E197" s="14" t="s">
        <v>24</v>
      </c>
      <c r="F197" s="14"/>
      <c r="G197" s="14">
        <v>4388.363034</v>
      </c>
      <c r="H197" s="14">
        <v>179.6191359</v>
      </c>
      <c r="I197" s="14" t="s">
        <v>99</v>
      </c>
      <c r="J197" s="14">
        <v>44.635950000000001</v>
      </c>
      <c r="K197" s="14">
        <v>-63.293909999999997</v>
      </c>
      <c r="L197" s="34">
        <v>41457</v>
      </c>
      <c r="O197" s="14" t="s">
        <v>99</v>
      </c>
    </row>
    <row r="198" spans="1:15" x14ac:dyDescent="0.5">
      <c r="A198" s="33" t="s">
        <v>113</v>
      </c>
      <c r="B198" s="33"/>
      <c r="C198" s="33" t="s">
        <v>35</v>
      </c>
      <c r="D198" s="14" t="s">
        <v>18</v>
      </c>
      <c r="E198" s="14" t="s">
        <v>24</v>
      </c>
      <c r="F198" s="14"/>
      <c r="G198" s="14">
        <v>21.932154400000002</v>
      </c>
      <c r="H198" s="14">
        <v>0.86412540400000004</v>
      </c>
      <c r="I198" s="14" t="s">
        <v>101</v>
      </c>
      <c r="J198" s="14">
        <v>43.8688</v>
      </c>
      <c r="K198" s="14">
        <v>-64.971209999999999</v>
      </c>
      <c r="L198" s="34">
        <v>40036</v>
      </c>
      <c r="O198" s="14" t="s">
        <v>101</v>
      </c>
    </row>
    <row r="199" spans="1:15" x14ac:dyDescent="0.5">
      <c r="A199" s="33" t="s">
        <v>113</v>
      </c>
      <c r="B199" s="33"/>
      <c r="C199" s="33" t="s">
        <v>35</v>
      </c>
      <c r="D199" s="14" t="s">
        <v>18</v>
      </c>
      <c r="E199" s="14" t="s">
        <v>24</v>
      </c>
      <c r="F199" s="14"/>
      <c r="G199" s="14">
        <v>76.512540389999998</v>
      </c>
      <c r="H199" s="14">
        <v>1.3116845690000001</v>
      </c>
      <c r="I199" s="14" t="s">
        <v>105</v>
      </c>
      <c r="J199" s="14">
        <v>43.87576</v>
      </c>
      <c r="K199" s="14">
        <v>-64.900170000000003</v>
      </c>
      <c r="L199" s="34">
        <v>40037</v>
      </c>
      <c r="O199" s="14" t="s">
        <v>105</v>
      </c>
    </row>
    <row r="200" spans="1:15" x14ac:dyDescent="0.5">
      <c r="A200" s="33" t="s">
        <v>113</v>
      </c>
      <c r="B200" s="33"/>
      <c r="C200" s="33" t="s">
        <v>35</v>
      </c>
      <c r="D200" s="14" t="s">
        <v>18</v>
      </c>
      <c r="E200" s="14" t="s">
        <v>24</v>
      </c>
      <c r="F200" s="14"/>
      <c r="G200" s="14">
        <v>76.512540389999998</v>
      </c>
      <c r="H200" s="14">
        <v>8.2870578990000006</v>
      </c>
      <c r="I200" s="14" t="s">
        <v>107</v>
      </c>
      <c r="J200" s="14">
        <v>44.454979999999999</v>
      </c>
      <c r="K200" s="14">
        <v>-63.59075</v>
      </c>
      <c r="L200" s="34">
        <v>41464</v>
      </c>
      <c r="O200" s="14" t="s">
        <v>107</v>
      </c>
    </row>
    <row r="201" spans="1:15" x14ac:dyDescent="0.5">
      <c r="A201" s="33" t="s">
        <v>113</v>
      </c>
      <c r="B201" s="33"/>
      <c r="C201" s="33" t="s">
        <v>35</v>
      </c>
      <c r="D201" s="14" t="s">
        <v>18</v>
      </c>
      <c r="E201" s="14" t="s">
        <v>24</v>
      </c>
      <c r="F201" s="14"/>
      <c r="G201" s="14">
        <v>1080.791643</v>
      </c>
      <c r="H201" s="14">
        <v>40.696891100000002</v>
      </c>
      <c r="I201" s="14" t="s">
        <v>111</v>
      </c>
      <c r="J201" s="14">
        <v>44.401470000000003</v>
      </c>
      <c r="K201" s="14">
        <v>-64.280500000000004</v>
      </c>
      <c r="L201" s="34">
        <v>41463</v>
      </c>
      <c r="O201" s="14" t="s">
        <v>111</v>
      </c>
    </row>
    <row r="202" spans="1:15" x14ac:dyDescent="0.5">
      <c r="A202" t="s">
        <v>113</v>
      </c>
      <c r="C202" t="s">
        <v>36</v>
      </c>
      <c r="D202" t="s">
        <v>18</v>
      </c>
      <c r="E202" t="s">
        <v>24</v>
      </c>
      <c r="G202" s="13">
        <v>21.932154400000002</v>
      </c>
      <c r="H202" s="13">
        <v>5.3639944110000002</v>
      </c>
      <c r="I202" t="s">
        <v>32</v>
      </c>
      <c r="J202">
        <v>44.745869999999996</v>
      </c>
      <c r="K202">
        <v>-62.792769999999997</v>
      </c>
      <c r="L202" s="2">
        <v>41472</v>
      </c>
    </row>
    <row r="203" spans="1:15" x14ac:dyDescent="0.5">
      <c r="A203" t="s">
        <v>113</v>
      </c>
      <c r="C203" t="s">
        <v>36</v>
      </c>
      <c r="D203" t="s">
        <v>18</v>
      </c>
      <c r="E203" t="s">
        <v>24</v>
      </c>
      <c r="G203" s="13">
        <v>11.0160772</v>
      </c>
      <c r="H203" s="13">
        <v>1.988481355</v>
      </c>
      <c r="I203" t="s">
        <v>80</v>
      </c>
      <c r="J203">
        <v>44.712159999999997</v>
      </c>
      <c r="K203">
        <v>-63.166499999999999</v>
      </c>
      <c r="L203" s="2">
        <v>41470</v>
      </c>
    </row>
    <row r="204" spans="1:15" x14ac:dyDescent="0.5">
      <c r="A204" t="s">
        <v>113</v>
      </c>
      <c r="C204" t="s">
        <v>36</v>
      </c>
      <c r="D204" t="s">
        <v>18</v>
      </c>
      <c r="E204" t="s">
        <v>24</v>
      </c>
      <c r="G204" s="13">
        <v>21.932154400000002</v>
      </c>
      <c r="H204" s="13">
        <v>1.726495503</v>
      </c>
      <c r="I204" t="s">
        <v>99</v>
      </c>
      <c r="J204">
        <v>44.635950000000001</v>
      </c>
      <c r="K204">
        <v>-63.293909999999997</v>
      </c>
      <c r="L204" s="2">
        <v>41457</v>
      </c>
    </row>
    <row r="205" spans="1:15" x14ac:dyDescent="0.5">
      <c r="A205" t="s">
        <v>113</v>
      </c>
      <c r="C205" t="s">
        <v>36</v>
      </c>
      <c r="D205" t="s">
        <v>18</v>
      </c>
      <c r="E205" t="s">
        <v>24</v>
      </c>
      <c r="G205" s="13">
        <v>11.0160772</v>
      </c>
      <c r="H205" s="13">
        <v>1.0824469480000001</v>
      </c>
      <c r="I205" t="s">
        <v>101</v>
      </c>
      <c r="J205">
        <v>43.8688</v>
      </c>
      <c r="K205">
        <v>-64.971209999999999</v>
      </c>
      <c r="L205" s="2">
        <v>40036</v>
      </c>
    </row>
    <row r="206" spans="1:15" x14ac:dyDescent="0.5">
      <c r="A206" t="s">
        <v>113</v>
      </c>
      <c r="C206" t="s">
        <v>70</v>
      </c>
      <c r="D206" t="s">
        <v>18</v>
      </c>
      <c r="E206" t="s">
        <v>24</v>
      </c>
      <c r="G206" s="13">
        <v>43.764308790000001</v>
      </c>
      <c r="H206" s="13">
        <v>0.49297877899999998</v>
      </c>
      <c r="I206" t="s">
        <v>57</v>
      </c>
      <c r="J206">
        <v>44.238390000000003</v>
      </c>
      <c r="K206">
        <v>-64.406760000000006</v>
      </c>
      <c r="L206" s="2">
        <v>41449</v>
      </c>
    </row>
    <row r="207" spans="1:15" x14ac:dyDescent="0.5">
      <c r="A207" t="s">
        <v>113</v>
      </c>
      <c r="C207" t="s">
        <v>70</v>
      </c>
      <c r="D207" t="s">
        <v>18</v>
      </c>
      <c r="E207" t="s">
        <v>24</v>
      </c>
      <c r="G207" s="13">
        <v>436.74308789999998</v>
      </c>
      <c r="H207" s="13">
        <v>21.942197190000002</v>
      </c>
      <c r="I207" t="s">
        <v>66</v>
      </c>
      <c r="J207">
        <v>44.642229999999998</v>
      </c>
      <c r="K207">
        <v>-63.95655</v>
      </c>
      <c r="L207" s="2">
        <v>41466</v>
      </c>
    </row>
    <row r="208" spans="1:15" x14ac:dyDescent="0.5">
      <c r="A208" t="s">
        <v>113</v>
      </c>
      <c r="C208" t="s">
        <v>70</v>
      </c>
      <c r="D208" t="s">
        <v>18</v>
      </c>
      <c r="E208" t="s">
        <v>24</v>
      </c>
      <c r="G208" s="13">
        <v>11.0160772</v>
      </c>
      <c r="H208" s="13">
        <v>0.61305562800000002</v>
      </c>
      <c r="I208" t="s">
        <v>107</v>
      </c>
      <c r="J208">
        <v>44.454979999999999</v>
      </c>
      <c r="K208">
        <v>-63.59075</v>
      </c>
      <c r="L208" s="2">
        <v>41464</v>
      </c>
    </row>
    <row r="209" spans="1:16" x14ac:dyDescent="0.5">
      <c r="A209" t="s">
        <v>113</v>
      </c>
      <c r="C209" t="s">
        <v>37</v>
      </c>
      <c r="D209" t="s">
        <v>18</v>
      </c>
      <c r="E209" t="s">
        <v>24</v>
      </c>
      <c r="F209" t="s">
        <v>166</v>
      </c>
      <c r="G209" s="13">
        <v>21.932154400000002</v>
      </c>
      <c r="H209" s="13">
        <v>2.3286263210000002</v>
      </c>
      <c r="I209" t="s">
        <v>105</v>
      </c>
      <c r="J209">
        <v>43.87576</v>
      </c>
      <c r="K209">
        <v>-64.900170000000003</v>
      </c>
      <c r="L209" s="2">
        <v>40037</v>
      </c>
    </row>
    <row r="210" spans="1:16" x14ac:dyDescent="0.5">
      <c r="A210" s="33" t="s">
        <v>113</v>
      </c>
      <c r="B210" s="33"/>
      <c r="C210" s="33" t="s">
        <v>84</v>
      </c>
      <c r="D210" s="14" t="s">
        <v>18</v>
      </c>
      <c r="E210" s="14" t="s">
        <v>24</v>
      </c>
      <c r="F210" s="14"/>
      <c r="G210" s="14">
        <v>316.66623879999997</v>
      </c>
      <c r="H210" s="14">
        <v>21.60467208</v>
      </c>
      <c r="I210" s="14" t="s">
        <v>80</v>
      </c>
      <c r="J210" s="14">
        <v>44.712159999999997</v>
      </c>
      <c r="K210" s="14">
        <v>-63.166499999999999</v>
      </c>
      <c r="L210" s="34">
        <v>41470</v>
      </c>
      <c r="M210" s="45">
        <f>AVERAGE(G210:G218)</f>
        <v>175.97013265222219</v>
      </c>
      <c r="N210" s="45">
        <f>AVERAGE(H210:H218)</f>
        <v>76.376243466666665</v>
      </c>
      <c r="O210" s="14" t="s">
        <v>80</v>
      </c>
      <c r="P210">
        <v>7</v>
      </c>
    </row>
    <row r="211" spans="1:16" x14ac:dyDescent="0.5">
      <c r="A211" s="33" t="s">
        <v>113</v>
      </c>
      <c r="B211" s="33"/>
      <c r="C211" s="33" t="s">
        <v>84</v>
      </c>
      <c r="D211" s="14" t="s">
        <v>18</v>
      </c>
      <c r="E211" s="14" t="s">
        <v>24</v>
      </c>
      <c r="F211" s="14"/>
      <c r="G211" s="14">
        <v>21.932154400000002</v>
      </c>
      <c r="H211" s="14">
        <v>11.08157366</v>
      </c>
      <c r="I211" s="14" t="s">
        <v>99</v>
      </c>
      <c r="J211" s="14">
        <v>44.635950000000001</v>
      </c>
      <c r="K211" s="14">
        <v>-63.293909999999997</v>
      </c>
      <c r="L211" s="34">
        <v>41457</v>
      </c>
      <c r="O211" s="14" t="s">
        <v>107</v>
      </c>
    </row>
    <row r="212" spans="1:16" x14ac:dyDescent="0.5">
      <c r="A212" s="33" t="s">
        <v>113</v>
      </c>
      <c r="B212" s="33"/>
      <c r="C212" s="33" t="s">
        <v>84</v>
      </c>
      <c r="D212" s="14" t="s">
        <v>18</v>
      </c>
      <c r="E212" s="14" t="s">
        <v>24</v>
      </c>
      <c r="F212" s="14"/>
      <c r="G212" s="14">
        <v>131.09292640000001</v>
      </c>
      <c r="H212" s="14">
        <v>62.277975720000001</v>
      </c>
      <c r="I212" s="14" t="s">
        <v>107</v>
      </c>
      <c r="J212" s="14">
        <v>44.454979999999999</v>
      </c>
      <c r="K212" s="14">
        <v>-63.59075</v>
      </c>
      <c r="L212" s="34">
        <v>41464</v>
      </c>
      <c r="O212" s="14"/>
    </row>
    <row r="213" spans="1:16" x14ac:dyDescent="0.5">
      <c r="A213" s="33" t="s">
        <v>113</v>
      </c>
      <c r="B213" s="33"/>
      <c r="C213" s="33" t="s">
        <v>84</v>
      </c>
      <c r="D213" s="14" t="s">
        <v>18</v>
      </c>
      <c r="E213" s="14" t="s">
        <v>24</v>
      </c>
      <c r="F213" s="14"/>
      <c r="G213" s="14">
        <v>414.9109335</v>
      </c>
      <c r="H213" s="14">
        <v>389.29626020000001</v>
      </c>
      <c r="I213" s="14" t="s">
        <v>111</v>
      </c>
      <c r="J213" s="14">
        <v>44.401470000000003</v>
      </c>
      <c r="K213" s="14">
        <v>-64.280500000000004</v>
      </c>
      <c r="L213" s="34">
        <v>41463</v>
      </c>
      <c r="O213" s="14" t="s">
        <v>95</v>
      </c>
    </row>
    <row r="214" spans="1:16" x14ac:dyDescent="0.5">
      <c r="A214" s="33" t="s">
        <v>113</v>
      </c>
      <c r="B214" s="33"/>
      <c r="C214" s="33" t="s">
        <v>97</v>
      </c>
      <c r="D214" s="14" t="s">
        <v>18</v>
      </c>
      <c r="E214" s="14" t="s">
        <v>24</v>
      </c>
      <c r="F214" s="14"/>
      <c r="G214" s="14">
        <v>152.92508079999999</v>
      </c>
      <c r="H214" s="14">
        <v>53.719771199999997</v>
      </c>
      <c r="I214" s="14" t="s">
        <v>95</v>
      </c>
      <c r="J214" s="14">
        <v>43.871859999999998</v>
      </c>
      <c r="K214" s="14">
        <v>-64.822829999999996</v>
      </c>
      <c r="L214" s="34">
        <v>40038</v>
      </c>
      <c r="O214" s="14" t="s">
        <v>99</v>
      </c>
    </row>
    <row r="215" spans="1:16" x14ac:dyDescent="0.5">
      <c r="A215" s="33" t="s">
        <v>113</v>
      </c>
      <c r="B215" s="33"/>
      <c r="C215" s="33" t="s">
        <v>97</v>
      </c>
      <c r="D215" s="14" t="s">
        <v>18</v>
      </c>
      <c r="E215" s="14" t="s">
        <v>24</v>
      </c>
      <c r="F215" s="14"/>
      <c r="G215" s="14">
        <v>305.75016160000001</v>
      </c>
      <c r="H215" s="14">
        <v>70.967173169999995</v>
      </c>
      <c r="I215" s="14" t="s">
        <v>99</v>
      </c>
      <c r="J215" s="14">
        <v>44.635950000000001</v>
      </c>
      <c r="K215" s="14">
        <v>-63.293909999999997</v>
      </c>
      <c r="L215" s="34">
        <v>41457</v>
      </c>
      <c r="O215" s="14"/>
    </row>
    <row r="216" spans="1:16" x14ac:dyDescent="0.5">
      <c r="A216" s="33" t="s">
        <v>113</v>
      </c>
      <c r="B216" s="33"/>
      <c r="C216" s="33" t="s">
        <v>97</v>
      </c>
      <c r="D216" s="14" t="s">
        <v>18</v>
      </c>
      <c r="E216" s="14" t="s">
        <v>24</v>
      </c>
      <c r="F216" s="14"/>
      <c r="G216" s="14">
        <v>65.596463189999994</v>
      </c>
      <c r="H216" s="14">
        <v>21.713832849999999</v>
      </c>
      <c r="I216" s="14" t="s">
        <v>101</v>
      </c>
      <c r="J216" s="14">
        <v>43.8688</v>
      </c>
      <c r="K216" s="14">
        <v>-64.971209999999999</v>
      </c>
      <c r="L216" s="34">
        <v>40036</v>
      </c>
      <c r="O216" s="14" t="s">
        <v>105</v>
      </c>
    </row>
    <row r="217" spans="1:16" x14ac:dyDescent="0.5">
      <c r="A217" s="33" t="s">
        <v>113</v>
      </c>
      <c r="B217" s="33"/>
      <c r="C217" s="33" t="s">
        <v>97</v>
      </c>
      <c r="D217" s="14" t="s">
        <v>18</v>
      </c>
      <c r="E217" s="14" t="s">
        <v>24</v>
      </c>
      <c r="F217" s="14"/>
      <c r="G217" s="14">
        <v>76.512540389999998</v>
      </c>
      <c r="H217" s="14">
        <v>13.963418040000001</v>
      </c>
      <c r="I217" s="14" t="s">
        <v>105</v>
      </c>
      <c r="J217" s="14">
        <v>43.87576</v>
      </c>
      <c r="K217" s="14">
        <v>-64.900170000000003</v>
      </c>
      <c r="L217" s="34">
        <v>40037</v>
      </c>
      <c r="O217" s="14" t="s">
        <v>101</v>
      </c>
    </row>
    <row r="218" spans="1:16" x14ac:dyDescent="0.5">
      <c r="A218" s="33" t="s">
        <v>113</v>
      </c>
      <c r="B218" s="33"/>
      <c r="C218" s="33" t="s">
        <v>144</v>
      </c>
      <c r="D218" s="14" t="s">
        <v>18</v>
      </c>
      <c r="E218" s="14" t="s">
        <v>24</v>
      </c>
      <c r="F218" s="14"/>
      <c r="G218" s="14">
        <v>98.344694790000005</v>
      </c>
      <c r="H218" s="14">
        <v>42.76151428</v>
      </c>
      <c r="I218" s="14" t="s">
        <v>107</v>
      </c>
      <c r="J218" s="14">
        <v>44.454979999999999</v>
      </c>
      <c r="K218" s="14">
        <v>-63.59075</v>
      </c>
      <c r="L218" s="34">
        <v>41464</v>
      </c>
      <c r="O218" s="14" t="s">
        <v>111</v>
      </c>
    </row>
    <row r="219" spans="1:16" x14ac:dyDescent="0.5">
      <c r="A219" t="s">
        <v>113</v>
      </c>
      <c r="C219" t="s">
        <v>116</v>
      </c>
      <c r="D219" t="s">
        <v>18</v>
      </c>
      <c r="E219" t="s">
        <v>24</v>
      </c>
      <c r="G219" s="13">
        <v>76.512540389999998</v>
      </c>
      <c r="H219" s="13">
        <v>3.6628547729999998</v>
      </c>
      <c r="I219" t="s">
        <v>32</v>
      </c>
      <c r="J219">
        <v>44.745869999999996</v>
      </c>
      <c r="K219">
        <v>-62.792769999999997</v>
      </c>
      <c r="L219" s="2">
        <v>41472</v>
      </c>
    </row>
    <row r="220" spans="1:16" x14ac:dyDescent="0.5">
      <c r="A220" s="14" t="s">
        <v>113</v>
      </c>
      <c r="B220" s="14"/>
      <c r="C220" s="33" t="s">
        <v>100</v>
      </c>
      <c r="D220" s="14" t="s">
        <v>18</v>
      </c>
      <c r="E220" s="14" t="s">
        <v>24</v>
      </c>
      <c r="F220" s="14"/>
      <c r="G220" s="14">
        <v>21.932154400000002</v>
      </c>
      <c r="H220" s="14">
        <v>47.787865689999997</v>
      </c>
      <c r="I220" s="14" t="s">
        <v>95</v>
      </c>
      <c r="J220" s="14">
        <v>43.871859999999998</v>
      </c>
      <c r="K220" s="14">
        <v>-64.822829999999996</v>
      </c>
      <c r="L220" s="34">
        <v>40038</v>
      </c>
      <c r="M220" s="45">
        <f>AVERAGE(G220:G229)</f>
        <v>19.748938958000004</v>
      </c>
      <c r="N220" s="45">
        <f>AVERAGE(H220:H229)</f>
        <v>10.0435093014</v>
      </c>
      <c r="O220" s="35" t="s">
        <v>57</v>
      </c>
    </row>
    <row r="221" spans="1:16" x14ac:dyDescent="0.5">
      <c r="A221" s="14" t="s">
        <v>113</v>
      </c>
      <c r="B221" s="14"/>
      <c r="C221" s="33" t="s">
        <v>100</v>
      </c>
      <c r="D221" s="14" t="s">
        <v>18</v>
      </c>
      <c r="E221" s="14" t="s">
        <v>24</v>
      </c>
      <c r="F221" s="14"/>
      <c r="G221" s="14">
        <v>21.932154400000002</v>
      </c>
      <c r="H221" s="14">
        <v>14.6074666</v>
      </c>
      <c r="I221" s="14" t="s">
        <v>99</v>
      </c>
      <c r="J221" s="14">
        <v>44.635950000000001</v>
      </c>
      <c r="K221" s="14">
        <v>-63.293909999999997</v>
      </c>
      <c r="L221" s="34">
        <v>41457</v>
      </c>
      <c r="O221" s="35" t="s">
        <v>66</v>
      </c>
    </row>
    <row r="222" spans="1:16" x14ac:dyDescent="0.5">
      <c r="A222" s="14" t="s">
        <v>113</v>
      </c>
      <c r="B222" s="14"/>
      <c r="C222" s="33" t="s">
        <v>100</v>
      </c>
      <c r="D222" s="14" t="s">
        <v>18</v>
      </c>
      <c r="E222" s="14" t="s">
        <v>24</v>
      </c>
      <c r="F222" s="14"/>
      <c r="G222" s="14">
        <v>11.0160772</v>
      </c>
      <c r="H222" s="14">
        <v>13.745096500000001</v>
      </c>
      <c r="I222" s="14" t="s">
        <v>101</v>
      </c>
      <c r="J222" s="14">
        <v>43.8688</v>
      </c>
      <c r="K222" s="14">
        <v>-64.971209999999999</v>
      </c>
      <c r="L222" s="34">
        <v>40036</v>
      </c>
      <c r="O222" s="35" t="s">
        <v>80</v>
      </c>
    </row>
    <row r="223" spans="1:16" x14ac:dyDescent="0.5">
      <c r="A223" s="14" t="s">
        <v>113</v>
      </c>
      <c r="B223" s="14"/>
      <c r="C223" s="33" t="s">
        <v>100</v>
      </c>
      <c r="D223" s="14" t="s">
        <v>18</v>
      </c>
      <c r="E223" s="14" t="s">
        <v>24</v>
      </c>
      <c r="F223" s="14"/>
      <c r="G223" s="14">
        <v>11.0160772</v>
      </c>
      <c r="H223" s="14">
        <v>1.7374115800000001</v>
      </c>
      <c r="I223" s="14" t="s">
        <v>105</v>
      </c>
      <c r="J223" s="14">
        <v>43.87576</v>
      </c>
      <c r="K223" s="14">
        <v>-64.900170000000003</v>
      </c>
      <c r="L223" s="34">
        <v>40037</v>
      </c>
      <c r="O223" s="14" t="s">
        <v>95</v>
      </c>
    </row>
    <row r="224" spans="1:16" x14ac:dyDescent="0.5">
      <c r="A224" s="35" t="s">
        <v>113</v>
      </c>
      <c r="B224" s="35"/>
      <c r="C224" s="33" t="s">
        <v>131</v>
      </c>
      <c r="D224" s="35" t="s">
        <v>18</v>
      </c>
      <c r="E224" s="35" t="s">
        <v>24</v>
      </c>
      <c r="F224" s="35"/>
      <c r="G224" s="35">
        <v>11.0160772</v>
      </c>
      <c r="H224" s="35">
        <v>0.70038424600000004</v>
      </c>
      <c r="I224" s="35" t="s">
        <v>57</v>
      </c>
      <c r="J224" s="35">
        <v>44.238390000000003</v>
      </c>
      <c r="K224" s="35">
        <v>-64.406760000000006</v>
      </c>
      <c r="L224" s="36">
        <v>41449</v>
      </c>
      <c r="O224" s="14" t="s">
        <v>99</v>
      </c>
    </row>
    <row r="225" spans="1:15" x14ac:dyDescent="0.5">
      <c r="A225" s="35" t="s">
        <v>113</v>
      </c>
      <c r="B225" s="35"/>
      <c r="C225" s="33" t="s">
        <v>131</v>
      </c>
      <c r="D225" s="35" t="s">
        <v>18</v>
      </c>
      <c r="E225" s="35" t="s">
        <v>24</v>
      </c>
      <c r="F225" s="35"/>
      <c r="G225" s="35">
        <v>11.0160772</v>
      </c>
      <c r="H225" s="35">
        <v>0.973286176</v>
      </c>
      <c r="I225" s="35" t="s">
        <v>66</v>
      </c>
      <c r="J225" s="35">
        <v>44.642229999999998</v>
      </c>
      <c r="K225" s="35">
        <v>-63.95655</v>
      </c>
      <c r="L225" s="36">
        <v>41466</v>
      </c>
      <c r="O225" s="35"/>
    </row>
    <row r="226" spans="1:15" x14ac:dyDescent="0.5">
      <c r="A226" s="35" t="s">
        <v>113</v>
      </c>
      <c r="B226" s="35"/>
      <c r="C226" s="33" t="s">
        <v>131</v>
      </c>
      <c r="D226" s="35" t="s">
        <v>18</v>
      </c>
      <c r="E226" s="35" t="s">
        <v>24</v>
      </c>
      <c r="F226" s="35"/>
      <c r="G226" s="35">
        <v>43.764308790000001</v>
      </c>
      <c r="H226" s="35">
        <v>3.8114662469999998</v>
      </c>
      <c r="I226" s="35" t="s">
        <v>80</v>
      </c>
      <c r="J226" s="35">
        <v>44.712159999999997</v>
      </c>
      <c r="K226" s="35">
        <v>-63.166499999999999</v>
      </c>
      <c r="L226" s="36">
        <v>41470</v>
      </c>
      <c r="O226" s="14" t="s">
        <v>105</v>
      </c>
    </row>
    <row r="227" spans="1:15" x14ac:dyDescent="0.5">
      <c r="A227" s="35" t="s">
        <v>113</v>
      </c>
      <c r="B227" s="35"/>
      <c r="C227" s="33" t="s">
        <v>131</v>
      </c>
      <c r="D227" s="35" t="s">
        <v>18</v>
      </c>
      <c r="E227" s="35" t="s">
        <v>24</v>
      </c>
      <c r="F227" s="35"/>
      <c r="G227" s="35">
        <v>11.0160772</v>
      </c>
      <c r="H227" s="35">
        <v>0.71130032300000001</v>
      </c>
      <c r="I227" s="35" t="s">
        <v>99</v>
      </c>
      <c r="J227" s="35">
        <v>44.635950000000001</v>
      </c>
      <c r="K227" s="35">
        <v>-63.293909999999997</v>
      </c>
      <c r="L227" s="36">
        <v>41457</v>
      </c>
      <c r="O227" s="35"/>
    </row>
    <row r="228" spans="1:15" x14ac:dyDescent="0.5">
      <c r="A228" s="35" t="s">
        <v>113</v>
      </c>
      <c r="B228" s="35"/>
      <c r="C228" s="33" t="s">
        <v>131</v>
      </c>
      <c r="D228" s="35" t="s">
        <v>18</v>
      </c>
      <c r="E228" s="35" t="s">
        <v>24</v>
      </c>
      <c r="F228" s="35"/>
      <c r="G228" s="35">
        <v>11.0160772</v>
      </c>
      <c r="H228" s="35">
        <v>0.75496463199999997</v>
      </c>
      <c r="I228" s="35" t="s">
        <v>101</v>
      </c>
      <c r="J228" s="35">
        <v>43.8688</v>
      </c>
      <c r="K228" s="35">
        <v>-64.971209999999999</v>
      </c>
      <c r="L228" s="36">
        <v>40036</v>
      </c>
      <c r="O228" s="14" t="s">
        <v>101</v>
      </c>
    </row>
    <row r="229" spans="1:15" x14ac:dyDescent="0.5">
      <c r="A229" s="35" t="s">
        <v>113</v>
      </c>
      <c r="B229" s="35"/>
      <c r="C229" s="33" t="s">
        <v>131</v>
      </c>
      <c r="D229" s="35" t="s">
        <v>18</v>
      </c>
      <c r="E229" s="35" t="s">
        <v>24</v>
      </c>
      <c r="F229" s="35"/>
      <c r="G229" s="35">
        <v>43.764308790000001</v>
      </c>
      <c r="H229" s="35">
        <v>15.605851019999999</v>
      </c>
      <c r="I229" s="35" t="s">
        <v>105</v>
      </c>
      <c r="J229" s="35">
        <v>43.87576</v>
      </c>
      <c r="K229" s="35">
        <v>-64.900170000000003</v>
      </c>
      <c r="L229" s="36">
        <v>40037</v>
      </c>
      <c r="O229" s="35"/>
    </row>
    <row r="230" spans="1:15" x14ac:dyDescent="0.5">
      <c r="A230" t="s">
        <v>113</v>
      </c>
      <c r="C230" t="s">
        <v>118</v>
      </c>
      <c r="D230" t="s">
        <v>18</v>
      </c>
      <c r="E230" t="s">
        <v>24</v>
      </c>
      <c r="G230" s="13">
        <v>283.91800719999998</v>
      </c>
      <c r="H230" s="13">
        <v>11.52913283</v>
      </c>
      <c r="I230" t="s">
        <v>32</v>
      </c>
      <c r="J230">
        <v>44.745869999999996</v>
      </c>
      <c r="K230">
        <v>-62.792769999999997</v>
      </c>
      <c r="L230" s="2">
        <v>41472</v>
      </c>
    </row>
    <row r="231" spans="1:15" x14ac:dyDescent="0.5">
      <c r="A231" t="s">
        <v>113</v>
      </c>
      <c r="C231" t="s">
        <v>118</v>
      </c>
      <c r="D231" t="s">
        <v>18</v>
      </c>
      <c r="E231" t="s">
        <v>24</v>
      </c>
      <c r="F231" t="s">
        <v>166</v>
      </c>
      <c r="G231" s="13">
        <v>87.428617590000002</v>
      </c>
      <c r="H231" s="13">
        <v>37.474617940000002</v>
      </c>
      <c r="I231" t="s">
        <v>107</v>
      </c>
      <c r="J231">
        <v>44.454979999999999</v>
      </c>
      <c r="K231">
        <v>-63.59075</v>
      </c>
      <c r="L231" s="2">
        <v>41464</v>
      </c>
    </row>
    <row r="232" spans="1:15" x14ac:dyDescent="0.5">
      <c r="A232" t="s">
        <v>113</v>
      </c>
      <c r="C232" t="s">
        <v>87</v>
      </c>
      <c r="D232" t="s">
        <v>18</v>
      </c>
      <c r="E232" t="s">
        <v>24</v>
      </c>
      <c r="F232" t="s">
        <v>166</v>
      </c>
      <c r="G232" s="13">
        <v>21.932154400000002</v>
      </c>
      <c r="H232" s="13">
        <v>0.66763601400000006</v>
      </c>
      <c r="I232" t="s">
        <v>80</v>
      </c>
      <c r="J232">
        <v>44.712159999999997</v>
      </c>
      <c r="K232">
        <v>-63.166499999999999</v>
      </c>
      <c r="L232" s="2">
        <v>41470</v>
      </c>
    </row>
    <row r="233" spans="1:15" x14ac:dyDescent="0.5">
      <c r="A233" t="s">
        <v>113</v>
      </c>
      <c r="C233" t="s">
        <v>87</v>
      </c>
      <c r="D233" t="s">
        <v>18</v>
      </c>
      <c r="E233" t="s">
        <v>24</v>
      </c>
      <c r="F233" t="s">
        <v>166</v>
      </c>
      <c r="G233" s="13">
        <v>54.680385989999998</v>
      </c>
      <c r="H233" s="13">
        <v>5.503458213</v>
      </c>
      <c r="I233" t="s">
        <v>101</v>
      </c>
      <c r="J233">
        <v>43.8688</v>
      </c>
      <c r="K233">
        <v>-64.971209999999999</v>
      </c>
      <c r="L233" s="2">
        <v>40036</v>
      </c>
    </row>
    <row r="234" spans="1:15" x14ac:dyDescent="0.5">
      <c r="A234" t="s">
        <v>113</v>
      </c>
      <c r="C234" t="s">
        <v>87</v>
      </c>
      <c r="D234" t="s">
        <v>18</v>
      </c>
      <c r="E234" t="s">
        <v>24</v>
      </c>
      <c r="G234" s="13">
        <v>43.764308790000001</v>
      </c>
      <c r="H234" s="13">
        <v>1.7374115800000001</v>
      </c>
      <c r="I234" t="s">
        <v>105</v>
      </c>
      <c r="J234">
        <v>43.87576</v>
      </c>
      <c r="K234">
        <v>-64.900170000000003</v>
      </c>
      <c r="L234" s="2">
        <v>40037</v>
      </c>
    </row>
    <row r="235" spans="1:15" ht="63" x14ac:dyDescent="0.5">
      <c r="A235" t="s">
        <v>113</v>
      </c>
      <c r="C235" t="s">
        <v>119</v>
      </c>
      <c r="D235" t="s">
        <v>18</v>
      </c>
      <c r="E235" t="s">
        <v>24</v>
      </c>
      <c r="F235" s="4" t="s">
        <v>168</v>
      </c>
      <c r="G235" s="13">
        <v>21.932154400000002</v>
      </c>
      <c r="H235" s="13">
        <v>35.585110469999996</v>
      </c>
      <c r="I235" t="s">
        <v>32</v>
      </c>
      <c r="J235">
        <v>44.745869999999996</v>
      </c>
      <c r="K235">
        <v>-62.792769999999997</v>
      </c>
      <c r="L235" s="2">
        <v>41472</v>
      </c>
    </row>
    <row r="236" spans="1:15" x14ac:dyDescent="0.5">
      <c r="A236" t="s">
        <v>113</v>
      </c>
      <c r="C236" t="s">
        <v>98</v>
      </c>
      <c r="D236" t="s">
        <v>18</v>
      </c>
      <c r="E236" t="s">
        <v>24</v>
      </c>
      <c r="F236" t="s">
        <v>169</v>
      </c>
      <c r="G236" s="13">
        <v>1670.2598109999999</v>
      </c>
      <c r="H236" s="13">
        <v>158.9725875</v>
      </c>
      <c r="I236" t="s">
        <v>57</v>
      </c>
      <c r="J236">
        <v>44.238390000000003</v>
      </c>
      <c r="K236">
        <v>-64.406760000000006</v>
      </c>
      <c r="L236" s="2">
        <v>41449</v>
      </c>
    </row>
    <row r="237" spans="1:15" x14ac:dyDescent="0.5">
      <c r="A237" t="s">
        <v>113</v>
      </c>
      <c r="C237" t="s">
        <v>98</v>
      </c>
      <c r="D237" t="s">
        <v>18</v>
      </c>
      <c r="E237" t="s">
        <v>24</v>
      </c>
      <c r="F237" t="s">
        <v>169</v>
      </c>
      <c r="G237" s="13">
        <v>11.0160772</v>
      </c>
      <c r="H237" s="13">
        <v>10.16877129</v>
      </c>
      <c r="I237" t="s">
        <v>95</v>
      </c>
      <c r="J237">
        <v>43.871859999999998</v>
      </c>
      <c r="K237">
        <v>-64.822829999999996</v>
      </c>
      <c r="L237" s="2">
        <v>40038</v>
      </c>
    </row>
    <row r="238" spans="1:15" x14ac:dyDescent="0.5">
      <c r="A238" t="s">
        <v>113</v>
      </c>
      <c r="C238" t="s">
        <v>98</v>
      </c>
      <c r="D238" t="s">
        <v>18</v>
      </c>
      <c r="E238" t="s">
        <v>24</v>
      </c>
      <c r="F238" t="s">
        <v>169</v>
      </c>
      <c r="G238" s="13">
        <v>142.0090036</v>
      </c>
      <c r="H238" s="13">
        <v>12.28234215</v>
      </c>
      <c r="I238" t="s">
        <v>99</v>
      </c>
      <c r="J238">
        <v>44.635950000000001</v>
      </c>
      <c r="K238">
        <v>-63.293909999999997</v>
      </c>
      <c r="L238" s="2">
        <v>41457</v>
      </c>
    </row>
    <row r="239" spans="1:15" x14ac:dyDescent="0.5">
      <c r="A239" t="s">
        <v>113</v>
      </c>
      <c r="C239" t="s">
        <v>98</v>
      </c>
      <c r="D239" t="s">
        <v>18</v>
      </c>
      <c r="E239" t="s">
        <v>24</v>
      </c>
      <c r="F239" t="s">
        <v>169</v>
      </c>
      <c r="G239" s="13">
        <v>775.14148109999996</v>
      </c>
      <c r="H239" s="13">
        <v>82.407243910000005</v>
      </c>
      <c r="I239" t="s">
        <v>111</v>
      </c>
      <c r="J239">
        <v>44.401470000000003</v>
      </c>
      <c r="K239">
        <v>-64.280500000000004</v>
      </c>
      <c r="L239" s="2">
        <v>41463</v>
      </c>
    </row>
    <row r="240" spans="1:15" x14ac:dyDescent="0.5">
      <c r="A240" t="s">
        <v>113</v>
      </c>
      <c r="C240" t="s">
        <v>75</v>
      </c>
      <c r="D240" t="s">
        <v>18</v>
      </c>
      <c r="E240" t="s">
        <v>24</v>
      </c>
      <c r="G240" s="13">
        <v>54.680385989999998</v>
      </c>
      <c r="H240" s="13">
        <v>8.5515107849999996</v>
      </c>
      <c r="I240" t="s">
        <v>32</v>
      </c>
      <c r="J240">
        <v>44.745869999999996</v>
      </c>
      <c r="K240">
        <v>-62.792769999999997</v>
      </c>
      <c r="L240" s="2">
        <v>41472</v>
      </c>
    </row>
    <row r="241" spans="1:16" x14ac:dyDescent="0.5">
      <c r="A241" s="33" t="s">
        <v>113</v>
      </c>
      <c r="B241" s="33"/>
      <c r="C241" s="33" t="s">
        <v>43</v>
      </c>
      <c r="D241" s="14" t="s">
        <v>18</v>
      </c>
      <c r="E241" s="14" t="s">
        <v>24</v>
      </c>
      <c r="F241" s="14" t="s">
        <v>156</v>
      </c>
      <c r="G241" s="14">
        <v>775.14148109999996</v>
      </c>
      <c r="H241" s="14">
        <v>28.481800719999999</v>
      </c>
      <c r="I241" s="14" t="s">
        <v>32</v>
      </c>
      <c r="J241" s="14">
        <v>44.745869999999996</v>
      </c>
      <c r="K241" s="14">
        <v>-62.792769999999997</v>
      </c>
      <c r="L241" s="34">
        <v>41472</v>
      </c>
      <c r="M241" s="45">
        <f>AVERAGE(G241:G246)</f>
        <v>403.99485634666661</v>
      </c>
      <c r="N241" s="45">
        <f>AVERAGE(H241:H246)</f>
        <v>28.019728626333336</v>
      </c>
      <c r="O241" s="14" t="s">
        <v>32</v>
      </c>
      <c r="P241">
        <v>6</v>
      </c>
    </row>
    <row r="242" spans="1:16" x14ac:dyDescent="0.5">
      <c r="A242" s="33" t="s">
        <v>113</v>
      </c>
      <c r="B242" s="33"/>
      <c r="C242" s="33" t="s">
        <v>43</v>
      </c>
      <c r="D242" s="14" t="s">
        <v>18</v>
      </c>
      <c r="E242" s="14" t="s">
        <v>24</v>
      </c>
      <c r="F242" s="14" t="s">
        <v>156</v>
      </c>
      <c r="G242" s="14">
        <v>98.344694790000005</v>
      </c>
      <c r="H242" s="14">
        <v>24.06540695</v>
      </c>
      <c r="I242" s="14" t="s">
        <v>57</v>
      </c>
      <c r="J242" s="14">
        <v>44.238390000000003</v>
      </c>
      <c r="K242" s="14">
        <v>-64.406760000000006</v>
      </c>
      <c r="L242" s="34">
        <v>41449</v>
      </c>
      <c r="O242" s="14" t="s">
        <v>57</v>
      </c>
    </row>
    <row r="243" spans="1:16" x14ac:dyDescent="0.5">
      <c r="A243" s="33" t="s">
        <v>113</v>
      </c>
      <c r="B243" s="33"/>
      <c r="C243" s="33" t="s">
        <v>43</v>
      </c>
      <c r="D243" s="14" t="s">
        <v>18</v>
      </c>
      <c r="E243" s="14" t="s">
        <v>24</v>
      </c>
      <c r="F243" s="14" t="s">
        <v>156</v>
      </c>
      <c r="G243" s="14">
        <v>917.05048469999997</v>
      </c>
      <c r="H243" s="14">
        <v>58.424600470000001</v>
      </c>
      <c r="I243" s="14" t="s">
        <v>66</v>
      </c>
      <c r="J243" s="14">
        <v>44.642229999999998</v>
      </c>
      <c r="K243" s="14">
        <v>-63.95655</v>
      </c>
      <c r="L243" s="34">
        <v>41466</v>
      </c>
      <c r="O243" s="14" t="s">
        <v>66</v>
      </c>
    </row>
    <row r="244" spans="1:16" x14ac:dyDescent="0.5">
      <c r="A244" s="33" t="s">
        <v>113</v>
      </c>
      <c r="B244" s="33"/>
      <c r="C244" s="33" t="s">
        <v>43</v>
      </c>
      <c r="D244" s="14" t="s">
        <v>18</v>
      </c>
      <c r="E244" s="14" t="s">
        <v>24</v>
      </c>
      <c r="F244" s="14" t="s">
        <v>156</v>
      </c>
      <c r="G244" s="14">
        <v>65.596463189999994</v>
      </c>
      <c r="H244" s="14">
        <v>2.872683608</v>
      </c>
      <c r="I244" s="14" t="s">
        <v>80</v>
      </c>
      <c r="J244" s="14">
        <v>44.712159999999997</v>
      </c>
      <c r="K244" s="14">
        <v>-63.166499999999999</v>
      </c>
      <c r="L244" s="34">
        <v>41470</v>
      </c>
      <c r="O244" s="14" t="s">
        <v>80</v>
      </c>
    </row>
    <row r="245" spans="1:16" x14ac:dyDescent="0.5">
      <c r="A245" s="33" t="s">
        <v>113</v>
      </c>
      <c r="B245" s="33"/>
      <c r="C245" s="33" t="s">
        <v>43</v>
      </c>
      <c r="D245" s="14" t="s">
        <v>18</v>
      </c>
      <c r="E245" s="14" t="s">
        <v>24</v>
      </c>
      <c r="F245" s="14" t="s">
        <v>156</v>
      </c>
      <c r="G245" s="14">
        <v>371.24662469999998</v>
      </c>
      <c r="H245" s="14">
        <v>35.289066460000001</v>
      </c>
      <c r="I245" s="14" t="s">
        <v>105</v>
      </c>
      <c r="J245" s="14">
        <v>43.87576</v>
      </c>
      <c r="K245" s="14">
        <v>-64.900170000000003</v>
      </c>
      <c r="L245" s="34">
        <v>40037</v>
      </c>
      <c r="O245" s="14" t="s">
        <v>105</v>
      </c>
    </row>
    <row r="246" spans="1:16" x14ac:dyDescent="0.5">
      <c r="A246" s="33" t="s">
        <v>113</v>
      </c>
      <c r="B246" s="33"/>
      <c r="C246" s="33" t="s">
        <v>43</v>
      </c>
      <c r="D246" s="14" t="s">
        <v>18</v>
      </c>
      <c r="E246" s="14" t="s">
        <v>24</v>
      </c>
      <c r="F246" s="14" t="s">
        <v>156</v>
      </c>
      <c r="G246" s="14">
        <v>196.5893896</v>
      </c>
      <c r="H246" s="14">
        <v>18.984813549999998</v>
      </c>
      <c r="I246" s="14" t="s">
        <v>107</v>
      </c>
      <c r="J246" s="14">
        <v>44.454979999999999</v>
      </c>
      <c r="K246" s="14">
        <v>-63.59075</v>
      </c>
      <c r="L246" s="34">
        <v>41464</v>
      </c>
      <c r="O246" s="14" t="s">
        <v>107</v>
      </c>
    </row>
    <row r="247" spans="1:16" x14ac:dyDescent="0.5">
      <c r="A247" t="s">
        <v>113</v>
      </c>
      <c r="C247" t="s">
        <v>124</v>
      </c>
      <c r="D247" t="s">
        <v>18</v>
      </c>
      <c r="E247" t="s">
        <v>24</v>
      </c>
      <c r="G247" s="13">
        <v>98.344694790000005</v>
      </c>
      <c r="H247" s="13">
        <v>25.175626579999999</v>
      </c>
      <c r="I247" t="s">
        <v>32</v>
      </c>
      <c r="J247">
        <v>44.745869999999996</v>
      </c>
      <c r="K247">
        <v>-62.792769999999997</v>
      </c>
      <c r="L247" s="2">
        <v>41472</v>
      </c>
    </row>
    <row r="248" spans="1:16" x14ac:dyDescent="0.5">
      <c r="A248" t="s">
        <v>113</v>
      </c>
      <c r="C248" t="s">
        <v>55</v>
      </c>
      <c r="D248" t="s">
        <v>18</v>
      </c>
      <c r="E248" t="s">
        <v>24</v>
      </c>
      <c r="G248" s="13">
        <v>76.512540389999998</v>
      </c>
      <c r="H248" s="13">
        <v>94.295681599999995</v>
      </c>
      <c r="I248" t="s">
        <v>107</v>
      </c>
      <c r="J248">
        <v>44.454979999999999</v>
      </c>
      <c r="K248">
        <v>-63.59075</v>
      </c>
      <c r="L248" s="2">
        <v>41464</v>
      </c>
    </row>
    <row r="249" spans="1:16" x14ac:dyDescent="0.5">
      <c r="A249" t="s">
        <v>113</v>
      </c>
      <c r="C249" t="s">
        <v>148</v>
      </c>
      <c r="D249" t="s">
        <v>23</v>
      </c>
      <c r="E249" t="s">
        <v>170</v>
      </c>
      <c r="G249" s="13">
        <v>21.932154400000002</v>
      </c>
      <c r="H249" s="13">
        <v>118.14947170000001</v>
      </c>
      <c r="I249" t="s">
        <v>111</v>
      </c>
      <c r="J249">
        <v>44.401470000000003</v>
      </c>
      <c r="K249">
        <v>-64.280500000000004</v>
      </c>
      <c r="L249" s="2">
        <v>41463</v>
      </c>
    </row>
    <row r="250" spans="1:16" x14ac:dyDescent="0.5">
      <c r="A250" t="s">
        <v>113</v>
      </c>
      <c r="C250" t="s">
        <v>114</v>
      </c>
      <c r="D250" t="s">
        <v>19</v>
      </c>
      <c r="E250" t="s">
        <v>158</v>
      </c>
      <c r="F250" t="s">
        <v>159</v>
      </c>
      <c r="G250" s="13">
        <v>32.848231599999998</v>
      </c>
      <c r="H250" s="13">
        <v>56.885433589999998</v>
      </c>
      <c r="I250" t="s">
        <v>32</v>
      </c>
      <c r="J250">
        <v>44.745869999999996</v>
      </c>
      <c r="K250">
        <v>-62.792769999999997</v>
      </c>
      <c r="L250" s="2">
        <v>41472</v>
      </c>
    </row>
    <row r="251" spans="1:16" x14ac:dyDescent="0.5">
      <c r="A251" t="s">
        <v>113</v>
      </c>
      <c r="C251" t="s">
        <v>114</v>
      </c>
      <c r="D251" t="s">
        <v>19</v>
      </c>
      <c r="E251" t="s">
        <v>158</v>
      </c>
      <c r="F251" t="s">
        <v>159</v>
      </c>
      <c r="G251" s="13">
        <v>98.344694790000005</v>
      </c>
      <c r="H251" s="13">
        <v>118.015193</v>
      </c>
      <c r="I251" t="s">
        <v>57</v>
      </c>
      <c r="J251">
        <v>44.238390000000003</v>
      </c>
      <c r="K251">
        <v>-64.406760000000006</v>
      </c>
      <c r="L251" s="2">
        <v>41449</v>
      </c>
    </row>
    <row r="252" spans="1:16" x14ac:dyDescent="0.5">
      <c r="A252" t="s">
        <v>113</v>
      </c>
      <c r="C252" t="s">
        <v>114</v>
      </c>
      <c r="D252" t="s">
        <v>19</v>
      </c>
      <c r="E252" t="s">
        <v>158</v>
      </c>
      <c r="F252" t="s">
        <v>159</v>
      </c>
      <c r="G252" s="13">
        <v>11.0160772</v>
      </c>
      <c r="H252" s="13">
        <v>43.993546420000001</v>
      </c>
      <c r="I252" t="s">
        <v>107</v>
      </c>
      <c r="J252">
        <v>44.454979999999999</v>
      </c>
      <c r="K252">
        <v>-63.59075</v>
      </c>
      <c r="L252" s="2">
        <v>41464</v>
      </c>
    </row>
    <row r="253" spans="1:16" x14ac:dyDescent="0.5">
      <c r="A253" t="s">
        <v>113</v>
      </c>
      <c r="C253" t="s">
        <v>147</v>
      </c>
      <c r="D253" t="s">
        <v>19</v>
      </c>
      <c r="E253" t="s">
        <v>158</v>
      </c>
      <c r="F253" t="s">
        <v>159</v>
      </c>
      <c r="G253" s="13">
        <v>11.0160772</v>
      </c>
      <c r="H253" s="13">
        <v>60.193004979999998</v>
      </c>
      <c r="I253" t="s">
        <v>107</v>
      </c>
      <c r="J253">
        <v>44.454979999999999</v>
      </c>
      <c r="K253">
        <v>-63.59075</v>
      </c>
      <c r="L253" s="2">
        <v>41464</v>
      </c>
    </row>
    <row r="254" spans="1:16" x14ac:dyDescent="0.5">
      <c r="A254" t="s">
        <v>113</v>
      </c>
      <c r="C254" t="s">
        <v>45</v>
      </c>
      <c r="D254" t="s">
        <v>176</v>
      </c>
      <c r="E254" t="s">
        <v>176</v>
      </c>
      <c r="G254" s="13">
        <v>120.17684920000001</v>
      </c>
      <c r="H254" s="13">
        <v>476.64135010000001</v>
      </c>
      <c r="I254" t="s">
        <v>57</v>
      </c>
      <c r="J254">
        <v>44.238390000000003</v>
      </c>
      <c r="K254">
        <v>-64.406760000000006</v>
      </c>
      <c r="L254" s="2">
        <v>41449</v>
      </c>
    </row>
    <row r="255" spans="1:16" x14ac:dyDescent="0.5">
      <c r="A255" t="s">
        <v>113</v>
      </c>
      <c r="C255" t="s">
        <v>45</v>
      </c>
      <c r="D255" t="s">
        <v>176</v>
      </c>
      <c r="E255" t="s">
        <v>176</v>
      </c>
      <c r="G255" s="13">
        <v>43.764308790000001</v>
      </c>
      <c r="H255" s="13">
        <v>69.449838439999994</v>
      </c>
      <c r="I255" t="s">
        <v>80</v>
      </c>
      <c r="J255">
        <v>44.712159999999997</v>
      </c>
      <c r="K255">
        <v>-63.166499999999999</v>
      </c>
      <c r="L255" s="2">
        <v>41470</v>
      </c>
    </row>
    <row r="256" spans="1:16" x14ac:dyDescent="0.5">
      <c r="A256" t="s">
        <v>113</v>
      </c>
      <c r="C256" t="s">
        <v>45</v>
      </c>
      <c r="D256" t="s">
        <v>176</v>
      </c>
      <c r="E256" t="s">
        <v>176</v>
      </c>
      <c r="G256" s="13">
        <v>218.42154400000001</v>
      </c>
      <c r="H256" s="13">
        <v>546.74439789999997</v>
      </c>
      <c r="I256" t="s">
        <v>99</v>
      </c>
      <c r="J256">
        <v>44.635950000000001</v>
      </c>
      <c r="K256">
        <v>-63.293909999999997</v>
      </c>
      <c r="L256" s="2">
        <v>41457</v>
      </c>
    </row>
    <row r="257" spans="1:16" x14ac:dyDescent="0.5">
      <c r="A257" t="s">
        <v>113</v>
      </c>
      <c r="C257" t="s">
        <v>56</v>
      </c>
      <c r="D257" t="s">
        <v>20</v>
      </c>
      <c r="E257" t="s">
        <v>26</v>
      </c>
      <c r="F257" t="s">
        <v>160</v>
      </c>
      <c r="G257" s="13">
        <v>43.764308790000001</v>
      </c>
      <c r="H257" s="13">
        <v>16.845262420000001</v>
      </c>
      <c r="I257" t="s">
        <v>57</v>
      </c>
      <c r="J257">
        <v>44.238390000000003</v>
      </c>
      <c r="K257">
        <v>-64.406760000000006</v>
      </c>
      <c r="L257" s="2">
        <v>41449</v>
      </c>
    </row>
    <row r="258" spans="1:16" x14ac:dyDescent="0.5">
      <c r="A258" t="s">
        <v>113</v>
      </c>
      <c r="C258" t="s">
        <v>56</v>
      </c>
      <c r="D258" t="s">
        <v>20</v>
      </c>
      <c r="E258" t="s">
        <v>26</v>
      </c>
      <c r="F258" t="s">
        <v>160</v>
      </c>
      <c r="G258" s="13">
        <v>21.932154400000002</v>
      </c>
      <c r="H258" s="13">
        <v>6.6605623960000004</v>
      </c>
      <c r="I258" t="s">
        <v>66</v>
      </c>
      <c r="J258">
        <v>44.642229999999998</v>
      </c>
      <c r="K258">
        <v>-63.95655</v>
      </c>
      <c r="L258" s="2">
        <v>41466</v>
      </c>
    </row>
    <row r="259" spans="1:16" x14ac:dyDescent="0.5">
      <c r="A259" t="s">
        <v>113</v>
      </c>
      <c r="C259" t="s">
        <v>56</v>
      </c>
      <c r="D259" t="s">
        <v>20</v>
      </c>
      <c r="E259" t="s">
        <v>26</v>
      </c>
      <c r="F259" t="s">
        <v>160</v>
      </c>
      <c r="G259" s="13">
        <v>21.932154400000002</v>
      </c>
      <c r="H259" s="13">
        <v>24.770334470000002</v>
      </c>
      <c r="I259" t="s">
        <v>101</v>
      </c>
      <c r="J259">
        <v>43.8688</v>
      </c>
      <c r="K259">
        <v>-64.971209999999999</v>
      </c>
      <c r="L259" s="2">
        <v>40036</v>
      </c>
    </row>
    <row r="260" spans="1:16" x14ac:dyDescent="0.5">
      <c r="A260" t="s">
        <v>113</v>
      </c>
      <c r="C260" t="s">
        <v>56</v>
      </c>
      <c r="D260" t="s">
        <v>20</v>
      </c>
      <c r="E260" t="s">
        <v>26</v>
      </c>
      <c r="F260" t="s">
        <v>160</v>
      </c>
      <c r="G260" s="13">
        <v>1451.938267</v>
      </c>
      <c r="H260" s="13">
        <v>1377.272299</v>
      </c>
      <c r="I260" t="s">
        <v>105</v>
      </c>
      <c r="J260">
        <v>43.87576</v>
      </c>
      <c r="K260">
        <v>-64.900170000000003</v>
      </c>
      <c r="L260" s="2">
        <v>40037</v>
      </c>
    </row>
    <row r="261" spans="1:16" x14ac:dyDescent="0.5">
      <c r="A261" t="s">
        <v>113</v>
      </c>
      <c r="C261" t="s">
        <v>128</v>
      </c>
      <c r="D261" t="s">
        <v>20</v>
      </c>
      <c r="E261" t="s">
        <v>154</v>
      </c>
      <c r="F261" t="s">
        <v>162</v>
      </c>
      <c r="G261" s="13">
        <v>11.0160772</v>
      </c>
      <c r="H261" s="13">
        <v>52.066350540000002</v>
      </c>
      <c r="I261" t="s">
        <v>57</v>
      </c>
      <c r="J261">
        <v>44.238390000000003</v>
      </c>
      <c r="K261">
        <v>-64.406760000000006</v>
      </c>
      <c r="L261" s="2">
        <v>41449</v>
      </c>
    </row>
    <row r="262" spans="1:16" x14ac:dyDescent="0.5">
      <c r="A262" t="s">
        <v>113</v>
      </c>
      <c r="C262" t="s">
        <v>128</v>
      </c>
      <c r="D262" t="s">
        <v>20</v>
      </c>
      <c r="E262" t="s">
        <v>154</v>
      </c>
      <c r="G262" s="13">
        <v>11.0160772</v>
      </c>
      <c r="H262" s="13">
        <v>7.8504148110000003</v>
      </c>
      <c r="I262" t="s">
        <v>66</v>
      </c>
      <c r="J262">
        <v>44.642229999999998</v>
      </c>
      <c r="K262">
        <v>-63.95655</v>
      </c>
      <c r="L262" s="2">
        <v>41466</v>
      </c>
    </row>
    <row r="263" spans="1:16" x14ac:dyDescent="0.5">
      <c r="A263" t="s">
        <v>113</v>
      </c>
      <c r="C263" t="s">
        <v>129</v>
      </c>
      <c r="D263" t="s">
        <v>20</v>
      </c>
      <c r="E263" t="s">
        <v>26</v>
      </c>
      <c r="F263" t="s">
        <v>160</v>
      </c>
      <c r="G263" s="13">
        <v>11.0160772</v>
      </c>
      <c r="H263" s="13">
        <v>15.708191640000001</v>
      </c>
      <c r="I263" t="s">
        <v>57</v>
      </c>
      <c r="J263">
        <v>44.238390000000003</v>
      </c>
      <c r="K263">
        <v>-64.406760000000006</v>
      </c>
      <c r="L263" s="2">
        <v>41449</v>
      </c>
    </row>
    <row r="264" spans="1:16" x14ac:dyDescent="0.5">
      <c r="A264" t="s">
        <v>113</v>
      </c>
      <c r="C264" t="s">
        <v>58</v>
      </c>
      <c r="D264" t="s">
        <v>20</v>
      </c>
      <c r="E264" t="s">
        <v>26</v>
      </c>
      <c r="G264" s="13">
        <v>9573.4997029999995</v>
      </c>
      <c r="H264" s="13">
        <v>3129.3136060000002</v>
      </c>
      <c r="I264" t="s">
        <v>57</v>
      </c>
      <c r="J264">
        <v>44.238390000000003</v>
      </c>
      <c r="K264">
        <v>-64.406760000000006</v>
      </c>
      <c r="L264" s="2">
        <v>41449</v>
      </c>
    </row>
    <row r="265" spans="1:16" x14ac:dyDescent="0.5">
      <c r="A265" t="s">
        <v>113</v>
      </c>
      <c r="C265" t="s">
        <v>58</v>
      </c>
      <c r="D265" t="s">
        <v>20</v>
      </c>
      <c r="E265" t="s">
        <v>26</v>
      </c>
      <c r="G265" s="13">
        <v>120.17684920000001</v>
      </c>
      <c r="H265" s="13">
        <v>20.9715396</v>
      </c>
      <c r="I265" t="s">
        <v>66</v>
      </c>
      <c r="J265">
        <v>44.642229999999998</v>
      </c>
      <c r="K265">
        <v>-63.95655</v>
      </c>
      <c r="L265" s="2">
        <v>41466</v>
      </c>
    </row>
    <row r="266" spans="1:16" x14ac:dyDescent="0.5">
      <c r="A266" t="s">
        <v>113</v>
      </c>
      <c r="C266" t="s">
        <v>58</v>
      </c>
      <c r="D266" t="s">
        <v>20</v>
      </c>
      <c r="E266" t="s">
        <v>26</v>
      </c>
      <c r="G266" s="13">
        <v>21.932154400000002</v>
      </c>
      <c r="H266" s="13">
        <v>8.5599598290000003</v>
      </c>
      <c r="I266" t="s">
        <v>111</v>
      </c>
      <c r="J266">
        <v>44.401470000000003</v>
      </c>
      <c r="K266">
        <v>-64.280500000000004</v>
      </c>
      <c r="L266" s="2">
        <v>41463</v>
      </c>
    </row>
    <row r="267" spans="1:16" x14ac:dyDescent="0.5">
      <c r="A267" t="s">
        <v>113</v>
      </c>
      <c r="C267" t="s">
        <v>134</v>
      </c>
      <c r="D267" t="s">
        <v>20</v>
      </c>
      <c r="E267" t="s">
        <v>26</v>
      </c>
      <c r="G267" s="13">
        <v>54.680385989999998</v>
      </c>
      <c r="H267" s="13">
        <v>1082.974858</v>
      </c>
      <c r="I267" t="s">
        <v>66</v>
      </c>
      <c r="J267">
        <v>44.642229999999998</v>
      </c>
      <c r="K267">
        <v>-63.95655</v>
      </c>
      <c r="L267" s="2">
        <v>41466</v>
      </c>
    </row>
    <row r="268" spans="1:16" x14ac:dyDescent="0.5">
      <c r="A268" s="37" t="s">
        <v>113</v>
      </c>
      <c r="B268" s="37"/>
      <c r="C268" s="37" t="s">
        <v>59</v>
      </c>
      <c r="D268" s="38" t="s">
        <v>20</v>
      </c>
      <c r="E268" s="38" t="s">
        <v>26</v>
      </c>
      <c r="F268" s="38"/>
      <c r="G268" s="38">
        <v>11.0160772</v>
      </c>
      <c r="H268" s="38">
        <v>2.3487119029999999</v>
      </c>
      <c r="I268" s="38" t="s">
        <v>80</v>
      </c>
      <c r="J268" s="38">
        <v>44.712159999999997</v>
      </c>
      <c r="K268" s="38">
        <v>-63.166499999999999</v>
      </c>
      <c r="L268" s="39">
        <v>41470</v>
      </c>
      <c r="M268" s="45">
        <f>AVERAGE(G268:G272)</f>
        <v>938.88263901799996</v>
      </c>
      <c r="N268" s="45">
        <f>AVERAGE(H268:H272)</f>
        <v>77.975294726600012</v>
      </c>
      <c r="O268" s="38" t="s">
        <v>80</v>
      </c>
      <c r="P268">
        <v>5</v>
      </c>
    </row>
    <row r="269" spans="1:16" x14ac:dyDescent="0.5">
      <c r="A269" s="37" t="s">
        <v>113</v>
      </c>
      <c r="B269" s="37"/>
      <c r="C269" s="37" t="s">
        <v>59</v>
      </c>
      <c r="D269" s="38" t="s">
        <v>20</v>
      </c>
      <c r="E269" s="38" t="s">
        <v>26</v>
      </c>
      <c r="F269" s="38"/>
      <c r="G269" s="38">
        <v>87.428617590000002</v>
      </c>
      <c r="H269" s="38">
        <v>31.188987860000001</v>
      </c>
      <c r="I269" s="38" t="s">
        <v>95</v>
      </c>
      <c r="J269" s="38">
        <v>43.871859999999998</v>
      </c>
      <c r="K269" s="38">
        <v>-64.822829999999996</v>
      </c>
      <c r="L269" s="39">
        <v>40038</v>
      </c>
      <c r="O269" s="38" t="s">
        <v>95</v>
      </c>
    </row>
    <row r="270" spans="1:16" x14ac:dyDescent="0.5">
      <c r="A270" s="37" t="s">
        <v>113</v>
      </c>
      <c r="B270" s="37"/>
      <c r="C270" s="37" t="s">
        <v>59</v>
      </c>
      <c r="D270" s="38" t="s">
        <v>20</v>
      </c>
      <c r="E270" s="38" t="s">
        <v>26</v>
      </c>
      <c r="F270" s="38"/>
      <c r="G270" s="38">
        <v>556.81993709999995</v>
      </c>
      <c r="H270" s="38">
        <v>112.2736093</v>
      </c>
      <c r="I270" s="38" t="s">
        <v>99</v>
      </c>
      <c r="J270" s="38">
        <v>44.635950000000001</v>
      </c>
      <c r="K270" s="38">
        <v>-63.293909999999997</v>
      </c>
      <c r="L270" s="39">
        <v>41457</v>
      </c>
      <c r="O270" s="38" t="s">
        <v>99</v>
      </c>
    </row>
    <row r="271" spans="1:16" x14ac:dyDescent="0.5">
      <c r="A271" s="37" t="s">
        <v>113</v>
      </c>
      <c r="B271" s="37"/>
      <c r="C271" s="37" t="s">
        <v>59</v>
      </c>
      <c r="D271" s="38" t="s">
        <v>20</v>
      </c>
      <c r="E271" s="38" t="s">
        <v>26</v>
      </c>
      <c r="F271" s="38"/>
      <c r="G271" s="38">
        <v>3809.8109420000001</v>
      </c>
      <c r="H271" s="38">
        <v>206.8505021</v>
      </c>
      <c r="I271" s="38" t="s">
        <v>101</v>
      </c>
      <c r="J271" s="38">
        <v>43.8688</v>
      </c>
      <c r="K271" s="38">
        <v>-64.971209999999999</v>
      </c>
      <c r="L271" s="39">
        <v>40036</v>
      </c>
      <c r="O271" s="38" t="s">
        <v>101</v>
      </c>
    </row>
    <row r="272" spans="1:16" x14ac:dyDescent="0.5">
      <c r="A272" s="37" t="s">
        <v>113</v>
      </c>
      <c r="B272" s="37"/>
      <c r="C272" s="37" t="s">
        <v>59</v>
      </c>
      <c r="D272" s="38" t="s">
        <v>20</v>
      </c>
      <c r="E272" s="38" t="s">
        <v>26</v>
      </c>
      <c r="F272" s="38"/>
      <c r="G272" s="38">
        <v>229.3376212</v>
      </c>
      <c r="H272" s="38">
        <v>37.21466247</v>
      </c>
      <c r="I272" s="38" t="s">
        <v>105</v>
      </c>
      <c r="J272" s="38">
        <v>43.87576</v>
      </c>
      <c r="K272" s="38">
        <v>-64.900170000000003</v>
      </c>
      <c r="L272" s="39">
        <v>40037</v>
      </c>
      <c r="O272" s="38" t="s">
        <v>105</v>
      </c>
    </row>
    <row r="273" spans="1:16" x14ac:dyDescent="0.5">
      <c r="A273" s="40" t="s">
        <v>113</v>
      </c>
      <c r="B273" s="40"/>
      <c r="C273" s="42" t="s">
        <v>60</v>
      </c>
      <c r="D273" s="40" t="s">
        <v>20</v>
      </c>
      <c r="E273" s="40" t="s">
        <v>154</v>
      </c>
      <c r="F273" s="40"/>
      <c r="G273" s="40">
        <v>11.0160772</v>
      </c>
      <c r="H273" s="40">
        <v>0.340153698</v>
      </c>
      <c r="I273" s="40" t="s">
        <v>57</v>
      </c>
      <c r="J273" s="40">
        <v>44.238390000000003</v>
      </c>
      <c r="K273" s="40">
        <v>-64.406760000000006</v>
      </c>
      <c r="L273" s="41">
        <v>41449</v>
      </c>
      <c r="M273" s="45">
        <f>AVERAGE(G273:G277)</f>
        <v>1080.79164264</v>
      </c>
      <c r="N273" s="45">
        <f>AVERAGE(H273:H277)</f>
        <v>94.952087149600004</v>
      </c>
      <c r="O273" s="40" t="s">
        <v>57</v>
      </c>
      <c r="P273">
        <v>5</v>
      </c>
    </row>
    <row r="274" spans="1:16" x14ac:dyDescent="0.5">
      <c r="A274" s="40" t="s">
        <v>113</v>
      </c>
      <c r="B274" s="40"/>
      <c r="C274" s="42" t="s">
        <v>60</v>
      </c>
      <c r="D274" s="40" t="s">
        <v>20</v>
      </c>
      <c r="E274" s="40" t="s">
        <v>154</v>
      </c>
      <c r="F274" s="40"/>
      <c r="G274" s="40">
        <v>185.67331239999999</v>
      </c>
      <c r="H274" s="40">
        <v>95.594389140000004</v>
      </c>
      <c r="I274" s="40" t="s">
        <v>95</v>
      </c>
      <c r="J274" s="40">
        <v>43.871859999999998</v>
      </c>
      <c r="K274" s="40">
        <v>-64.822829999999996</v>
      </c>
      <c r="L274" s="41">
        <v>40038</v>
      </c>
      <c r="O274" s="40" t="s">
        <v>95</v>
      </c>
    </row>
    <row r="275" spans="1:16" x14ac:dyDescent="0.5">
      <c r="A275" s="40" t="s">
        <v>113</v>
      </c>
      <c r="B275" s="40"/>
      <c r="C275" s="42" t="s">
        <v>60</v>
      </c>
      <c r="D275" s="40" t="s">
        <v>20</v>
      </c>
      <c r="E275" s="40" t="s">
        <v>154</v>
      </c>
      <c r="F275" s="40"/>
      <c r="G275" s="40">
        <v>1222.700646</v>
      </c>
      <c r="H275" s="40">
        <v>168.37133</v>
      </c>
      <c r="I275" s="40" t="s">
        <v>99</v>
      </c>
      <c r="J275" s="40">
        <v>44.635950000000001</v>
      </c>
      <c r="K275" s="40">
        <v>-63.293909999999997</v>
      </c>
      <c r="L275" s="41">
        <v>41457</v>
      </c>
      <c r="O275" s="40" t="s">
        <v>99</v>
      </c>
    </row>
    <row r="276" spans="1:16" x14ac:dyDescent="0.5">
      <c r="A276" s="40" t="s">
        <v>113</v>
      </c>
      <c r="B276" s="40"/>
      <c r="C276" s="42" t="s">
        <v>60</v>
      </c>
      <c r="D276" s="40" t="s">
        <v>20</v>
      </c>
      <c r="E276" s="40" t="s">
        <v>154</v>
      </c>
      <c r="F276" s="40"/>
      <c r="G276" s="40">
        <v>3624.2376300000001</v>
      </c>
      <c r="H276" s="40">
        <v>155.4466946</v>
      </c>
      <c r="I276" s="40" t="s">
        <v>101</v>
      </c>
      <c r="J276" s="40">
        <v>43.8688</v>
      </c>
      <c r="K276" s="40">
        <v>-64.971209999999999</v>
      </c>
      <c r="L276" s="41">
        <v>40036</v>
      </c>
      <c r="O276" s="40" t="s">
        <v>101</v>
      </c>
    </row>
    <row r="277" spans="1:16" x14ac:dyDescent="0.5">
      <c r="A277" s="40" t="s">
        <v>113</v>
      </c>
      <c r="B277" s="40"/>
      <c r="C277" s="42" t="s">
        <v>60</v>
      </c>
      <c r="D277" s="40" t="s">
        <v>20</v>
      </c>
      <c r="E277" s="40" t="s">
        <v>154</v>
      </c>
      <c r="F277" s="40"/>
      <c r="G277" s="40">
        <v>360.33054759999999</v>
      </c>
      <c r="H277" s="40">
        <v>55.007868309999999</v>
      </c>
      <c r="I277" s="40" t="s">
        <v>105</v>
      </c>
      <c r="J277" s="40">
        <v>43.87576</v>
      </c>
      <c r="K277" s="40">
        <v>-64.900170000000003</v>
      </c>
      <c r="L277" s="41">
        <v>40037</v>
      </c>
      <c r="O277" s="40" t="s">
        <v>105</v>
      </c>
    </row>
    <row r="278" spans="1:16" x14ac:dyDescent="0.5">
      <c r="A278" t="s">
        <v>113</v>
      </c>
      <c r="C278" t="s">
        <v>85</v>
      </c>
      <c r="D278" t="s">
        <v>20</v>
      </c>
      <c r="E278" t="s">
        <v>26</v>
      </c>
      <c r="G278" s="13">
        <v>11.0160772</v>
      </c>
      <c r="H278" s="13">
        <v>0.79862894100000004</v>
      </c>
      <c r="I278" t="s">
        <v>57</v>
      </c>
      <c r="J278">
        <v>44.238390000000003</v>
      </c>
      <c r="K278">
        <v>-64.406760000000006</v>
      </c>
      <c r="L278" s="2">
        <v>41449</v>
      </c>
    </row>
    <row r="279" spans="1:16" x14ac:dyDescent="0.5">
      <c r="A279" t="s">
        <v>113</v>
      </c>
      <c r="C279" t="s">
        <v>85</v>
      </c>
      <c r="D279" t="s">
        <v>20</v>
      </c>
      <c r="E279" t="s">
        <v>26</v>
      </c>
      <c r="G279" s="13">
        <v>11.0160772</v>
      </c>
      <c r="H279" s="13">
        <v>1.147943411</v>
      </c>
      <c r="I279" t="s">
        <v>99</v>
      </c>
      <c r="J279">
        <v>44.635950000000001</v>
      </c>
      <c r="K279">
        <v>-63.293909999999997</v>
      </c>
      <c r="L279" s="2">
        <v>41457</v>
      </c>
    </row>
    <row r="280" spans="1:16" x14ac:dyDescent="0.5">
      <c r="A280" t="s">
        <v>113</v>
      </c>
      <c r="C280" t="s">
        <v>145</v>
      </c>
      <c r="D280" t="s">
        <v>20</v>
      </c>
      <c r="E280" t="s">
        <v>154</v>
      </c>
      <c r="G280" s="13">
        <v>21.932154400000002</v>
      </c>
      <c r="H280" s="13">
        <v>248.2628976</v>
      </c>
      <c r="I280" t="s">
        <v>107</v>
      </c>
      <c r="J280">
        <v>44.454979999999999</v>
      </c>
      <c r="K280">
        <v>-63.59075</v>
      </c>
      <c r="L280" s="2">
        <v>41464</v>
      </c>
    </row>
    <row r="281" spans="1:16" x14ac:dyDescent="0.5">
      <c r="A281" t="s">
        <v>113</v>
      </c>
      <c r="C281" t="s">
        <v>140</v>
      </c>
      <c r="D281" t="s">
        <v>20</v>
      </c>
      <c r="E281" t="s">
        <v>26</v>
      </c>
      <c r="G281" s="13">
        <v>98.344694790000005</v>
      </c>
      <c r="H281" s="13">
        <v>21.810414590000001</v>
      </c>
      <c r="I281" t="s">
        <v>80</v>
      </c>
      <c r="J281">
        <v>44.712159999999997</v>
      </c>
      <c r="K281">
        <v>-63.166499999999999</v>
      </c>
      <c r="L281" s="2">
        <v>41470</v>
      </c>
    </row>
    <row r="282" spans="1:16" x14ac:dyDescent="0.5">
      <c r="A282" s="43" t="s">
        <v>113</v>
      </c>
      <c r="B282" s="43"/>
      <c r="C282" s="43" t="s">
        <v>7</v>
      </c>
      <c r="D282" s="9" t="s">
        <v>20</v>
      </c>
      <c r="E282" s="9" t="s">
        <v>26</v>
      </c>
      <c r="F282" s="9"/>
      <c r="G282" s="9">
        <v>556.81993709999995</v>
      </c>
      <c r="H282" s="9">
        <v>305.2698542</v>
      </c>
      <c r="I282" s="9" t="s">
        <v>32</v>
      </c>
      <c r="J282" s="9">
        <v>44.745869999999996</v>
      </c>
      <c r="K282" s="9">
        <v>-62.792769999999997</v>
      </c>
      <c r="L282" s="10">
        <v>41472</v>
      </c>
      <c r="M282" s="45">
        <f>AVERAGE(G282:G287)</f>
        <v>1311.8486101333333</v>
      </c>
      <c r="N282" s="45">
        <f>AVERAGE(H282:H287)</f>
        <v>548.87121365333337</v>
      </c>
      <c r="O282" s="9" t="s">
        <v>32</v>
      </c>
    </row>
    <row r="283" spans="1:16" x14ac:dyDescent="0.5">
      <c r="A283" s="43" t="s">
        <v>113</v>
      </c>
      <c r="B283" s="43"/>
      <c r="C283" s="43" t="s">
        <v>7</v>
      </c>
      <c r="D283" s="9" t="s">
        <v>20</v>
      </c>
      <c r="E283" s="9" t="s">
        <v>26</v>
      </c>
      <c r="F283" s="9"/>
      <c r="G283" s="9">
        <v>142.0090036</v>
      </c>
      <c r="H283" s="9">
        <v>135.14279099999999</v>
      </c>
      <c r="I283" s="9" t="s">
        <v>57</v>
      </c>
      <c r="J283" s="9">
        <v>44.238390000000003</v>
      </c>
      <c r="K283" s="9">
        <v>-64.406760000000006</v>
      </c>
      <c r="L283" s="10">
        <v>41449</v>
      </c>
      <c r="O283" s="9" t="s">
        <v>57</v>
      </c>
    </row>
    <row r="284" spans="1:16" x14ac:dyDescent="0.5">
      <c r="A284" s="43" t="s">
        <v>113</v>
      </c>
      <c r="B284" s="43"/>
      <c r="C284" s="43" t="s">
        <v>7</v>
      </c>
      <c r="D284" s="9" t="s">
        <v>20</v>
      </c>
      <c r="E284" s="9" t="s">
        <v>26</v>
      </c>
      <c r="F284" s="9"/>
      <c r="G284" s="9">
        <v>4868.6704309999996</v>
      </c>
      <c r="H284" s="9">
        <v>2141.7251860000001</v>
      </c>
      <c r="I284" s="9" t="s">
        <v>66</v>
      </c>
      <c r="J284" s="9">
        <v>44.642229999999998</v>
      </c>
      <c r="K284" s="9">
        <v>-63.95655</v>
      </c>
      <c r="L284" s="10">
        <v>41466</v>
      </c>
      <c r="O284" s="9" t="s">
        <v>66</v>
      </c>
    </row>
    <row r="285" spans="1:16" x14ac:dyDescent="0.5">
      <c r="A285" s="43" t="s">
        <v>113</v>
      </c>
      <c r="B285" s="43"/>
      <c r="C285" s="43" t="s">
        <v>7</v>
      </c>
      <c r="D285" s="9" t="s">
        <v>20</v>
      </c>
      <c r="E285" s="9" t="s">
        <v>26</v>
      </c>
      <c r="F285" s="9"/>
      <c r="G285" s="9">
        <v>982.54694789999996</v>
      </c>
      <c r="H285" s="9">
        <v>31.37456117</v>
      </c>
      <c r="I285" s="9" t="s">
        <v>80</v>
      </c>
      <c r="J285" s="9">
        <v>44.712159999999997</v>
      </c>
      <c r="K285" s="9">
        <v>-63.166499999999999</v>
      </c>
      <c r="L285" s="10">
        <v>41470</v>
      </c>
      <c r="O285" s="9" t="s">
        <v>80</v>
      </c>
    </row>
    <row r="286" spans="1:16" x14ac:dyDescent="0.5">
      <c r="A286" s="43" t="s">
        <v>113</v>
      </c>
      <c r="B286" s="43"/>
      <c r="C286" s="43" t="s">
        <v>7</v>
      </c>
      <c r="D286" s="9" t="s">
        <v>20</v>
      </c>
      <c r="E286" s="9" t="s">
        <v>26</v>
      </c>
      <c r="F286" s="9"/>
      <c r="G286" s="9">
        <v>11.0160772</v>
      </c>
      <c r="H286" s="9">
        <v>48.23990045</v>
      </c>
      <c r="I286" s="9" t="s">
        <v>99</v>
      </c>
      <c r="J286" s="9">
        <v>44.635950000000001</v>
      </c>
      <c r="K286" s="9">
        <v>-63.293909999999997</v>
      </c>
      <c r="L286" s="10">
        <v>41457</v>
      </c>
      <c r="O286" s="9" t="s">
        <v>99</v>
      </c>
    </row>
    <row r="287" spans="1:16" x14ac:dyDescent="0.5">
      <c r="A287" s="43" t="s">
        <v>113</v>
      </c>
      <c r="B287" s="43"/>
      <c r="C287" s="43" t="s">
        <v>7</v>
      </c>
      <c r="D287" s="9" t="s">
        <v>20</v>
      </c>
      <c r="E287" s="9" t="s">
        <v>26</v>
      </c>
      <c r="F287" s="9"/>
      <c r="G287" s="9">
        <v>1310.029264</v>
      </c>
      <c r="H287" s="9">
        <v>631.47498910000002</v>
      </c>
      <c r="I287" s="9" t="s">
        <v>107</v>
      </c>
      <c r="J287" s="9">
        <v>44.454979999999999</v>
      </c>
      <c r="K287" s="9">
        <v>-63.59075</v>
      </c>
      <c r="L287" s="10">
        <v>41464</v>
      </c>
      <c r="O287" s="9" t="s">
        <v>107</v>
      </c>
    </row>
    <row r="288" spans="1:16" x14ac:dyDescent="0.5">
      <c r="A288" t="s">
        <v>113</v>
      </c>
      <c r="C288" t="s">
        <v>88</v>
      </c>
      <c r="D288" t="s">
        <v>20</v>
      </c>
      <c r="E288" t="s">
        <v>154</v>
      </c>
      <c r="G288" s="13">
        <v>32.848231599999998</v>
      </c>
      <c r="H288" s="13">
        <v>1366.683704</v>
      </c>
      <c r="I288" t="s">
        <v>99</v>
      </c>
      <c r="J288">
        <v>44.635950000000001</v>
      </c>
      <c r="K288">
        <v>-63.293909999999997</v>
      </c>
      <c r="L288" s="2">
        <v>41457</v>
      </c>
    </row>
    <row r="289" spans="1:16" x14ac:dyDescent="0.5">
      <c r="A289" t="s">
        <v>113</v>
      </c>
      <c r="C289" t="s">
        <v>88</v>
      </c>
      <c r="D289" t="s">
        <v>20</v>
      </c>
      <c r="E289" t="s">
        <v>154</v>
      </c>
      <c r="G289" s="13">
        <v>11.0160772</v>
      </c>
      <c r="H289" s="13">
        <v>1290.5986459999999</v>
      </c>
      <c r="I289" t="s">
        <v>101</v>
      </c>
      <c r="J289">
        <v>43.8688</v>
      </c>
      <c r="K289">
        <v>-64.971209999999999</v>
      </c>
      <c r="L289" s="2">
        <v>40036</v>
      </c>
    </row>
    <row r="290" spans="1:16" x14ac:dyDescent="0.5">
      <c r="A290" s="43" t="s">
        <v>113</v>
      </c>
      <c r="B290" s="43"/>
      <c r="C290" s="43" t="s">
        <v>120</v>
      </c>
      <c r="D290" s="9" t="s">
        <v>20</v>
      </c>
      <c r="E290" s="9" t="s">
        <v>26</v>
      </c>
      <c r="F290" s="9"/>
      <c r="G290" s="9">
        <v>11.0160772</v>
      </c>
      <c r="H290" s="9">
        <v>428.17396730000002</v>
      </c>
      <c r="I290" s="9" t="s">
        <v>32</v>
      </c>
      <c r="J290" s="9">
        <v>44.745869999999996</v>
      </c>
      <c r="K290" s="9">
        <v>-62.792769999999997</v>
      </c>
      <c r="L290" s="10">
        <v>41472</v>
      </c>
      <c r="M290" s="45">
        <f>AVERAGE(G290:G298)</f>
        <v>1197.2297993966667</v>
      </c>
      <c r="N290" s="45">
        <f>AVERAGE(H290:H298)</f>
        <v>356.77848031444444</v>
      </c>
      <c r="O290" s="9" t="s">
        <v>32</v>
      </c>
      <c r="P290">
        <v>7</v>
      </c>
    </row>
    <row r="291" spans="1:16" x14ac:dyDescent="0.5">
      <c r="A291" s="43" t="s">
        <v>113</v>
      </c>
      <c r="B291" s="43"/>
      <c r="C291" s="43" t="s">
        <v>120</v>
      </c>
      <c r="D291" s="9" t="s">
        <v>20</v>
      </c>
      <c r="E291" s="9" t="s">
        <v>26</v>
      </c>
      <c r="F291" s="9"/>
      <c r="G291" s="9">
        <v>11.0160772</v>
      </c>
      <c r="H291" s="9">
        <v>1301.8094579999999</v>
      </c>
      <c r="I291" s="9" t="s">
        <v>66</v>
      </c>
      <c r="J291" s="9">
        <v>44.642229999999998</v>
      </c>
      <c r="K291" s="9">
        <v>-63.95655</v>
      </c>
      <c r="L291" s="10">
        <v>41466</v>
      </c>
      <c r="O291" s="9" t="s">
        <v>57</v>
      </c>
    </row>
    <row r="292" spans="1:16" x14ac:dyDescent="0.5">
      <c r="A292" s="43" t="s">
        <v>113</v>
      </c>
      <c r="B292" s="43"/>
      <c r="C292" s="43" t="s">
        <v>120</v>
      </c>
      <c r="D292" s="9" t="s">
        <v>20</v>
      </c>
      <c r="E292" s="9" t="s">
        <v>26</v>
      </c>
      <c r="F292" s="9"/>
      <c r="G292" s="9">
        <v>11.0160772</v>
      </c>
      <c r="H292" s="9">
        <v>88.400148459999997</v>
      </c>
      <c r="I292" s="9" t="s">
        <v>80</v>
      </c>
      <c r="J292" s="9">
        <v>44.712159999999997</v>
      </c>
      <c r="K292" s="9">
        <v>-63.166499999999999</v>
      </c>
      <c r="L292" s="10">
        <v>41470</v>
      </c>
      <c r="O292" s="9" t="s">
        <v>66</v>
      </c>
    </row>
    <row r="293" spans="1:16" x14ac:dyDescent="0.5">
      <c r="A293" s="43" t="s">
        <v>113</v>
      </c>
      <c r="B293" s="43"/>
      <c r="C293" s="43" t="s">
        <v>102</v>
      </c>
      <c r="D293" s="9" t="s">
        <v>20</v>
      </c>
      <c r="E293" s="9" t="s">
        <v>26</v>
      </c>
      <c r="F293" s="9"/>
      <c r="G293" s="9">
        <v>65.596463189999994</v>
      </c>
      <c r="H293" s="9">
        <v>184.69545020000001</v>
      </c>
      <c r="I293" s="9" t="s">
        <v>95</v>
      </c>
      <c r="J293" s="9">
        <v>43.871859999999998</v>
      </c>
      <c r="K293" s="9">
        <v>-64.822829999999996</v>
      </c>
      <c r="L293" s="10">
        <v>40038</v>
      </c>
      <c r="O293" s="9"/>
    </row>
    <row r="294" spans="1:16" x14ac:dyDescent="0.5">
      <c r="A294" s="43" t="s">
        <v>113</v>
      </c>
      <c r="B294" s="43"/>
      <c r="C294" s="43" t="s">
        <v>102</v>
      </c>
      <c r="D294" s="9" t="s">
        <v>20</v>
      </c>
      <c r="E294" s="9" t="s">
        <v>26</v>
      </c>
      <c r="F294" s="9"/>
      <c r="G294" s="9">
        <v>6888.1447120000003</v>
      </c>
      <c r="H294" s="9">
        <v>438.38049949999998</v>
      </c>
      <c r="I294" s="9" t="s">
        <v>101</v>
      </c>
      <c r="J294" s="9">
        <v>43.8688</v>
      </c>
      <c r="K294" s="9">
        <v>-64.971209999999999</v>
      </c>
      <c r="L294" s="10">
        <v>40036</v>
      </c>
      <c r="O294" s="9" t="s">
        <v>80</v>
      </c>
    </row>
    <row r="295" spans="1:16" x14ac:dyDescent="0.5">
      <c r="A295" s="43" t="s">
        <v>113</v>
      </c>
      <c r="B295" s="43"/>
      <c r="C295" s="43" t="s">
        <v>102</v>
      </c>
      <c r="D295" s="9" t="s">
        <v>20</v>
      </c>
      <c r="E295" s="9" t="s">
        <v>26</v>
      </c>
      <c r="F295" s="9"/>
      <c r="G295" s="9">
        <v>3635.1537069999999</v>
      </c>
      <c r="H295" s="9">
        <v>676.02350009999998</v>
      </c>
      <c r="I295" s="9" t="s">
        <v>105</v>
      </c>
      <c r="J295" s="9">
        <v>43.87576</v>
      </c>
      <c r="K295" s="9">
        <v>-64.900170000000003</v>
      </c>
      <c r="L295" s="10">
        <v>40037</v>
      </c>
      <c r="O295" s="9"/>
    </row>
    <row r="296" spans="1:16" x14ac:dyDescent="0.5">
      <c r="A296" s="43" t="s">
        <v>113</v>
      </c>
      <c r="B296" s="43"/>
      <c r="C296" s="43" t="s">
        <v>109</v>
      </c>
      <c r="D296" s="9" t="s">
        <v>20</v>
      </c>
      <c r="E296" s="9" t="s">
        <v>26</v>
      </c>
      <c r="F296" s="9"/>
      <c r="G296" s="9">
        <v>65.596463189999994</v>
      </c>
      <c r="H296" s="9">
        <v>35.642747360000001</v>
      </c>
      <c r="I296" s="9" t="s">
        <v>57</v>
      </c>
      <c r="J296" s="9">
        <v>44.238390000000003</v>
      </c>
      <c r="K296" s="9">
        <v>-64.406760000000006</v>
      </c>
      <c r="L296" s="10">
        <v>41449</v>
      </c>
      <c r="O296" s="9" t="s">
        <v>95</v>
      </c>
    </row>
    <row r="297" spans="1:16" x14ac:dyDescent="0.5">
      <c r="A297" s="43" t="s">
        <v>113</v>
      </c>
      <c r="B297" s="43"/>
      <c r="C297" s="43" t="s">
        <v>109</v>
      </c>
      <c r="D297" s="9" t="s">
        <v>20</v>
      </c>
      <c r="E297" s="9" t="s">
        <v>26</v>
      </c>
      <c r="F297" s="9"/>
      <c r="G297" s="9">
        <v>54.680385989999998</v>
      </c>
      <c r="H297" s="9">
        <v>36.319544139999998</v>
      </c>
      <c r="I297" s="9" t="s">
        <v>66</v>
      </c>
      <c r="J297" s="9">
        <v>44.642229999999998</v>
      </c>
      <c r="K297" s="9">
        <v>-63.95655</v>
      </c>
      <c r="L297" s="10">
        <v>41466</v>
      </c>
      <c r="O297" s="9" t="s">
        <v>105</v>
      </c>
    </row>
    <row r="298" spans="1:16" x14ac:dyDescent="0.5">
      <c r="A298" s="43" t="s">
        <v>113</v>
      </c>
      <c r="B298" s="43"/>
      <c r="C298" s="43" t="s">
        <v>109</v>
      </c>
      <c r="D298" s="9" t="s">
        <v>20</v>
      </c>
      <c r="E298" s="9" t="s">
        <v>26</v>
      </c>
      <c r="F298" s="9"/>
      <c r="G298" s="9">
        <v>32.848231599999998</v>
      </c>
      <c r="H298" s="9">
        <v>21.56100777</v>
      </c>
      <c r="I298" s="9" t="s">
        <v>80</v>
      </c>
      <c r="J298" s="9">
        <v>44.712159999999997</v>
      </c>
      <c r="K298" s="9">
        <v>-63.166499999999999</v>
      </c>
      <c r="L298" s="10">
        <v>41470</v>
      </c>
      <c r="O298" s="9" t="s">
        <v>101</v>
      </c>
    </row>
    <row r="299" spans="1:16" x14ac:dyDescent="0.5">
      <c r="A299" t="s">
        <v>113</v>
      </c>
      <c r="C299" t="s">
        <v>141</v>
      </c>
      <c r="D299" t="s">
        <v>20</v>
      </c>
      <c r="E299" t="s">
        <v>154</v>
      </c>
      <c r="G299" s="13">
        <v>32.848231599999998</v>
      </c>
      <c r="H299" s="13">
        <v>1.6937472710000001</v>
      </c>
      <c r="I299" t="s">
        <v>80</v>
      </c>
      <c r="J299">
        <v>44.712159999999997</v>
      </c>
      <c r="K299">
        <v>-63.166499999999999</v>
      </c>
      <c r="L299" s="2">
        <v>41470</v>
      </c>
    </row>
    <row r="300" spans="1:16" x14ac:dyDescent="0.5">
      <c r="A300" t="s">
        <v>113</v>
      </c>
      <c r="C300" t="s">
        <v>141</v>
      </c>
      <c r="D300" t="s">
        <v>20</v>
      </c>
      <c r="E300" t="s">
        <v>154</v>
      </c>
      <c r="G300" s="13">
        <v>11.0160772</v>
      </c>
      <c r="H300" s="13">
        <v>8.1721107330000002</v>
      </c>
      <c r="I300" t="s">
        <v>107</v>
      </c>
      <c r="J300">
        <v>44.454979999999999</v>
      </c>
      <c r="K300">
        <v>-63.59075</v>
      </c>
      <c r="L300" s="2">
        <v>41464</v>
      </c>
    </row>
    <row r="301" spans="1:16" x14ac:dyDescent="0.5">
      <c r="A301" t="s">
        <v>113</v>
      </c>
      <c r="C301" t="s">
        <v>63</v>
      </c>
      <c r="D301" t="s">
        <v>20</v>
      </c>
      <c r="E301" t="s">
        <v>154</v>
      </c>
      <c r="G301" s="13">
        <v>32.848231599999998</v>
      </c>
      <c r="H301" s="13">
        <v>158.36128719999999</v>
      </c>
      <c r="I301" t="s">
        <v>57</v>
      </c>
      <c r="J301">
        <v>44.238390000000003</v>
      </c>
      <c r="K301">
        <v>-64.406760000000006</v>
      </c>
      <c r="L301" s="2">
        <v>41449</v>
      </c>
    </row>
    <row r="302" spans="1:16" x14ac:dyDescent="0.5">
      <c r="A302" t="s">
        <v>113</v>
      </c>
      <c r="C302" t="s">
        <v>63</v>
      </c>
      <c r="D302" t="s">
        <v>20</v>
      </c>
      <c r="E302" t="s">
        <v>154</v>
      </c>
      <c r="G302" s="13">
        <v>11.0160772</v>
      </c>
      <c r="H302" s="13">
        <v>1.202523797</v>
      </c>
      <c r="I302" t="s">
        <v>66</v>
      </c>
      <c r="J302">
        <v>44.642229999999998</v>
      </c>
      <c r="K302">
        <v>-63.95655</v>
      </c>
      <c r="L302" s="2">
        <v>41466</v>
      </c>
    </row>
    <row r="303" spans="1:16" x14ac:dyDescent="0.5">
      <c r="A303" t="s">
        <v>113</v>
      </c>
      <c r="C303" t="s">
        <v>63</v>
      </c>
      <c r="D303" t="s">
        <v>20</v>
      </c>
      <c r="E303" t="s">
        <v>154</v>
      </c>
      <c r="G303" s="13">
        <v>21.932154400000002</v>
      </c>
      <c r="H303" s="13">
        <v>35.31526504</v>
      </c>
      <c r="I303" t="s">
        <v>80</v>
      </c>
      <c r="J303">
        <v>44.712159999999997</v>
      </c>
      <c r="K303">
        <v>-63.166499999999999</v>
      </c>
      <c r="L303" s="2">
        <v>41470</v>
      </c>
    </row>
    <row r="304" spans="1:16" x14ac:dyDescent="0.5">
      <c r="A304" t="s">
        <v>113</v>
      </c>
      <c r="C304" t="s">
        <v>63</v>
      </c>
      <c r="D304" t="s">
        <v>20</v>
      </c>
      <c r="E304" t="s">
        <v>154</v>
      </c>
      <c r="G304" s="13">
        <v>447.6591651</v>
      </c>
      <c r="H304" s="13">
        <v>201.37399350000001</v>
      </c>
      <c r="I304" t="s">
        <v>101</v>
      </c>
      <c r="J304">
        <v>43.8688</v>
      </c>
      <c r="K304">
        <v>-64.971209999999999</v>
      </c>
      <c r="L304" s="2">
        <v>40036</v>
      </c>
    </row>
    <row r="305" spans="1:16" x14ac:dyDescent="0.5">
      <c r="A305" s="43" t="s">
        <v>113</v>
      </c>
      <c r="B305" s="43"/>
      <c r="C305" s="43" t="s">
        <v>106</v>
      </c>
      <c r="D305" s="9" t="s">
        <v>20</v>
      </c>
      <c r="E305" s="9" t="s">
        <v>154</v>
      </c>
      <c r="F305" s="9"/>
      <c r="G305" s="9">
        <v>283.91800719999998</v>
      </c>
      <c r="H305" s="9">
        <v>12815.67288</v>
      </c>
      <c r="I305" s="9" t="s">
        <v>57</v>
      </c>
      <c r="J305" s="9">
        <v>44.238390000000003</v>
      </c>
      <c r="K305" s="9">
        <v>-64.406760000000006</v>
      </c>
      <c r="L305" s="10">
        <v>41449</v>
      </c>
      <c r="M305" s="46">
        <f>AVERAGE(G305:G309)</f>
        <v>107.077556558</v>
      </c>
      <c r="N305" s="46">
        <f>AVERAGE(H305:H309)</f>
        <v>5282.3999966305992</v>
      </c>
      <c r="O305" s="9" t="s">
        <v>57</v>
      </c>
      <c r="P305">
        <v>5</v>
      </c>
    </row>
    <row r="306" spans="1:16" x14ac:dyDescent="0.5">
      <c r="A306" s="43" t="s">
        <v>113</v>
      </c>
      <c r="B306" s="43"/>
      <c r="C306" s="43" t="s">
        <v>106</v>
      </c>
      <c r="D306" s="9" t="s">
        <v>20</v>
      </c>
      <c r="E306" s="9" t="s">
        <v>154</v>
      </c>
      <c r="F306" s="9"/>
      <c r="G306" s="9">
        <v>11.0160772</v>
      </c>
      <c r="H306" s="9">
        <v>11886.616459999999</v>
      </c>
      <c r="I306" s="9" t="s">
        <v>66</v>
      </c>
      <c r="J306" s="9">
        <v>44.642229999999998</v>
      </c>
      <c r="K306" s="9">
        <v>-63.95655</v>
      </c>
      <c r="L306" s="10">
        <v>41466</v>
      </c>
      <c r="M306" s="46"/>
      <c r="O306" s="9" t="s">
        <v>66</v>
      </c>
    </row>
    <row r="307" spans="1:16" x14ac:dyDescent="0.5">
      <c r="A307" s="43" t="s">
        <v>113</v>
      </c>
      <c r="B307" s="43"/>
      <c r="C307" s="43" t="s">
        <v>106</v>
      </c>
      <c r="D307" s="9" t="s">
        <v>20</v>
      </c>
      <c r="E307" s="9" t="s">
        <v>154</v>
      </c>
      <c r="F307" s="9"/>
      <c r="G307" s="9">
        <v>98.344694790000005</v>
      </c>
      <c r="H307" s="9">
        <v>44.423192729999997</v>
      </c>
      <c r="I307" s="9" t="s">
        <v>80</v>
      </c>
      <c r="J307" s="9">
        <v>44.712159999999997</v>
      </c>
      <c r="K307" s="9">
        <v>-63.166499999999999</v>
      </c>
      <c r="L307" s="10">
        <v>41470</v>
      </c>
      <c r="M307" s="46"/>
      <c r="O307" s="9" t="s">
        <v>80</v>
      </c>
    </row>
    <row r="308" spans="1:16" x14ac:dyDescent="0.5">
      <c r="A308" s="43" t="s">
        <v>113</v>
      </c>
      <c r="B308" s="43"/>
      <c r="C308" s="43" t="s">
        <v>106</v>
      </c>
      <c r="D308" s="9" t="s">
        <v>20</v>
      </c>
      <c r="E308" s="9" t="s">
        <v>154</v>
      </c>
      <c r="F308" s="9"/>
      <c r="G308" s="9">
        <v>11.0160772</v>
      </c>
      <c r="H308" s="9">
        <v>4.6847524229999999</v>
      </c>
      <c r="I308" s="9" t="s">
        <v>101</v>
      </c>
      <c r="J308" s="9">
        <v>43.8688</v>
      </c>
      <c r="K308" s="9">
        <v>-64.971209999999999</v>
      </c>
      <c r="L308" s="10">
        <v>40036</v>
      </c>
      <c r="M308" s="46"/>
      <c r="O308" s="9" t="s">
        <v>101</v>
      </c>
    </row>
    <row r="309" spans="1:16" x14ac:dyDescent="0.5">
      <c r="A309" s="43" t="s">
        <v>113</v>
      </c>
      <c r="B309" s="43"/>
      <c r="C309" s="43" t="s">
        <v>106</v>
      </c>
      <c r="D309" s="9" t="s">
        <v>20</v>
      </c>
      <c r="E309" s="9" t="s">
        <v>154</v>
      </c>
      <c r="F309" s="9"/>
      <c r="G309" s="9">
        <v>131.09292640000001</v>
      </c>
      <c r="H309" s="9">
        <v>1660.6026979999999</v>
      </c>
      <c r="I309" s="9" t="s">
        <v>105</v>
      </c>
      <c r="J309" s="9">
        <v>43.87576</v>
      </c>
      <c r="K309" s="9">
        <v>-64.900170000000003</v>
      </c>
      <c r="L309" s="10">
        <v>40037</v>
      </c>
      <c r="M309" s="46"/>
      <c r="O309" s="9" t="s">
        <v>105</v>
      </c>
    </row>
    <row r="310" spans="1:16" x14ac:dyDescent="0.5">
      <c r="A310" t="s">
        <v>113</v>
      </c>
      <c r="C310" t="s">
        <v>90</v>
      </c>
      <c r="D310" t="s">
        <v>20</v>
      </c>
      <c r="E310" t="s">
        <v>26</v>
      </c>
      <c r="G310" s="13">
        <v>11.0160772</v>
      </c>
      <c r="H310" s="13">
        <v>0.68946816899999996</v>
      </c>
      <c r="I310" t="s">
        <v>57</v>
      </c>
      <c r="J310">
        <v>44.238390000000003</v>
      </c>
      <c r="K310">
        <v>-64.406760000000006</v>
      </c>
      <c r="L310" s="2">
        <v>41449</v>
      </c>
    </row>
    <row r="311" spans="1:16" x14ac:dyDescent="0.5">
      <c r="A311" t="s">
        <v>113</v>
      </c>
      <c r="C311" t="s">
        <v>42</v>
      </c>
      <c r="D311" t="s">
        <v>20</v>
      </c>
      <c r="E311" t="s">
        <v>154</v>
      </c>
      <c r="G311" s="13">
        <v>32.848231599999998</v>
      </c>
      <c r="H311" s="13">
        <v>15.19693477</v>
      </c>
      <c r="I311" t="s">
        <v>57</v>
      </c>
      <c r="J311">
        <v>44.238390000000003</v>
      </c>
      <c r="K311">
        <v>-64.406760000000006</v>
      </c>
      <c r="L311" s="2">
        <v>41449</v>
      </c>
    </row>
    <row r="312" spans="1:16" x14ac:dyDescent="0.5">
      <c r="A312" t="s">
        <v>113</v>
      </c>
      <c r="C312" t="s">
        <v>42</v>
      </c>
      <c r="D312" t="s">
        <v>20</v>
      </c>
      <c r="E312" t="s">
        <v>154</v>
      </c>
      <c r="G312" s="13">
        <v>54.680385989999998</v>
      </c>
      <c r="H312" s="13">
        <v>10.983328970000001</v>
      </c>
      <c r="I312" t="s">
        <v>66</v>
      </c>
      <c r="J312">
        <v>44.642229999999998</v>
      </c>
      <c r="K312">
        <v>-63.95655</v>
      </c>
      <c r="L312" s="2">
        <v>41466</v>
      </c>
    </row>
    <row r="313" spans="1:16" x14ac:dyDescent="0.5">
      <c r="A313" t="s">
        <v>113</v>
      </c>
      <c r="C313" t="s">
        <v>103</v>
      </c>
      <c r="D313" t="s">
        <v>20</v>
      </c>
      <c r="E313" t="s">
        <v>26</v>
      </c>
      <c r="G313" s="13">
        <v>54.680385989999998</v>
      </c>
      <c r="H313" s="13">
        <v>13.352117720000001</v>
      </c>
      <c r="I313" t="s">
        <v>57</v>
      </c>
      <c r="J313">
        <v>44.238390000000003</v>
      </c>
      <c r="K313">
        <v>-64.406760000000006</v>
      </c>
      <c r="L313" s="2">
        <v>41449</v>
      </c>
    </row>
    <row r="314" spans="1:16" x14ac:dyDescent="0.5">
      <c r="A314" t="s">
        <v>113</v>
      </c>
      <c r="C314" t="s">
        <v>103</v>
      </c>
      <c r="D314" t="s">
        <v>20</v>
      </c>
      <c r="E314" t="s">
        <v>26</v>
      </c>
      <c r="G314" s="13">
        <v>142.0090036</v>
      </c>
      <c r="H314" s="13">
        <v>21.659252469999998</v>
      </c>
      <c r="I314" t="s">
        <v>66</v>
      </c>
      <c r="J314">
        <v>44.642229999999998</v>
      </c>
      <c r="K314">
        <v>-63.95655</v>
      </c>
      <c r="L314" s="2">
        <v>41466</v>
      </c>
    </row>
    <row r="315" spans="1:16" x14ac:dyDescent="0.5">
      <c r="A315" t="s">
        <v>113</v>
      </c>
      <c r="C315" t="s">
        <v>103</v>
      </c>
      <c r="D315" t="s">
        <v>20</v>
      </c>
      <c r="E315" t="s">
        <v>26</v>
      </c>
      <c r="G315" s="13">
        <v>1648.427657</v>
      </c>
      <c r="H315" s="13">
        <v>198.87029519999999</v>
      </c>
      <c r="I315" t="s">
        <v>101</v>
      </c>
      <c r="J315">
        <v>43.8688</v>
      </c>
      <c r="K315">
        <v>-64.971209999999999</v>
      </c>
      <c r="L315" s="2">
        <v>40036</v>
      </c>
    </row>
    <row r="316" spans="1:16" x14ac:dyDescent="0.5">
      <c r="A316" t="s">
        <v>113</v>
      </c>
      <c r="C316" t="s">
        <v>103</v>
      </c>
      <c r="D316" t="s">
        <v>20</v>
      </c>
      <c r="E316" t="s">
        <v>26</v>
      </c>
      <c r="G316" s="13">
        <v>469.49131949999997</v>
      </c>
      <c r="H316" s="13">
        <v>64.941498559999999</v>
      </c>
      <c r="I316" t="s">
        <v>105</v>
      </c>
      <c r="J316">
        <v>43.87576</v>
      </c>
      <c r="K316">
        <v>-64.900170000000003</v>
      </c>
      <c r="L316" s="2">
        <v>40037</v>
      </c>
    </row>
    <row r="317" spans="1:16" x14ac:dyDescent="0.5">
      <c r="A317" t="s">
        <v>113</v>
      </c>
      <c r="C317" t="s">
        <v>52</v>
      </c>
      <c r="D317" t="s">
        <v>20</v>
      </c>
      <c r="E317" t="s">
        <v>154</v>
      </c>
      <c r="G317" s="13">
        <v>21.932154400000002</v>
      </c>
      <c r="H317" s="13">
        <v>3.221998079</v>
      </c>
      <c r="I317" t="s">
        <v>66</v>
      </c>
      <c r="J317">
        <v>44.642229999999998</v>
      </c>
      <c r="K317">
        <v>-63.95655</v>
      </c>
      <c r="L317" s="2">
        <v>41466</v>
      </c>
    </row>
    <row r="318" spans="1:16" x14ac:dyDescent="0.5">
      <c r="A318" t="s">
        <v>113</v>
      </c>
      <c r="C318" t="s">
        <v>52</v>
      </c>
      <c r="D318" t="s">
        <v>20</v>
      </c>
      <c r="E318" t="s">
        <v>154</v>
      </c>
      <c r="G318" s="13">
        <v>775.14148109999996</v>
      </c>
      <c r="H318" s="13">
        <v>304.99695220000001</v>
      </c>
      <c r="I318" t="s">
        <v>80</v>
      </c>
      <c r="J318">
        <v>44.712159999999997</v>
      </c>
      <c r="K318">
        <v>-63.166499999999999</v>
      </c>
      <c r="L318" s="2">
        <v>41470</v>
      </c>
    </row>
    <row r="319" spans="1:16" x14ac:dyDescent="0.5">
      <c r="A319" t="s">
        <v>113</v>
      </c>
      <c r="C319" t="s">
        <v>52</v>
      </c>
      <c r="D319" t="s">
        <v>20</v>
      </c>
      <c r="E319" t="s">
        <v>154</v>
      </c>
      <c r="G319" s="13">
        <v>65.596463189999994</v>
      </c>
      <c r="H319" s="13">
        <v>48.39272553</v>
      </c>
      <c r="I319" t="s">
        <v>107</v>
      </c>
      <c r="J319">
        <v>44.454979999999999</v>
      </c>
      <c r="K319">
        <v>-63.59075</v>
      </c>
      <c r="L319" s="2">
        <v>41464</v>
      </c>
    </row>
    <row r="320" spans="1:16" x14ac:dyDescent="0.5">
      <c r="A320" t="s">
        <v>113</v>
      </c>
      <c r="C320" t="s">
        <v>127</v>
      </c>
      <c r="D320" t="s">
        <v>20</v>
      </c>
      <c r="E320" t="s">
        <v>26</v>
      </c>
      <c r="G320" s="13">
        <v>11.0160772</v>
      </c>
      <c r="H320" s="13">
        <v>9.5533228539999993</v>
      </c>
      <c r="I320" t="s">
        <v>32</v>
      </c>
      <c r="J320">
        <v>44.745869999999996</v>
      </c>
      <c r="K320">
        <v>-62.792769999999997</v>
      </c>
      <c r="L320" s="2">
        <v>41472</v>
      </c>
    </row>
    <row r="321" spans="1:16" x14ac:dyDescent="0.5">
      <c r="A321" t="s">
        <v>113</v>
      </c>
      <c r="C321" t="s">
        <v>127</v>
      </c>
      <c r="D321" t="s">
        <v>20</v>
      </c>
      <c r="E321" t="s">
        <v>26</v>
      </c>
      <c r="G321" s="13">
        <v>11.0160772</v>
      </c>
      <c r="H321" s="13">
        <v>17.445646669999999</v>
      </c>
      <c r="I321" t="s">
        <v>66</v>
      </c>
      <c r="J321">
        <v>44.642229999999998</v>
      </c>
      <c r="K321">
        <v>-63.95655</v>
      </c>
      <c r="L321" s="2">
        <v>41466</v>
      </c>
    </row>
    <row r="322" spans="1:16" x14ac:dyDescent="0.5">
      <c r="A322" s="9" t="s">
        <v>113</v>
      </c>
      <c r="B322" s="9"/>
      <c r="C322" s="43" t="s">
        <v>104</v>
      </c>
      <c r="D322" s="9" t="s">
        <v>20</v>
      </c>
      <c r="E322" s="9" t="s">
        <v>26</v>
      </c>
      <c r="F322" s="43" t="s">
        <v>269</v>
      </c>
      <c r="G322" s="13">
        <v>273.00193000000002</v>
      </c>
      <c r="H322" s="13">
        <v>3904.0166880000002</v>
      </c>
      <c r="I322" s="9" t="s">
        <v>101</v>
      </c>
      <c r="J322" s="9">
        <v>43.8688</v>
      </c>
      <c r="K322" s="9">
        <v>-64.971209999999999</v>
      </c>
      <c r="L322" s="10">
        <v>40036</v>
      </c>
      <c r="M322" s="45">
        <f>AVERAGE(G322:G326)</f>
        <v>87.428617599999995</v>
      </c>
      <c r="N322" s="45">
        <f>AVERAGE(H322:H326)</f>
        <v>1565.0873520340001</v>
      </c>
      <c r="O322" s="9" t="s">
        <v>101</v>
      </c>
      <c r="P322">
        <v>5</v>
      </c>
    </row>
    <row r="323" spans="1:16" x14ac:dyDescent="0.5">
      <c r="A323" s="9" t="s">
        <v>113</v>
      </c>
      <c r="B323" s="9"/>
      <c r="C323" s="43" t="s">
        <v>104</v>
      </c>
      <c r="D323" s="9" t="s">
        <v>20</v>
      </c>
      <c r="E323" s="9" t="s">
        <v>26</v>
      </c>
      <c r="F323" s="43" t="s">
        <v>269</v>
      </c>
      <c r="G323" s="13">
        <v>120.17684920000001</v>
      </c>
      <c r="H323" s="13">
        <v>3591.4872890000001</v>
      </c>
      <c r="I323" s="9" t="s">
        <v>105</v>
      </c>
      <c r="J323" s="9">
        <v>43.87576</v>
      </c>
      <c r="K323" s="9">
        <v>-64.900170000000003</v>
      </c>
      <c r="L323" s="10">
        <v>40037</v>
      </c>
      <c r="O323" s="9" t="s">
        <v>105</v>
      </c>
    </row>
    <row r="324" spans="1:16" x14ac:dyDescent="0.5">
      <c r="A324" s="9" t="s">
        <v>113</v>
      </c>
      <c r="B324" s="9"/>
      <c r="C324" s="43" t="s">
        <v>78</v>
      </c>
      <c r="D324" s="9" t="s">
        <v>20</v>
      </c>
      <c r="E324" s="9" t="s">
        <v>26</v>
      </c>
      <c r="F324" s="43" t="s">
        <v>269</v>
      </c>
      <c r="G324" s="13">
        <v>21.932154400000002</v>
      </c>
      <c r="H324" s="13">
        <v>154.72623350000001</v>
      </c>
      <c r="I324" s="9" t="s">
        <v>32</v>
      </c>
      <c r="J324" s="9">
        <v>44.745869999999996</v>
      </c>
      <c r="K324" s="9">
        <v>-62.792769999999997</v>
      </c>
      <c r="L324" s="10">
        <v>41472</v>
      </c>
      <c r="O324" s="9" t="s">
        <v>32</v>
      </c>
    </row>
    <row r="325" spans="1:16" x14ac:dyDescent="0.5">
      <c r="A325" s="9" t="s">
        <v>113</v>
      </c>
      <c r="B325" s="9"/>
      <c r="C325" s="43" t="s">
        <v>78</v>
      </c>
      <c r="D325" s="9" t="s">
        <v>20</v>
      </c>
      <c r="E325" s="9" t="s">
        <v>26</v>
      </c>
      <c r="F325" s="43" t="s">
        <v>269</v>
      </c>
      <c r="G325" s="13">
        <v>11.0160772</v>
      </c>
      <c r="H325" s="13">
        <v>105.2436556</v>
      </c>
      <c r="I325" s="9" t="s">
        <v>80</v>
      </c>
      <c r="J325" s="9">
        <v>44.712159999999997</v>
      </c>
      <c r="K325" s="9">
        <v>-63.166499999999999</v>
      </c>
      <c r="L325" s="10">
        <v>41470</v>
      </c>
      <c r="O325" s="9" t="s">
        <v>80</v>
      </c>
    </row>
    <row r="326" spans="1:16" x14ac:dyDescent="0.5">
      <c r="A326" s="9" t="s">
        <v>113</v>
      </c>
      <c r="B326" s="9"/>
      <c r="C326" s="43" t="s">
        <v>78</v>
      </c>
      <c r="D326" s="9" t="s">
        <v>20</v>
      </c>
      <c r="E326" s="9" t="s">
        <v>26</v>
      </c>
      <c r="F326" s="43" t="s">
        <v>269</v>
      </c>
      <c r="G326" s="13">
        <v>11.0160772</v>
      </c>
      <c r="H326" s="13">
        <v>69.962894070000004</v>
      </c>
      <c r="I326" s="9" t="s">
        <v>107</v>
      </c>
      <c r="J326" s="9">
        <v>44.454979999999999</v>
      </c>
      <c r="K326" s="9">
        <v>-63.59075</v>
      </c>
      <c r="L326" s="10">
        <v>41464</v>
      </c>
      <c r="O326" s="9" t="s">
        <v>107</v>
      </c>
    </row>
    <row r="327" spans="1:16" x14ac:dyDescent="0.5">
      <c r="A327" t="s">
        <v>113</v>
      </c>
      <c r="C327" t="s">
        <v>54</v>
      </c>
      <c r="D327" t="s">
        <v>20</v>
      </c>
      <c r="E327" t="s">
        <v>26</v>
      </c>
      <c r="G327" s="13">
        <v>32.848231599999998</v>
      </c>
      <c r="H327" s="13">
        <v>6.715142782</v>
      </c>
      <c r="I327" t="s">
        <v>66</v>
      </c>
      <c r="J327">
        <v>44.642229999999998</v>
      </c>
      <c r="K327">
        <v>-63.95655</v>
      </c>
      <c r="L327" s="2">
        <v>41466</v>
      </c>
    </row>
    <row r="328" spans="1:16" x14ac:dyDescent="0.5">
      <c r="A328" t="s">
        <v>113</v>
      </c>
      <c r="C328" t="s">
        <v>54</v>
      </c>
      <c r="D328" t="s">
        <v>20</v>
      </c>
      <c r="E328" t="s">
        <v>26</v>
      </c>
      <c r="G328" s="13">
        <v>480.40739669999999</v>
      </c>
      <c r="H328" s="13">
        <v>123.03686140000001</v>
      </c>
      <c r="I328" t="s">
        <v>80</v>
      </c>
      <c r="J328">
        <v>44.712159999999997</v>
      </c>
      <c r="K328">
        <v>-63.166499999999999</v>
      </c>
      <c r="L328" s="2">
        <v>41470</v>
      </c>
    </row>
    <row r="329" spans="1:16" x14ac:dyDescent="0.5">
      <c r="A329" t="s">
        <v>113</v>
      </c>
      <c r="C329" t="s">
        <v>38</v>
      </c>
      <c r="D329" t="s">
        <v>38</v>
      </c>
      <c r="E329" t="s">
        <v>38</v>
      </c>
      <c r="G329" s="13">
        <v>43.764308790000001</v>
      </c>
      <c r="H329" s="13">
        <v>28.558213259999999</v>
      </c>
      <c r="I329" t="s">
        <v>32</v>
      </c>
      <c r="J329">
        <v>44.745869999999996</v>
      </c>
      <c r="K329">
        <v>-62.792769999999997</v>
      </c>
      <c r="L329" s="2">
        <v>41472</v>
      </c>
    </row>
    <row r="330" spans="1:16" x14ac:dyDescent="0.5">
      <c r="A330" t="s">
        <v>113</v>
      </c>
      <c r="C330" t="s">
        <v>38</v>
      </c>
      <c r="D330" t="s">
        <v>38</v>
      </c>
      <c r="E330" t="s">
        <v>38</v>
      </c>
      <c r="G330" s="13">
        <v>447.6591651</v>
      </c>
      <c r="H330" s="13">
        <v>527.60633129999997</v>
      </c>
      <c r="I330" t="s">
        <v>57</v>
      </c>
      <c r="J330">
        <v>44.238390000000003</v>
      </c>
      <c r="K330">
        <v>-64.406760000000006</v>
      </c>
      <c r="L330" s="2">
        <v>41449</v>
      </c>
    </row>
    <row r="331" spans="1:16" x14ac:dyDescent="0.5">
      <c r="A331" t="s">
        <v>113</v>
      </c>
      <c r="C331" t="s">
        <v>38</v>
      </c>
      <c r="D331" t="s">
        <v>38</v>
      </c>
      <c r="E331" t="s">
        <v>38</v>
      </c>
      <c r="G331" s="13">
        <v>185.67331239999999</v>
      </c>
      <c r="H331" s="13">
        <v>420.20523100000003</v>
      </c>
      <c r="I331" t="s">
        <v>99</v>
      </c>
      <c r="J331">
        <v>44.635950000000001</v>
      </c>
      <c r="K331">
        <v>-63.293909999999997</v>
      </c>
      <c r="L331" s="2">
        <v>41457</v>
      </c>
    </row>
    <row r="332" spans="1:16" x14ac:dyDescent="0.5">
      <c r="A332" t="s">
        <v>113</v>
      </c>
      <c r="C332" t="s">
        <v>38</v>
      </c>
      <c r="D332" t="s">
        <v>38</v>
      </c>
      <c r="E332" t="s">
        <v>38</v>
      </c>
      <c r="G332" s="13">
        <v>11.0160772</v>
      </c>
      <c r="H332" s="13">
        <v>2.5233691380000001</v>
      </c>
      <c r="I332" t="s">
        <v>105</v>
      </c>
      <c r="J332">
        <v>43.87576</v>
      </c>
      <c r="K332">
        <v>-64.900170000000003</v>
      </c>
      <c r="L332" s="2">
        <v>40037</v>
      </c>
    </row>
    <row r="333" spans="1:16" x14ac:dyDescent="0.5">
      <c r="A333" t="s">
        <v>113</v>
      </c>
      <c r="C333" t="s">
        <v>38</v>
      </c>
      <c r="D333" t="s">
        <v>38</v>
      </c>
      <c r="E333" t="s">
        <v>38</v>
      </c>
      <c r="G333" s="13">
        <v>32.848231599999998</v>
      </c>
      <c r="H333" s="13">
        <v>10344.4804</v>
      </c>
      <c r="I333" t="s">
        <v>107</v>
      </c>
      <c r="J333">
        <v>44.454979999999999</v>
      </c>
      <c r="K333">
        <v>-63.59075</v>
      </c>
      <c r="L333" s="2">
        <v>41464</v>
      </c>
    </row>
    <row r="334" spans="1:16" x14ac:dyDescent="0.5">
      <c r="A334" t="s">
        <v>113</v>
      </c>
      <c r="C334" t="s">
        <v>38</v>
      </c>
      <c r="D334" t="s">
        <v>38</v>
      </c>
      <c r="E334" t="s">
        <v>38</v>
      </c>
      <c r="G334" s="13">
        <v>76.512540389999998</v>
      </c>
      <c r="H334" s="13">
        <v>59.6581172</v>
      </c>
      <c r="I334" t="s">
        <v>111</v>
      </c>
      <c r="J334">
        <v>44.401470000000003</v>
      </c>
      <c r="K334">
        <v>-64.280500000000004</v>
      </c>
      <c r="L334" s="2">
        <v>41463</v>
      </c>
    </row>
    <row r="335" spans="1:16" x14ac:dyDescent="0.5">
      <c r="A335" t="s">
        <v>113</v>
      </c>
      <c r="C335" t="s">
        <v>64</v>
      </c>
      <c r="D335" t="s">
        <v>171</v>
      </c>
      <c r="E335" t="s">
        <v>172</v>
      </c>
      <c r="G335" s="13">
        <v>11.0160772</v>
      </c>
      <c r="H335" s="13">
        <v>10.17553925</v>
      </c>
      <c r="I335" t="s">
        <v>99</v>
      </c>
      <c r="J335">
        <v>44.635950000000001</v>
      </c>
      <c r="K335">
        <v>-63.293909999999997</v>
      </c>
      <c r="L335" s="2">
        <v>41457</v>
      </c>
    </row>
    <row r="337" spans="3:6" x14ac:dyDescent="0.5">
      <c r="C337" t="s">
        <v>330</v>
      </c>
    </row>
    <row r="338" spans="3:6" x14ac:dyDescent="0.5">
      <c r="C338" s="79" t="s">
        <v>329</v>
      </c>
      <c r="D338" s="80"/>
      <c r="E338" s="80"/>
      <c r="F338" s="80"/>
    </row>
    <row r="339" spans="3:6" x14ac:dyDescent="0.5">
      <c r="C339" s="80"/>
      <c r="D339" s="80"/>
      <c r="E339" s="80"/>
      <c r="F339" s="80"/>
    </row>
    <row r="340" spans="3:6" x14ac:dyDescent="0.5">
      <c r="C340" s="80"/>
      <c r="D340" s="80"/>
      <c r="E340" s="80"/>
      <c r="F340" s="80"/>
    </row>
    <row r="341" spans="3:6" x14ac:dyDescent="0.5">
      <c r="C341" s="80"/>
      <c r="D341" s="80"/>
      <c r="E341" s="80"/>
      <c r="F341" s="80"/>
    </row>
    <row r="342" spans="3:6" x14ac:dyDescent="0.5">
      <c r="C342" s="80"/>
      <c r="D342" s="80"/>
      <c r="E342" s="80"/>
      <c r="F342" s="80"/>
    </row>
    <row r="343" spans="3:6" x14ac:dyDescent="0.5">
      <c r="C343" s="80"/>
      <c r="D343" s="80"/>
      <c r="E343" s="80"/>
      <c r="F343" s="80"/>
    </row>
  </sheetData>
  <sortState ref="O290:O298">
    <sortCondition ref="O290"/>
  </sortState>
  <mergeCells count="3">
    <mergeCell ref="C338:F343"/>
    <mergeCell ref="A1:D3"/>
    <mergeCell ref="F1:K2"/>
  </mergeCells>
  <hyperlinks>
    <hyperlink ref="C338" r:id="rId1" display="https://open.canada.ca/data/en/dataset/05d5f46a-7f19-11ea-8a4e-1860247f53e3" xr:uid="{00000000-0004-0000-0800-00000000000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Within SG-FINAL FILTERED</vt:lpstr>
      <vt:lpstr>Within SG-ALLCombined-NoDupls</vt:lpstr>
      <vt:lpstr>Wong 2018 Seagrass - edited</vt:lpstr>
      <vt:lpstr>Wong et al. 2016 - nekton</vt:lpstr>
      <vt:lpstr>Penney &amp; Rawlings, 2021</vt:lpstr>
      <vt:lpstr>Cullain, 2016</vt:lpstr>
      <vt:lpstr>Wilson &amp; Garbary</vt:lpstr>
      <vt:lpstr>Schmidt 2012 Appendix</vt:lpstr>
      <vt:lpstr>Wong-Seagrass -Data Table 2</vt:lpstr>
      <vt:lpstr>'Within SG-ALLCombined-NoDupls'!Print_Area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Rawlings</dc:creator>
  <cp:lastModifiedBy>Timothy Rawlings</cp:lastModifiedBy>
  <cp:lastPrinted>2024-06-17T01:51:56Z</cp:lastPrinted>
  <dcterms:created xsi:type="dcterms:W3CDTF">2024-06-11T01:24:01Z</dcterms:created>
  <dcterms:modified xsi:type="dcterms:W3CDTF">2024-07-15T15:09:57Z</dcterms:modified>
</cp:coreProperties>
</file>