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rdt0029_auburn_edu/Documents/"/>
    </mc:Choice>
  </mc:AlternateContent>
  <xr:revisionPtr revIDLastSave="1" documentId="8_{BF71C7CC-3F73-41AB-ACDE-463C980E7E01}" xr6:coauthVersionLast="47" xr6:coauthVersionMax="47" xr10:uidLastSave="{6CB0A83F-DBE4-4310-A842-17ED940DCBAA}"/>
  <bookViews>
    <workbookView minimized="1" xWindow="1778" yWindow="1778" windowWidth="16200" windowHeight="8294" xr2:uid="{00000000-000D-0000-FFFF-FFFF00000000}"/>
  </bookViews>
  <sheets>
    <sheet name="Sheet1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/>
  <c r="E23" i="1"/>
  <c r="D23" i="1"/>
  <c r="E22" i="1"/>
  <c r="D22" i="1"/>
  <c r="E21" i="1"/>
  <c r="D21" i="1"/>
  <c r="E20" i="1"/>
  <c r="B20" i="1"/>
  <c r="E19" i="1"/>
  <c r="D19" i="1"/>
  <c r="E18" i="1"/>
  <c r="D18" i="1"/>
  <c r="B17" i="1"/>
  <c r="E16" i="1"/>
  <c r="D16" i="1"/>
  <c r="E13" i="1"/>
  <c r="B13" i="1" s="1"/>
  <c r="E12" i="1"/>
  <c r="B12" i="1" s="1"/>
  <c r="E11" i="1"/>
  <c r="D11" i="1"/>
  <c r="E8" i="1"/>
  <c r="E9" i="1" s="1"/>
  <c r="E7" i="1"/>
  <c r="D7" i="1"/>
  <c r="D2" i="1"/>
  <c r="E2" i="1" s="1"/>
  <c r="E3" i="1" s="1"/>
  <c r="B3" i="1" l="1"/>
  <c r="E4" i="1"/>
  <c r="E10" i="1"/>
  <c r="B10" i="1" s="1"/>
  <c r="B9" i="1"/>
  <c r="E14" i="1"/>
  <c r="B8" i="1"/>
  <c r="B4" i="1" l="1"/>
  <c r="E5" i="1"/>
  <c r="E15" i="1"/>
  <c r="B15" i="1" s="1"/>
  <c r="B14" i="1"/>
  <c r="B5" i="1" l="1"/>
  <c r="E6" i="1"/>
  <c r="B6" i="1" s="1"/>
</calcChain>
</file>

<file path=xl/sharedStrings.xml><?xml version="1.0" encoding="utf-8"?>
<sst xmlns="http://schemas.openxmlformats.org/spreadsheetml/2006/main" count="11" uniqueCount="11">
  <si>
    <t>Year</t>
  </si>
  <si>
    <t>Whitetail Population</t>
  </si>
  <si>
    <t>Deer Kill from Hunt</t>
  </si>
  <si>
    <t>Hunt/Pop</t>
  </si>
  <si>
    <t>Estimated %</t>
  </si>
  <si>
    <t>Note:  Population estimates are linked to source</t>
  </si>
  <si>
    <t>Other population estimates are based on hunting data</t>
  </si>
  <si>
    <r>
      <t>Hunting data for 1</t>
    </r>
    <r>
      <rPr>
        <u/>
        <sz val="10"/>
        <color rgb="FF1155CC"/>
        <rFont val="Arial"/>
      </rPr>
      <t xml:space="preserve">985-2016 other years are linked in the column
</t>
    </r>
  </si>
  <si>
    <t>Deer Friendly</t>
  </si>
  <si>
    <t>https://docs.google.com/spreadsheets/d/15Q4KoB_3bStNf4Ilwc98Tq1aVj__OMBd0WbLou_VeiY/edit?usp=sharing</t>
  </si>
  <si>
    <t>Deer Friendly - 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</si>
</sst>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lang="en-US" b="1">
                <a:solidFill>
                  <a:schemeClr val="dk1"/>
                </a:solidFill>
                <a:latin typeface="+mn-lt"/>
              </a:rPr>
              <a:t>Alabama Deer Population and Hunt:  2000 to 2022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Whitetail Population</c:v>
                </c:pt>
              </c:strCache>
            </c:strRef>
          </c:tx>
          <c:spPr>
            <a:ln w="76200" cmpd="sng">
              <a:solidFill>
                <a:srgbClr val="783F04">
                  <a:alpha val="100000"/>
                </a:srgbClr>
              </a:solidFill>
            </a:ln>
          </c:spPr>
          <c:marker>
            <c:symbol val="none"/>
          </c:marker>
          <c:cat>
            <c:numRef>
              <c:f>Sheet1!$A$2:$A$24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Sheet1!$B$2:$B$24</c:f>
              <c:numCache>
                <c:formatCode>#,##0</c:formatCode>
                <c:ptCount val="23"/>
                <c:pt idx="0">
                  <c:v>1750000</c:v>
                </c:pt>
                <c:pt idx="1">
                  <c:v>1515806.1116965227</c:v>
                </c:pt>
                <c:pt idx="2">
                  <c:v>1523354.5647558388</c:v>
                </c:pt>
                <c:pt idx="3">
                  <c:v>1789304.8128342247</c:v>
                </c:pt>
                <c:pt idx="4">
                  <c:v>1882004.3103448278</c:v>
                </c:pt>
                <c:pt idx="5">
                  <c:v>1750000</c:v>
                </c:pt>
                <c:pt idx="6">
                  <c:v>1772872.4949172237</c:v>
                </c:pt>
                <c:pt idx="7">
                  <c:v>1497185.7410881806</c:v>
                </c:pt>
                <c:pt idx="8">
                  <c:v>1687775.1439214365</c:v>
                </c:pt>
                <c:pt idx="9">
                  <c:v>1500000</c:v>
                </c:pt>
                <c:pt idx="10">
                  <c:v>1765938.8646288209</c:v>
                </c:pt>
                <c:pt idx="11">
                  <c:v>1348623.8532110094</c:v>
                </c:pt>
                <c:pt idx="12">
                  <c:v>1426082.694706826</c:v>
                </c:pt>
                <c:pt idx="13">
                  <c:v>1458192.2938422761</c:v>
                </c:pt>
                <c:pt idx="14">
                  <c:v>1500000</c:v>
                </c:pt>
                <c:pt idx="15">
                  <c:v>1638250</c:v>
                </c:pt>
                <c:pt idx="16">
                  <c:v>1600000</c:v>
                </c:pt>
                <c:pt idx="17">
                  <c:v>1500000</c:v>
                </c:pt>
                <c:pt idx="18">
                  <c:v>1471285.7585597208</c:v>
                </c:pt>
                <c:pt idx="19">
                  <c:v>1625000</c:v>
                </c:pt>
                <c:pt idx="20">
                  <c:v>1250000</c:v>
                </c:pt>
                <c:pt idx="21">
                  <c:v>1375000</c:v>
                </c:pt>
                <c:pt idx="22">
                  <c:v>1409735.5058746953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73-4E4C-A413-7B6F09486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2228923"/>
        <c:axId val="779325501"/>
      </c:lineChart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Deer Kill from Hunt</c:v>
                </c:pt>
              </c:strCache>
            </c:strRef>
          </c:tx>
          <c:spPr>
            <a:ln w="38100"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Sheet1!$A$2:$A$24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Sheet1!$C$2:$C$24</c:f>
              <c:numCache>
                <c:formatCode>#,##0</c:formatCode>
                <c:ptCount val="23"/>
                <c:pt idx="0">
                  <c:v>478000</c:v>
                </c:pt>
                <c:pt idx="1">
                  <c:v>411000</c:v>
                </c:pt>
                <c:pt idx="2">
                  <c:v>410000</c:v>
                </c:pt>
                <c:pt idx="3">
                  <c:v>478000</c:v>
                </c:pt>
                <c:pt idx="4">
                  <c:v>499000</c:v>
                </c:pt>
                <c:pt idx="5">
                  <c:v>461000</c:v>
                </c:pt>
                <c:pt idx="6">
                  <c:v>436000</c:v>
                </c:pt>
                <c:pt idx="7">
                  <c:v>342000</c:v>
                </c:pt>
                <c:pt idx="8">
                  <c:v>356000</c:v>
                </c:pt>
                <c:pt idx="9">
                  <c:v>289100</c:v>
                </c:pt>
                <c:pt idx="10">
                  <c:v>337000</c:v>
                </c:pt>
                <c:pt idx="11">
                  <c:v>254800</c:v>
                </c:pt>
                <c:pt idx="12">
                  <c:v>266725</c:v>
                </c:pt>
                <c:pt idx="13">
                  <c:v>269960</c:v>
                </c:pt>
                <c:pt idx="14">
                  <c:v>274874</c:v>
                </c:pt>
                <c:pt idx="15">
                  <c:v>294885</c:v>
                </c:pt>
                <c:pt idx="16">
                  <c:v>295000</c:v>
                </c:pt>
                <c:pt idx="17">
                  <c:v>212444</c:v>
                </c:pt>
                <c:pt idx="18">
                  <c:v>203040</c:v>
                </c:pt>
                <c:pt idx="19">
                  <c:v>218358</c:v>
                </c:pt>
                <c:pt idx="20">
                  <c:v>272731</c:v>
                </c:pt>
                <c:pt idx="21">
                  <c:v>301122</c:v>
                </c:pt>
                <c:pt idx="22">
                  <c:v>308729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73-4E4C-A413-7B6F09486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2831769"/>
        <c:axId val="795869465"/>
      </c:lineChart>
      <c:catAx>
        <c:axId val="19722289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79325501"/>
        <c:crosses val="autoZero"/>
        <c:auto val="1"/>
        <c:lblAlgn val="ctr"/>
        <c:lblOffset val="100"/>
        <c:noMultiLvlLbl val="1"/>
      </c:catAx>
      <c:valAx>
        <c:axId val="7793255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783F04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783F04"/>
                    </a:solidFill>
                    <a:latin typeface="+mn-lt"/>
                  </a:rPr>
                  <a:t>Population</a:t>
                </a:r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72228923"/>
        <c:crosses val="autoZero"/>
        <c:crossBetween val="between"/>
      </c:valAx>
      <c:catAx>
        <c:axId val="66283176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95869465"/>
        <c:crosses val="autoZero"/>
        <c:auto val="1"/>
        <c:lblAlgn val="ctr"/>
        <c:lblOffset val="100"/>
        <c:noMultiLvlLbl val="1"/>
      </c:catAx>
      <c:valAx>
        <c:axId val="795869465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400" b="0">
                    <a:solidFill>
                      <a:srgbClr val="CC0000"/>
                    </a:solidFill>
                    <a:latin typeface="+mn-lt"/>
                  </a:defRPr>
                </a:pPr>
                <a:r>
                  <a:rPr lang="en-US" sz="1400" b="0">
                    <a:solidFill>
                      <a:srgbClr val="CC0000"/>
                    </a:solidFill>
                    <a:latin typeface="+mn-lt"/>
                  </a:rPr>
                  <a:t>Deer Kill</a:t>
                </a:r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200"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62831769"/>
        <c:crosses val="max"/>
        <c:crossBetween val="between"/>
      </c:valAx>
    </c:plotArea>
    <c:legend>
      <c:legendPos val="t"/>
      <c:overlay val="0"/>
      <c:txPr>
        <a:bodyPr/>
        <a:lstStyle/>
        <a:p>
          <a:pPr lvl="0">
            <a:defRPr sz="1400"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30</xdr:row>
      <xdr:rowOff>9525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1LGguIONBS-5Sr8Dx0D-t6yICwbVTGT-/view?usp=sharing" TargetMode="External"/><Relationship Id="rId13" Type="http://schemas.openxmlformats.org/officeDocument/2006/relationships/hyperlink" Target="https://docs.google.com/document/d/1lLkRP-RCL5ErKQiBrymkt6yltBi9X1qlvuKQQ5NC81Q/edit?usp=sharing" TargetMode="External"/><Relationship Id="rId18" Type="http://schemas.openxmlformats.org/officeDocument/2006/relationships/hyperlink" Target="https://drive.google.com/file/d/116Ul5QMd75mKlllxw9UXORM7Ok41tY5e/view?usp=sharing" TargetMode="External"/><Relationship Id="rId3" Type="http://schemas.openxmlformats.org/officeDocument/2006/relationships/hyperlink" Target="https://docs.google.com/document/d/1SQkNBQtQRUtsZqSKmEeXGWYkclef59iHvGCbJdfsJFw/edit?usp=sharing" TargetMode="External"/><Relationship Id="rId21" Type="http://schemas.openxmlformats.org/officeDocument/2006/relationships/hyperlink" Target="https://docs.google.com/document/d/1093G8BtJ4Duk3p96QAG7Zszej1rMpmT-WF-vaa3qhuU/edit?usp=sharing" TargetMode="External"/><Relationship Id="rId7" Type="http://schemas.openxmlformats.org/officeDocument/2006/relationships/hyperlink" Target="https://drive.google.com/file/d/11UQEsgAHBtuZ_R1zFWccXK9e-an9cwGK/view?usp=sharing" TargetMode="External"/><Relationship Id="rId12" Type="http://schemas.openxmlformats.org/officeDocument/2006/relationships/hyperlink" Target="https://docs.google.com/document/d/1vjzFItholtnhtVErrKGphuDv2ww_nRkBCwcT72H1hiw/edit?usp=sharing" TargetMode="External"/><Relationship Id="rId17" Type="http://schemas.openxmlformats.org/officeDocument/2006/relationships/hyperlink" Target="https://docs.google.com/document/d/12njO9HBCGfdtWNPIGglBcGMcdmipD0YZyFUlxeZQZmA/edit?usp=sharing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https://docs.google.com/document/d/13q4R1fQNQqLkk3tI3JpzqBe4wpd1K28vViYjUxHbJ5U/edit?usp=sharing" TargetMode="External"/><Relationship Id="rId16" Type="http://schemas.openxmlformats.org/officeDocument/2006/relationships/hyperlink" Target="https://drive.google.com/file/d/1A71RqwhjukvnTduqoKbBtUkSqA3tTzKd/view?usp=share_link" TargetMode="External"/><Relationship Id="rId20" Type="http://schemas.openxmlformats.org/officeDocument/2006/relationships/hyperlink" Target="https://drive.google.com/file/d/1A5cOXUG_KWzrlvdFgEAzexE2nB1NzOMX/view?usp=share_link" TargetMode="External"/><Relationship Id="rId1" Type="http://schemas.openxmlformats.org/officeDocument/2006/relationships/hyperlink" Target="https://docs.google.com/document/u/0/d/1t2-9ImtOxoclUr8DrZcPHdqb_LuJ5ZQSBRvJMJjVVmo/edit" TargetMode="External"/><Relationship Id="rId6" Type="http://schemas.openxmlformats.org/officeDocument/2006/relationships/hyperlink" Target="https://drive.google.com/file/d/11UZ-owvOkwKK0NQb1TtDQU4xy7IccEnx/view?usp=sharing" TargetMode="External"/><Relationship Id="rId11" Type="http://schemas.openxmlformats.org/officeDocument/2006/relationships/hyperlink" Target="https://drive.google.com/file/d/118aimVzud-3cm5YPiBriEj-0-N2CJYFc/view?usp=sharing" TargetMode="External"/><Relationship Id="rId24" Type="http://schemas.openxmlformats.org/officeDocument/2006/relationships/hyperlink" Target="https://docs.google.com/document/d/1oJijHSy44tqlSged5ghCwOodWLxiqQZDS-kZCpxazjE/edit?usp=sharing" TargetMode="External"/><Relationship Id="rId5" Type="http://schemas.openxmlformats.org/officeDocument/2006/relationships/hyperlink" Target="https://drive.google.com/file/d/11YPnQBypLdsnSJvAZ8cEMzAEb3f7NDgB/view?usp=sharing" TargetMode="External"/><Relationship Id="rId15" Type="http://schemas.openxmlformats.org/officeDocument/2006/relationships/hyperlink" Target="https://drive.google.com/file/d/1A5phfHfDflF8dVVF7jS8NteCaS-a6civ/view?usp=share_link" TargetMode="External"/><Relationship Id="rId23" Type="http://schemas.openxmlformats.org/officeDocument/2006/relationships/hyperlink" Target="https://drive.google.com/file/d/1LLqrsGevf1megNab8_7NUnZqdN94MCjd/view?usp=sharing" TargetMode="External"/><Relationship Id="rId10" Type="http://schemas.openxmlformats.org/officeDocument/2006/relationships/hyperlink" Target="https://drive.google.com/file/d/11Bczb2EXqHPBSx_K7TGfAh_anDILPoH_/view?usp=sharing" TargetMode="External"/><Relationship Id="rId19" Type="http://schemas.openxmlformats.org/officeDocument/2006/relationships/hyperlink" Target="https://docs.google.com/document/d/1VyRzfvtwhHu6AF0HjTTQLbky6UOUmYKGYF0wUhfjwTc/edit?usp=sharing" TargetMode="External"/><Relationship Id="rId4" Type="http://schemas.openxmlformats.org/officeDocument/2006/relationships/hyperlink" Target="https://docs.google.com/document/d/1GMG3_8JDoqt75ElGnV0D3JBbYDKSgL1I0weokHxbCXY/edit?usp=sharing" TargetMode="External"/><Relationship Id="rId9" Type="http://schemas.openxmlformats.org/officeDocument/2006/relationships/hyperlink" Target="https://docs.google.com/document/d/1QV-0fFxcrlD5g2WozfjLqju9MVuVxcdsU2mzKqWbVZo/edit?usp=sharing" TargetMode="External"/><Relationship Id="rId14" Type="http://schemas.openxmlformats.org/officeDocument/2006/relationships/hyperlink" Target="https://docs.google.com/document/d/1rMbU827A8gjt7_BQiVHxeq5qAbwhyBQoJMuo-QyXDug/edit?usp=sharing" TargetMode="External"/><Relationship Id="rId22" Type="http://schemas.openxmlformats.org/officeDocument/2006/relationships/hyperlink" Target="https://drive.google.com/file/d/11brWSRdwUnnsKnOdZVoihxDlDP1M5cX0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erfriendly.com/deer/alaba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1"/>
  <sheetViews>
    <sheetView tabSelected="1"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G3" sqref="G3"/>
    </sheetView>
  </sheetViews>
  <sheetFormatPr defaultColWidth="12.59765625" defaultRowHeight="15.75" customHeight="1" x14ac:dyDescent="0.35"/>
  <cols>
    <col min="1" max="1" width="15.59765625" customWidth="1"/>
    <col min="2" max="2" width="17.73046875" customWidth="1"/>
    <col min="3" max="5" width="15.59765625" customWidth="1"/>
  </cols>
  <sheetData>
    <row r="1" spans="1:5" ht="15.75" customHeigh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15.75" customHeight="1" x14ac:dyDescent="0.35">
      <c r="A2" s="1">
        <v>2000</v>
      </c>
      <c r="B2" s="3">
        <v>1750000</v>
      </c>
      <c r="C2" s="4">
        <v>478000</v>
      </c>
      <c r="D2" s="1">
        <f>C2/B2</f>
        <v>0.27314285714285713</v>
      </c>
      <c r="E2" s="1">
        <f>D2</f>
        <v>0.27314285714285713</v>
      </c>
    </row>
    <row r="3" spans="1:5" ht="15.75" customHeight="1" x14ac:dyDescent="0.35">
      <c r="A3" s="1">
        <v>2001</v>
      </c>
      <c r="B3" s="4">
        <f t="shared" ref="B3:B6" si="0">C3/E3</f>
        <v>1515806.1116965227</v>
      </c>
      <c r="C3" s="4">
        <v>411000</v>
      </c>
      <c r="D3" s="1"/>
      <c r="E3" s="1">
        <f t="shared" ref="E3:E6" si="1">E2-0.002</f>
        <v>0.27114285714285713</v>
      </c>
    </row>
    <row r="4" spans="1:5" ht="15.75" customHeight="1" x14ac:dyDescent="0.35">
      <c r="A4" s="1">
        <v>2002</v>
      </c>
      <c r="B4" s="4">
        <f t="shared" si="0"/>
        <v>1523354.5647558388</v>
      </c>
      <c r="C4" s="4">
        <v>410000</v>
      </c>
      <c r="D4" s="1"/>
      <c r="E4" s="1">
        <f t="shared" si="1"/>
        <v>0.26914285714285713</v>
      </c>
    </row>
    <row r="5" spans="1:5" ht="15.75" customHeight="1" x14ac:dyDescent="0.35">
      <c r="A5" s="1">
        <v>2003</v>
      </c>
      <c r="B5" s="4">
        <f t="shared" si="0"/>
        <v>1789304.8128342247</v>
      </c>
      <c r="C5" s="4">
        <v>478000</v>
      </c>
      <c r="D5" s="1"/>
      <c r="E5" s="1">
        <f t="shared" si="1"/>
        <v>0.26714285714285713</v>
      </c>
    </row>
    <row r="6" spans="1:5" ht="15.75" customHeight="1" x14ac:dyDescent="0.35">
      <c r="A6" s="1">
        <v>2004</v>
      </c>
      <c r="B6" s="4">
        <f t="shared" si="0"/>
        <v>1882004.3103448278</v>
      </c>
      <c r="C6" s="4">
        <v>499000</v>
      </c>
      <c r="D6" s="1"/>
      <c r="E6" s="1">
        <f t="shared" si="1"/>
        <v>0.26514285714285712</v>
      </c>
    </row>
    <row r="7" spans="1:5" ht="15.75" customHeight="1" x14ac:dyDescent="0.35">
      <c r="A7" s="1">
        <v>2005</v>
      </c>
      <c r="B7" s="3">
        <v>1750000</v>
      </c>
      <c r="C7" s="4">
        <v>461000</v>
      </c>
      <c r="D7" s="1">
        <f>C7/B7</f>
        <v>0.2634285714285714</v>
      </c>
      <c r="E7" s="1">
        <f>D7</f>
        <v>0.2634285714285714</v>
      </c>
    </row>
    <row r="8" spans="1:5" ht="15.75" customHeight="1" x14ac:dyDescent="0.35">
      <c r="A8" s="1">
        <v>2006</v>
      </c>
      <c r="B8" s="4">
        <f t="shared" ref="B8:B10" si="2">C8/E8</f>
        <v>1772872.4949172237</v>
      </c>
      <c r="C8" s="4">
        <v>436000</v>
      </c>
      <c r="D8" s="1"/>
      <c r="E8" s="1">
        <f t="shared" ref="E8:E10" si="3">E7-0.0175</f>
        <v>0.24592857142857139</v>
      </c>
    </row>
    <row r="9" spans="1:5" ht="15.75" customHeight="1" x14ac:dyDescent="0.35">
      <c r="A9" s="1">
        <v>2007</v>
      </c>
      <c r="B9" s="4">
        <f t="shared" si="2"/>
        <v>1497185.7410881806</v>
      </c>
      <c r="C9" s="4">
        <v>342000</v>
      </c>
      <c r="D9" s="1"/>
      <c r="E9" s="1">
        <f t="shared" si="3"/>
        <v>0.22842857142857137</v>
      </c>
    </row>
    <row r="10" spans="1:5" ht="15.75" customHeight="1" x14ac:dyDescent="0.35">
      <c r="A10" s="1">
        <v>2008</v>
      </c>
      <c r="B10" s="4">
        <f t="shared" si="2"/>
        <v>1687775.1439214365</v>
      </c>
      <c r="C10" s="4">
        <v>356000</v>
      </c>
      <c r="D10" s="1"/>
      <c r="E10" s="1">
        <f t="shared" si="3"/>
        <v>0.21092857142857135</v>
      </c>
    </row>
    <row r="11" spans="1:5" ht="15.75" customHeight="1" x14ac:dyDescent="0.35">
      <c r="A11" s="1">
        <v>2009</v>
      </c>
      <c r="B11" s="3">
        <v>1500000</v>
      </c>
      <c r="C11" s="4">
        <v>289100</v>
      </c>
      <c r="D11" s="1">
        <f>C11/B11</f>
        <v>0.19273333333333334</v>
      </c>
      <c r="E11" s="1">
        <f>D11</f>
        <v>0.19273333333333334</v>
      </c>
    </row>
    <row r="12" spans="1:5" ht="15.75" customHeight="1" x14ac:dyDescent="0.35">
      <c r="A12" s="1">
        <v>2010</v>
      </c>
      <c r="B12" s="4">
        <f t="shared" ref="B12:B15" si="4">C12/E12</f>
        <v>1765938.8646288209</v>
      </c>
      <c r="C12" s="3">
        <v>337000</v>
      </c>
      <c r="D12" s="1"/>
      <c r="E12" s="1">
        <f t="shared" ref="E12:E15" si="5">E11-0.0019</f>
        <v>0.19083333333333333</v>
      </c>
    </row>
    <row r="13" spans="1:5" ht="15.75" customHeight="1" x14ac:dyDescent="0.35">
      <c r="A13" s="1">
        <v>2011</v>
      </c>
      <c r="B13" s="4">
        <f t="shared" si="4"/>
        <v>1348623.8532110094</v>
      </c>
      <c r="C13" s="3">
        <v>254800</v>
      </c>
      <c r="D13" s="1"/>
      <c r="E13" s="1">
        <f t="shared" si="5"/>
        <v>0.18893333333333331</v>
      </c>
    </row>
    <row r="14" spans="1:5" ht="15.75" customHeight="1" x14ac:dyDescent="0.35">
      <c r="A14" s="1">
        <v>2012</v>
      </c>
      <c r="B14" s="4">
        <f t="shared" si="4"/>
        <v>1426082.694706826</v>
      </c>
      <c r="C14" s="3">
        <v>266725</v>
      </c>
      <c r="D14" s="1"/>
      <c r="E14" s="1">
        <f t="shared" si="5"/>
        <v>0.1870333333333333</v>
      </c>
    </row>
    <row r="15" spans="1:5" ht="15.75" customHeight="1" x14ac:dyDescent="0.35">
      <c r="A15" s="1">
        <v>2013</v>
      </c>
      <c r="B15" s="4">
        <f t="shared" si="4"/>
        <v>1458192.2938422761</v>
      </c>
      <c r="C15" s="3">
        <v>269960</v>
      </c>
      <c r="D15" s="1"/>
      <c r="E15" s="1">
        <f t="shared" si="5"/>
        <v>0.18513333333333329</v>
      </c>
    </row>
    <row r="16" spans="1:5" ht="15.75" customHeight="1" x14ac:dyDescent="0.35">
      <c r="A16" s="1">
        <v>2014</v>
      </c>
      <c r="B16" s="3">
        <v>1500000</v>
      </c>
      <c r="C16" s="3">
        <v>274874</v>
      </c>
      <c r="D16" s="1">
        <f>C16/B16</f>
        <v>0.18324933333333332</v>
      </c>
      <c r="E16" s="1">
        <f>D16</f>
        <v>0.18324933333333332</v>
      </c>
    </row>
    <row r="17" spans="1:5" ht="15.75" customHeight="1" x14ac:dyDescent="0.35">
      <c r="A17" s="1">
        <v>2015</v>
      </c>
      <c r="B17" s="4">
        <f>C17/E17</f>
        <v>1638250</v>
      </c>
      <c r="C17" s="3">
        <v>294885</v>
      </c>
      <c r="D17" s="1"/>
      <c r="E17" s="1">
        <v>0.18</v>
      </c>
    </row>
    <row r="18" spans="1:5" ht="15.75" customHeight="1" x14ac:dyDescent="0.35">
      <c r="A18" s="1">
        <v>2016</v>
      </c>
      <c r="B18" s="3">
        <v>1600000</v>
      </c>
      <c r="C18" s="3">
        <v>295000</v>
      </c>
      <c r="D18" s="1">
        <f t="shared" ref="D18:D19" si="6">C18/B18</f>
        <v>0.18437500000000001</v>
      </c>
      <c r="E18" s="1">
        <f t="shared" ref="E18:E19" si="7">D18</f>
        <v>0.18437500000000001</v>
      </c>
    </row>
    <row r="19" spans="1:5" ht="15.75" customHeight="1" x14ac:dyDescent="0.35">
      <c r="A19" s="1">
        <v>2017</v>
      </c>
      <c r="B19" s="3">
        <v>1500000</v>
      </c>
      <c r="C19" s="3">
        <v>212444</v>
      </c>
      <c r="D19" s="1">
        <f t="shared" si="6"/>
        <v>0.14162933333333333</v>
      </c>
      <c r="E19" s="1">
        <f t="shared" si="7"/>
        <v>0.14162933333333333</v>
      </c>
    </row>
    <row r="20" spans="1:5" ht="15.75" customHeight="1" x14ac:dyDescent="0.35">
      <c r="A20" s="1">
        <v>2018</v>
      </c>
      <c r="B20" s="4">
        <f>C20/E20</f>
        <v>1471285.7585597208</v>
      </c>
      <c r="C20" s="3">
        <v>203040</v>
      </c>
      <c r="D20" s="1"/>
      <c r="E20" s="1">
        <f>(E19+E21)/2</f>
        <v>0.1380017435897436</v>
      </c>
    </row>
    <row r="21" spans="1:5" ht="15.75" customHeight="1" x14ac:dyDescent="0.35">
      <c r="A21" s="1">
        <v>2019</v>
      </c>
      <c r="B21" s="3">
        <v>1625000</v>
      </c>
      <c r="C21" s="3">
        <v>218358</v>
      </c>
      <c r="D21" s="1">
        <f t="shared" ref="D21:D23" si="8">C21/B21</f>
        <v>0.13437415384615384</v>
      </c>
      <c r="E21" s="1">
        <f t="shared" ref="E21:E23" si="9">D21</f>
        <v>0.13437415384615384</v>
      </c>
    </row>
    <row r="22" spans="1:5" ht="15.75" customHeight="1" x14ac:dyDescent="0.35">
      <c r="A22" s="1">
        <v>2020</v>
      </c>
      <c r="B22" s="3">
        <v>1250000</v>
      </c>
      <c r="C22" s="3">
        <v>272731</v>
      </c>
      <c r="D22" s="1">
        <f t="shared" si="8"/>
        <v>0.21818480000000001</v>
      </c>
      <c r="E22" s="1">
        <f t="shared" si="9"/>
        <v>0.21818480000000001</v>
      </c>
    </row>
    <row r="23" spans="1:5" ht="12.75" x14ac:dyDescent="0.35">
      <c r="A23" s="1">
        <v>2021</v>
      </c>
      <c r="B23" s="3">
        <v>1375000</v>
      </c>
      <c r="C23" s="3">
        <v>301122</v>
      </c>
      <c r="D23" s="1">
        <f t="shared" si="8"/>
        <v>0.21899781818181818</v>
      </c>
      <c r="E23" s="1">
        <f t="shared" si="9"/>
        <v>0.21899781818181818</v>
      </c>
    </row>
    <row r="24" spans="1:5" ht="12.75" x14ac:dyDescent="0.35">
      <c r="A24" s="1">
        <v>2022</v>
      </c>
      <c r="B24" s="4">
        <f>C24/E24</f>
        <v>1409735.5058746953</v>
      </c>
      <c r="C24" s="3">
        <v>308729</v>
      </c>
      <c r="D24" s="1"/>
      <c r="E24" s="1">
        <v>0.21899781818181818</v>
      </c>
    </row>
    <row r="25" spans="1:5" ht="12.75" x14ac:dyDescent="0.35">
      <c r="A25" s="1"/>
      <c r="B25" s="1"/>
      <c r="C25" s="1"/>
      <c r="D25" s="1"/>
      <c r="E25" s="1"/>
    </row>
    <row r="26" spans="1:5" ht="12.75" x14ac:dyDescent="0.35">
      <c r="A26" s="1"/>
      <c r="B26" s="5" t="s">
        <v>5</v>
      </c>
      <c r="C26" s="1"/>
      <c r="D26" s="1"/>
      <c r="E26" s="1"/>
    </row>
    <row r="27" spans="1:5" ht="12.75" x14ac:dyDescent="0.35">
      <c r="A27" s="1"/>
      <c r="B27" s="5" t="s">
        <v>6</v>
      </c>
      <c r="C27" s="1"/>
      <c r="D27" s="1"/>
      <c r="E27" s="1"/>
    </row>
    <row r="28" spans="1:5" ht="12.75" x14ac:dyDescent="0.35">
      <c r="A28" s="1"/>
      <c r="B28" s="6" t="s">
        <v>7</v>
      </c>
      <c r="C28" s="1"/>
      <c r="D28" s="1"/>
      <c r="E28" s="1"/>
    </row>
    <row r="29" spans="1:5" ht="12.75" x14ac:dyDescent="0.35">
      <c r="A29" s="1"/>
      <c r="B29" s="1"/>
      <c r="C29" s="1"/>
      <c r="D29" s="1"/>
      <c r="E29" s="1"/>
    </row>
    <row r="30" spans="1:5" ht="12.75" x14ac:dyDescent="0.35">
      <c r="A30" s="1"/>
      <c r="B30" s="1"/>
      <c r="C30" s="1"/>
      <c r="D30" s="1"/>
      <c r="E30" s="1"/>
    </row>
    <row r="31" spans="1:5" ht="12.75" x14ac:dyDescent="0.35">
      <c r="A31" s="1"/>
      <c r="B31" s="1"/>
      <c r="C31" s="1"/>
      <c r="D31" s="1"/>
      <c r="E31" s="1"/>
    </row>
  </sheetData>
  <hyperlinks>
    <hyperlink ref="C1" r:id="rId1" xr:uid="{00000000-0004-0000-0000-000000000000}"/>
    <hyperlink ref="B2" r:id="rId2" display="https://docs.google.com/document/d/13q4R1fQNQqLkk3tI3JpzqBe4wpd1K28vViYjUxHbJ5U/edit?usp=sharing" xr:uid="{00000000-0004-0000-0000-000001000000}"/>
    <hyperlink ref="B7" r:id="rId3" display="https://docs.google.com/document/d/1SQkNBQtQRUtsZqSKmEeXGWYkclef59iHvGCbJdfsJFw/edit?usp=sharing" xr:uid="{00000000-0004-0000-0000-000002000000}"/>
    <hyperlink ref="B11" r:id="rId4" display="https://docs.google.com/document/d/1GMG3_8JDoqt75ElGnV0D3JBbYDKSgL1I0weokHxbCXY/edit?usp=sharing" xr:uid="{00000000-0004-0000-0000-000003000000}"/>
    <hyperlink ref="C12" r:id="rId5" display="https://drive.google.com/file/d/11YPnQBypLdsnSJvAZ8cEMzAEb3f7NDgB/view?usp=sharing" xr:uid="{00000000-0004-0000-0000-000004000000}"/>
    <hyperlink ref="C13" r:id="rId6" display="https://drive.google.com/file/d/11UZ-owvOkwKK0NQb1TtDQU4xy7IccEnx/view?usp=sharing" xr:uid="{00000000-0004-0000-0000-000005000000}"/>
    <hyperlink ref="C14" r:id="rId7" display="https://drive.google.com/file/d/11UQEsgAHBtuZ_R1zFWccXK9e-an9cwGK/view?usp=sharing" xr:uid="{00000000-0004-0000-0000-000006000000}"/>
    <hyperlink ref="C15" r:id="rId8" display="https://drive.google.com/file/d/11LGguIONBS-5Sr8Dx0D-t6yICwbVTGT-/view?usp=sharing" xr:uid="{00000000-0004-0000-0000-000007000000}"/>
    <hyperlink ref="B16" r:id="rId9" display="https://docs.google.com/document/d/1QV-0fFxcrlD5g2WozfjLqju9MVuVxcdsU2mzKqWbVZo/edit?usp=sharing" xr:uid="{00000000-0004-0000-0000-000008000000}"/>
    <hyperlink ref="C16" r:id="rId10" display="https://drive.google.com/file/d/11Bczb2EXqHPBSx_K7TGfAh_anDILPoH_/view?usp=sharing" xr:uid="{00000000-0004-0000-0000-000009000000}"/>
    <hyperlink ref="C17" r:id="rId11" display="https://drive.google.com/file/d/118aimVzud-3cm5YPiBriEj-0-N2CJYFc/view?usp=sharing" xr:uid="{00000000-0004-0000-0000-00000A000000}"/>
    <hyperlink ref="B18" r:id="rId12" display="https://docs.google.com/document/d/1vjzFItholtnhtVErrKGphuDv2ww_nRkBCwcT72H1hiw/edit?usp=sharing" xr:uid="{00000000-0004-0000-0000-00000B000000}"/>
    <hyperlink ref="C18" r:id="rId13" display="https://docs.google.com/document/d/1lLkRP-RCL5ErKQiBrymkt6yltBi9X1qlvuKQQ5NC81Q/edit?usp=sharing" xr:uid="{00000000-0004-0000-0000-00000C000000}"/>
    <hyperlink ref="B19" r:id="rId14" display="https://docs.google.com/document/d/1rMbU827A8gjt7_BQiVHxeq5qAbwhyBQoJMuo-QyXDug/edit?usp=sharing" xr:uid="{00000000-0004-0000-0000-00000D000000}"/>
    <hyperlink ref="C19" r:id="rId15" display="https://drive.google.com/file/d/1A5phfHfDflF8dVVF7jS8NteCaS-a6civ/view?usp=share_link" xr:uid="{00000000-0004-0000-0000-00000E000000}"/>
    <hyperlink ref="C20" r:id="rId16" display="https://drive.google.com/file/d/1A71RqwhjukvnTduqoKbBtUkSqA3tTzKd/view?usp=share_link" xr:uid="{00000000-0004-0000-0000-00000F000000}"/>
    <hyperlink ref="B21" r:id="rId17" display="https://docs.google.com/document/d/12njO9HBCGfdtWNPIGglBcGMcdmipD0YZyFUlxeZQZmA/edit?usp=sharing" xr:uid="{00000000-0004-0000-0000-000010000000}"/>
    <hyperlink ref="C21" r:id="rId18" display="https://drive.google.com/file/d/116Ul5QMd75mKlllxw9UXORM7Ok41tY5e/view?usp=sharing" xr:uid="{00000000-0004-0000-0000-000011000000}"/>
    <hyperlink ref="B22" r:id="rId19" display="https://docs.google.com/document/d/1VyRzfvtwhHu6AF0HjTTQLbky6UOUmYKGYF0wUhfjwTc/edit?usp=sharing" xr:uid="{00000000-0004-0000-0000-000012000000}"/>
    <hyperlink ref="C22" r:id="rId20" display="https://drive.google.com/file/d/1A5cOXUG_KWzrlvdFgEAzexE2nB1NzOMX/view?usp=share_link" xr:uid="{00000000-0004-0000-0000-000013000000}"/>
    <hyperlink ref="B23" r:id="rId21" display="https://docs.google.com/document/d/1093G8BtJ4Duk3p96QAG7Zszej1rMpmT-WF-vaa3qhuU/edit?usp=sharing" xr:uid="{00000000-0004-0000-0000-000014000000}"/>
    <hyperlink ref="C23" r:id="rId22" display="https://drive.google.com/file/d/11brWSRdwUnnsKnOdZVoihxDlDP1M5cX0/view?usp=sharing" xr:uid="{00000000-0004-0000-0000-000015000000}"/>
    <hyperlink ref="C24" r:id="rId23" display="https://drive.google.com/file/d/1LLqrsGevf1megNab8_7NUnZqdN94MCjd/view?usp=sharing" xr:uid="{00000000-0004-0000-0000-000016000000}"/>
    <hyperlink ref="B28" r:id="rId24" xr:uid="{00000000-0004-0000-0000-000017000000}"/>
  </hyperlinks>
  <pageMargins left="0.7" right="0.7" top="0.75" bottom="0.75" header="0.3" footer="0.3"/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0DBFA-5218-4F2F-9C49-88B7F433F00B}">
  <dimension ref="A1:C2"/>
  <sheetViews>
    <sheetView workbookViewId="0">
      <selection activeCell="A2" sqref="A2"/>
    </sheetView>
  </sheetViews>
  <sheetFormatPr defaultRowHeight="12.75" x14ac:dyDescent="0.35"/>
  <sheetData>
    <row r="1" spans="1:3" x14ac:dyDescent="0.35">
      <c r="A1" t="s">
        <v>8</v>
      </c>
      <c r="C1" s="7" t="s">
        <v>10</v>
      </c>
    </row>
    <row r="2" spans="1:3" x14ac:dyDescent="0.35">
      <c r="A2" t="s">
        <v>9</v>
      </c>
    </row>
  </sheetData>
  <hyperlinks>
    <hyperlink ref="C1" r:id="rId1" display="https://www.deerfriendly.com/deer/alabama" xr:uid="{0C959FD6-3DD5-4B0C-A305-E55D61285B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Rylee Tomey</cp:lastModifiedBy>
  <dcterms:created xsi:type="dcterms:W3CDTF">2025-10-01T21:33:21Z</dcterms:created>
  <dcterms:modified xsi:type="dcterms:W3CDTF">2025-10-01T21:35:37Z</dcterms:modified>
</cp:coreProperties>
</file>