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<sst xmlns="http://schemas.openxmlformats.org/spreadsheetml/2006/main" count="379" uniqueCount="244">
  <si>
    <t>名前</t>
  </si>
  <si>
    <t>場所</t>
  </si>
  <si>
    <t>値</t>
  </si>
  <si>
    <t>パッケージ</t>
  </si>
  <si>
    <t>型番；部品共通化の参考に</t>
  </si>
  <si>
    <t>単価 (円)</t>
  </si>
  <si>
    <t>備考</t>
  </si>
  <si>
    <t>B1</t>
  </si>
  <si>
    <t>3V3A用フェライトビーズ</t>
  </si>
  <si>
    <t>0 Ohm</t>
  </si>
  <si>
    <t>0603 (1608M)</t>
  </si>
  <si>
    <t>これを実装しないと，マイコンが動作しない．ADCなどを使用しない場合でもVDDAは供給しないといけないようだ．</t>
  </si>
  <si>
    <t>C1</t>
  </si>
  <si>
    <t>主電源パスコン（電解)</t>
  </si>
  <si>
    <t>220uF 50V</t>
  </si>
  <si>
    <t>E5-10.5</t>
  </si>
  <si>
    <t>C2</t>
  </si>
  <si>
    <t>主電源パスコン（電解）</t>
  </si>
  <si>
    <t>C3</t>
  </si>
  <si>
    <t>主電源パスコン（MLCC）</t>
  </si>
  <si>
    <t>100nF 50V</t>
  </si>
  <si>
    <t>正直なくていいと思う．</t>
  </si>
  <si>
    <t>C4</t>
  </si>
  <si>
    <t>15Vパスコン（電解）</t>
  </si>
  <si>
    <t>25V品で容量大きいもの</t>
  </si>
  <si>
    <t>E2.5-5</t>
  </si>
  <si>
    <t>6.3mmくらいだった．</t>
  </si>
  <si>
    <t>C5</t>
  </si>
  <si>
    <t>A相主電源パスコン</t>
  </si>
  <si>
    <t>100n 50V</t>
  </si>
  <si>
    <t>C6</t>
  </si>
  <si>
    <t>B相主電源パスコン</t>
  </si>
  <si>
    <t>C7</t>
  </si>
  <si>
    <t>A相15Vパスコン</t>
  </si>
  <si>
    <t>C8</t>
  </si>
  <si>
    <t>B相15Vパスコン</t>
  </si>
  <si>
    <t>C9</t>
  </si>
  <si>
    <t>A相ブートストラップC</t>
  </si>
  <si>
    <t>C10</t>
  </si>
  <si>
    <t>B相ブートストラップC</t>
  </si>
  <si>
    <t>C11</t>
  </si>
  <si>
    <t>4.7uF / 50V</t>
  </si>
  <si>
    <t>1210 (3225M)</t>
  </si>
  <si>
    <t>10uFでもよい．</t>
  </si>
  <si>
    <t>C12</t>
  </si>
  <si>
    <t>上に同じ</t>
  </si>
  <si>
    <t>C13</t>
  </si>
  <si>
    <t>15Vパスコン</t>
  </si>
  <si>
    <t>C14</t>
  </si>
  <si>
    <t>電流検出入力フィルタC</t>
  </si>
  <si>
    <t>DNP</t>
  </si>
  <si>
    <t>C15</t>
  </si>
  <si>
    <t>3V3A電源パスコン</t>
  </si>
  <si>
    <t>10nFか100nFくらいかな？</t>
  </si>
  <si>
    <t>C16</t>
  </si>
  <si>
    <t>電流検出出力フィルタC</t>
  </si>
  <si>
    <t>C17</t>
  </si>
  <si>
    <t>電圧検出フィルタC</t>
  </si>
  <si>
    <t>C18</t>
  </si>
  <si>
    <t>5V電源パスコン（電解）</t>
  </si>
  <si>
    <t>220uF 16V</t>
  </si>
  <si>
    <t>C19</t>
  </si>
  <si>
    <t>5V電源パスコン（MLCC）</t>
  </si>
  <si>
    <t>C20</t>
  </si>
  <si>
    <t>3V3電源パスコン</t>
  </si>
  <si>
    <t>C21</t>
  </si>
  <si>
    <t>C22</t>
  </si>
  <si>
    <t>RESETパスコン</t>
  </si>
  <si>
    <t>C23</t>
  </si>
  <si>
    <t>マイコン用3V3電源パスコン</t>
  </si>
  <si>
    <t>10u 25V</t>
  </si>
  <si>
    <t>0805 (2012M)</t>
  </si>
  <si>
    <t>マイコンのデータシートは4.7uFを推奨している．</t>
  </si>
  <si>
    <t>C24</t>
  </si>
  <si>
    <t>C25</t>
  </si>
  <si>
    <t>C26</t>
  </si>
  <si>
    <t>C27</t>
  </si>
  <si>
    <t>ANDゲート用3V3電源パスコン</t>
  </si>
  <si>
    <t>C28</t>
  </si>
  <si>
    <t>C29</t>
  </si>
  <si>
    <t>設計は10nF．</t>
  </si>
  <si>
    <t>C30</t>
  </si>
  <si>
    <t>設計は1uF．</t>
  </si>
  <si>
    <t>C31</t>
  </si>
  <si>
    <t>ISO24V電源パスコン</t>
  </si>
  <si>
    <t>47uF 50V</t>
  </si>
  <si>
    <t>C32</t>
  </si>
  <si>
    <t>C33</t>
  </si>
  <si>
    <t>ISO5V電源パスコン</t>
  </si>
  <si>
    <t>C34</t>
  </si>
  <si>
    <t>J1</t>
  </si>
  <si>
    <t>CAN用RJ45コネクタ</t>
  </si>
  <si>
    <t>最後に実装しないとしぬ</t>
  </si>
  <si>
    <t>RJ-45</t>
  </si>
  <si>
    <t>AliExpress</t>
  </si>
  <si>
    <t>以前aliで$2.58/10pcsで入手．RJ-45はモノによって微妙に形状が違うので注意．パルストランス内蔵のものは使えない（重要）．</t>
  </si>
  <si>
    <t>J2</t>
  </si>
  <si>
    <t>エンコーダ用XHコネクタ</t>
  </si>
  <si>
    <t>XH4（ライトアングル）</t>
  </si>
  <si>
    <t>ライトアングルじゃないと運用ツラいゾ</t>
  </si>
  <si>
    <t>J3</t>
  </si>
  <si>
    <t>デジタル入力用XH</t>
  </si>
  <si>
    <t>J4</t>
  </si>
  <si>
    <t>デバッグ用ピンヘッダ</t>
  </si>
  <si>
    <t>2.54mmライトアングル</t>
  </si>
  <si>
    <t>2x4</t>
  </si>
  <si>
    <t>J5</t>
  </si>
  <si>
    <t>設定用ヘッダ</t>
  </si>
  <si>
    <t>2x5</t>
  </si>
  <si>
    <t>J6</t>
  </si>
  <si>
    <t>CAN終端選択ヘッダ</t>
  </si>
  <si>
    <t>2x2</t>
  </si>
  <si>
    <t>D1</t>
  </si>
  <si>
    <t>A相ブートストラップ用（SBD）</t>
  </si>
  <si>
    <t>PMEG6010CEJ,115</t>
  </si>
  <si>
    <t>SOD-323</t>
  </si>
  <si>
    <t>だいぶ高速に動くところなのでショットキーダイオードにしたが，もしかしたら普通のシリコンジャンクションでもいいのかな？</t>
  </si>
  <si>
    <t>D4</t>
  </si>
  <si>
    <t>B相ブートストラップ用（SBD）</t>
  </si>
  <si>
    <t>ショットキーじゃなくてもいいなら，少し安くなる．実際この程度のダイオード1個に35円かけるのは馬鹿げている気がする．</t>
  </si>
  <si>
    <t>D9</t>
  </si>
  <si>
    <t>インジケータLED</t>
  </si>
  <si>
    <t>緑</t>
  </si>
  <si>
    <t>aliにて $0.48/100pcs で入手．</t>
  </si>
  <si>
    <t>D10</t>
  </si>
  <si>
    <t>黄</t>
  </si>
  <si>
    <t>D11</t>
  </si>
  <si>
    <t>赤</t>
  </si>
  <si>
    <t>F1</t>
  </si>
  <si>
    <t>24V入力用リセッタブルヒューズ</t>
  </si>
  <si>
    <t>300mAくらい</t>
  </si>
  <si>
    <t>aliにて $0.90/20pcs．ヒューズをaliで買っていいのか…？</t>
  </si>
  <si>
    <t>Q1</t>
  </si>
  <si>
    <t>A相ハイサイドスイッチ</t>
  </si>
  <si>
    <t>PSMN5R5-60YS</t>
  </si>
  <si>
    <t>SOT-669 (LFPAK)</t>
  </si>
  <si>
    <t>モータドライバの肝．ここで性能がだいたい決まる．</t>
  </si>
  <si>
    <t>Q2</t>
  </si>
  <si>
    <t>A相ローサイドスイッチ</t>
  </si>
  <si>
    <t>Q3</t>
  </si>
  <si>
    <t>B相ハイサイドスイッチ</t>
  </si>
  <si>
    <t>Q4</t>
  </si>
  <si>
    <t>B相ローサイドスイッチ</t>
  </si>
  <si>
    <t>R1</t>
  </si>
  <si>
    <t>A相ハイサイドRg</t>
  </si>
  <si>
    <t>0603 (1206M)</t>
  </si>
  <si>
    <t>秋月にて2500個リールが500円．</t>
  </si>
  <si>
    <t>R2</t>
  </si>
  <si>
    <t>B相ハイサイドRg</t>
  </si>
  <si>
    <t>R3</t>
  </si>
  <si>
    <t>A相ローサイドRg</t>
  </si>
  <si>
    <t>R4</t>
  </si>
  <si>
    <t>B相ローサイドRg</t>
  </si>
  <si>
    <t>R5</t>
  </si>
  <si>
    <t>A相ハイサイドRgs</t>
  </si>
  <si>
    <t>47k</t>
  </si>
  <si>
    <t>損失を嫌って大きくする．</t>
  </si>
  <si>
    <t>R6</t>
  </si>
  <si>
    <t>B相ハイサイドRgs</t>
  </si>
  <si>
    <t>R7</t>
  </si>
  <si>
    <t>A相ローサイドRgs</t>
  </si>
  <si>
    <t>R8</t>
  </si>
  <si>
    <t>B相ローサイドRgs</t>
  </si>
  <si>
    <t>R9</t>
  </si>
  <si>
    <t>電流検出シャント抵抗</t>
  </si>
  <si>
    <t>ハンダ吸い取り線をつける．設計は1 mOhm</t>
  </si>
  <si>
    <t>R10</t>
  </si>
  <si>
    <t>電流検出入力フィルタR</t>
  </si>
  <si>
    <t>R11</t>
  </si>
  <si>
    <t>R12</t>
  </si>
  <si>
    <t>CAN終端R</t>
  </si>
  <si>
    <t>R13</t>
  </si>
  <si>
    <t>電圧検出用R</t>
  </si>
  <si>
    <t>設計は10k</t>
  </si>
  <si>
    <t>R14</t>
  </si>
  <si>
    <t>設計は1k．24Vのときに3Vくらいが出るとよいかな？</t>
  </si>
  <si>
    <t>R15</t>
  </si>
  <si>
    <t>R16</t>
  </si>
  <si>
    <t>R17</t>
  </si>
  <si>
    <t>R18</t>
  </si>
  <si>
    <t>R19</t>
  </si>
  <si>
    <t>R20</t>
  </si>
  <si>
    <t>RJ45のLED（緑）用</t>
  </si>
  <si>
    <t>10k</t>
  </si>
  <si>
    <t>バス電圧が12Vなら10kくらい，24Vなら22kくらいにすると，だいたい1mAくらい流れてくれる？</t>
  </si>
  <si>
    <t>R21</t>
  </si>
  <si>
    <t>RJ45のLED（黄）用</t>
  </si>
  <si>
    <t>R28</t>
  </si>
  <si>
    <t>EMS_ISO用R</t>
  </si>
  <si>
    <t>1k</t>
  </si>
  <si>
    <t>330なら11.4 mA くらい流れてくれる？</t>
  </si>
  <si>
    <t>R29</t>
  </si>
  <si>
    <t>R30</t>
  </si>
  <si>
    <t>EMSプルダウンR</t>
  </si>
  <si>
    <t>R109</t>
  </si>
  <si>
    <t>インジケータLED用R</t>
  </si>
  <si>
    <t>R110</t>
  </si>
  <si>
    <t>R111</t>
  </si>
  <si>
    <t>R123</t>
  </si>
  <si>
    <t>電流検出出力フィルタR</t>
  </si>
  <si>
    <t>U1</t>
  </si>
  <si>
    <t>マイコン</t>
  </si>
  <si>
    <t>STM32F103C8T6</t>
  </si>
  <si>
    <t>LQFP48</t>
  </si>
  <si>
    <t>なんかメモリ領域がカツカツになってきてるので，CBT6にしたいなーなんて．</t>
  </si>
  <si>
    <t>U2</t>
  </si>
  <si>
    <t>CANトランシーバ</t>
  </si>
  <si>
    <t>NCV7351D1E</t>
  </si>
  <si>
    <t>SOIC8</t>
  </si>
  <si>
    <t>RS</t>
  </si>
  <si>
    <t>手元にあった</t>
  </si>
  <si>
    <t>U3</t>
  </si>
  <si>
    <t>デジタルアイソレータ</t>
  </si>
  <si>
    <t>Si8621AB-B-IS</t>
  </si>
  <si>
    <t>U4</t>
  </si>
  <si>
    <t>オプトカプラ</t>
  </si>
  <si>
    <t>TLP184</t>
  </si>
  <si>
    <t>U5</t>
  </si>
  <si>
    <t>A相ゲートドライバ</t>
  </si>
  <si>
    <t>NCP5106A</t>
  </si>
  <si>
    <t>前回のデザインに比べておよそ1/3の価格だが，まぁ，安くはない．</t>
  </si>
  <si>
    <t>U6</t>
  </si>
  <si>
    <t>B相ゲートドライバ</t>
  </si>
  <si>
    <t>MOSFETと並んで，モータドライバの性能を決める重要な要素．</t>
  </si>
  <si>
    <t>U7</t>
  </si>
  <si>
    <t>電流センスアンプ</t>
  </si>
  <si>
    <t>U8</t>
  </si>
  <si>
    <t>レギュレータ</t>
  </si>
  <si>
    <t>L78M15</t>
  </si>
  <si>
    <t>DPAK</t>
  </si>
  <si>
    <t>U9</t>
  </si>
  <si>
    <t>L78M05</t>
  </si>
  <si>
    <t>U10</t>
  </si>
  <si>
    <t>LDO（3V3）</t>
  </si>
  <si>
    <t>XC6206</t>
  </si>
  <si>
    <t>SOT-23-3 (SOT-95)</t>
  </si>
  <si>
    <t>これもaliにて，$1.55/100pcs で入手．SOT23パッケージのLDOは，モノによってピンアサインが違っていて結構面倒くさい．</t>
  </si>
  <si>
    <t>U11</t>
  </si>
  <si>
    <t>X1</t>
  </si>
  <si>
    <t>セラロック　CSTCE8M00G55</t>
  </si>
  <si>
    <t>3.2 x 1.3 mm</t>
  </si>
  <si>
    <t>合計</t>
  </si>
  <si>
    <t>単価を縦方向に合計するとMD201xのユニットコストが算出できる</t>
  </si>
  <si>
    <t>ユニットあたり1500円くらいなら，完成品を2000円で売ろうかな．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</si>
</sst>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u/>
      <color rgb="FF0000FF"/>
    </font>
    <font>
      <u/>
      <color rgb="FF0000FF"/>
    </font>
    <font>
      <u/>
      <color rgb="FF0000FF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2" fontId="5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14"/>
    <col customWidth="1" min="3" max="3" width="22.14"/>
    <col customWidth="1" min="4" max="4" width="17.29"/>
    <col customWidth="1" min="5" max="5" width="22.29"/>
    <col customWidth="1" min="6" max="6" width="8.43"/>
    <col customWidth="1" min="7" max="7" width="109.14"/>
  </cols>
  <sheetData>
    <row r="1">
      <c r="A1" s="1"/>
      <c r="B1" s="1"/>
      <c r="C1" s="2"/>
      <c r="D1" s="1"/>
      <c r="E1" s="1"/>
      <c r="F1" s="1"/>
      <c r="G1" s="1"/>
    </row>
    <row r="2">
      <c r="A2" s="1"/>
      <c r="B2" s="1"/>
      <c r="C2" s="2"/>
      <c r="D2" s="1"/>
      <c r="E2" s="1"/>
      <c r="F2" s="1"/>
      <c r="G2" s="1"/>
    </row>
    <row r="3">
      <c r="A3" s="1" t="s">
        <v>0</v>
      </c>
      <c r="B3" s="1" t="s">
        <v>1</v>
      </c>
      <c r="C3" s="2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G4" s="1" t="s">
        <v>11</v>
      </c>
    </row>
    <row r="5">
      <c r="A5" s="1" t="s">
        <v>12</v>
      </c>
      <c r="B5" s="1" t="s">
        <v>13</v>
      </c>
      <c r="C5" s="1" t="s">
        <v>14</v>
      </c>
      <c r="D5" s="1" t="s">
        <v>15</v>
      </c>
    </row>
    <row r="6">
      <c r="A6" s="1" t="s">
        <v>16</v>
      </c>
      <c r="B6" s="1" t="s">
        <v>17</v>
      </c>
      <c r="C6" s="2" t="s">
        <v>14</v>
      </c>
      <c r="D6" s="1" t="s">
        <v>15</v>
      </c>
    </row>
    <row r="7">
      <c r="A7" s="1" t="s">
        <v>18</v>
      </c>
      <c r="B7" s="1" t="s">
        <v>19</v>
      </c>
      <c r="C7" s="2" t="s">
        <v>20</v>
      </c>
      <c r="D7" s="1" t="s">
        <v>10</v>
      </c>
      <c r="E7" s="3" t="str">
        <f>HYPERLINK("https://jp.rs-online.com/web/p/ceramic-multilayer-capacitors/6983251/","06035C104K4T2A")</f>
        <v>06035C104K4T2A</v>
      </c>
      <c r="G7" s="1" t="s">
        <v>21</v>
      </c>
    </row>
    <row r="8">
      <c r="A8" s="1" t="s">
        <v>22</v>
      </c>
      <c r="B8" s="1" t="s">
        <v>23</v>
      </c>
      <c r="C8" s="2" t="s">
        <v>24</v>
      </c>
      <c r="D8" s="1" t="s">
        <v>25</v>
      </c>
      <c r="G8" s="1" t="s">
        <v>26</v>
      </c>
    </row>
    <row r="9">
      <c r="A9" s="1" t="s">
        <v>27</v>
      </c>
      <c r="B9" s="1" t="s">
        <v>28</v>
      </c>
      <c r="C9" s="1" t="s">
        <v>29</v>
      </c>
      <c r="D9" s="1" t="s">
        <v>10</v>
      </c>
      <c r="E9" s="3" t="str">
        <f t="shared" ref="E9:E14" si="1">HYPERLINK("https://jp.rs-online.com/web/p/ceramic-multilayer-capacitors/6983251/","06035C104K4T2A")</f>
        <v>06035C104K4T2A</v>
      </c>
    </row>
    <row r="10">
      <c r="A10" s="1" t="s">
        <v>30</v>
      </c>
      <c r="B10" s="1" t="s">
        <v>31</v>
      </c>
      <c r="C10" s="1" t="s">
        <v>29</v>
      </c>
      <c r="D10" s="1" t="s">
        <v>10</v>
      </c>
      <c r="E10" s="3" t="str">
        <f t="shared" si="1"/>
        <v>06035C104K4T2A</v>
      </c>
      <c r="F10" s="1">
        <v>6.8</v>
      </c>
    </row>
    <row r="11">
      <c r="A11" s="1" t="s">
        <v>32</v>
      </c>
      <c r="B11" s="1" t="s">
        <v>33</v>
      </c>
      <c r="C11" s="1" t="s">
        <v>29</v>
      </c>
      <c r="D11" s="1" t="s">
        <v>10</v>
      </c>
      <c r="E11" s="3" t="str">
        <f t="shared" si="1"/>
        <v>06035C104K4T2A</v>
      </c>
    </row>
    <row r="12">
      <c r="A12" s="1" t="s">
        <v>34</v>
      </c>
      <c r="B12" s="1" t="s">
        <v>35</v>
      </c>
      <c r="C12" s="1" t="s">
        <v>29</v>
      </c>
      <c r="D12" s="1" t="s">
        <v>10</v>
      </c>
      <c r="E12" s="3" t="str">
        <f t="shared" si="1"/>
        <v>06035C104K4T2A</v>
      </c>
    </row>
    <row r="13">
      <c r="A13" s="1" t="s">
        <v>36</v>
      </c>
      <c r="B13" s="1" t="s">
        <v>37</v>
      </c>
      <c r="C13" s="1" t="s">
        <v>29</v>
      </c>
      <c r="D13" s="1" t="s">
        <v>10</v>
      </c>
      <c r="E13" s="3" t="str">
        <f t="shared" si="1"/>
        <v>06035C104K4T2A</v>
      </c>
      <c r="F13" s="1">
        <v>6.8</v>
      </c>
    </row>
    <row r="14">
      <c r="A14" s="1" t="s">
        <v>38</v>
      </c>
      <c r="B14" s="1" t="s">
        <v>39</v>
      </c>
      <c r="C14" s="1" t="s">
        <v>29</v>
      </c>
      <c r="D14" s="1" t="s">
        <v>10</v>
      </c>
      <c r="E14" s="3" t="str">
        <f t="shared" si="1"/>
        <v>06035C104K4T2A</v>
      </c>
    </row>
    <row r="15">
      <c r="A15" s="1" t="s">
        <v>40</v>
      </c>
      <c r="B15" s="1" t="s">
        <v>28</v>
      </c>
      <c r="C15" s="2" t="s">
        <v>41</v>
      </c>
      <c r="D15" s="1" t="s">
        <v>42</v>
      </c>
      <c r="E15" s="4" t="str">
        <f t="shared" ref="E15:E16" si="2">HYPERLINK("https://jp.rs-online.com/web/p/ceramic-multilayer-capacitors/1034158/","UMK316AB7475KL-T")</f>
        <v>UMK316AB7475KL-T</v>
      </c>
      <c r="G15" s="1" t="s">
        <v>43</v>
      </c>
    </row>
    <row r="16">
      <c r="A16" s="1" t="s">
        <v>44</v>
      </c>
      <c r="B16" s="1" t="s">
        <v>31</v>
      </c>
      <c r="C16" s="2" t="s">
        <v>41</v>
      </c>
      <c r="D16" s="1" t="s">
        <v>42</v>
      </c>
      <c r="E16" s="4" t="str">
        <f t="shared" si="2"/>
        <v>UMK316AB7475KL-T</v>
      </c>
      <c r="G16" s="1" t="s">
        <v>45</v>
      </c>
    </row>
    <row r="17">
      <c r="A17" s="1" t="s">
        <v>46</v>
      </c>
      <c r="B17" s="1" t="s">
        <v>47</v>
      </c>
      <c r="C17" s="2" t="s">
        <v>29</v>
      </c>
      <c r="D17" s="1" t="s">
        <v>10</v>
      </c>
      <c r="E17" s="3" t="str">
        <f>HYPERLINK("https://jp.rs-online.com/web/p/ceramic-multilayer-capacitors/6983251/","06035C104K4T2A")</f>
        <v>06035C104K4T2A</v>
      </c>
    </row>
    <row r="18">
      <c r="A18" s="1" t="s">
        <v>48</v>
      </c>
      <c r="B18" s="1" t="s">
        <v>49</v>
      </c>
      <c r="C18" s="2" t="s">
        <v>50</v>
      </c>
      <c r="D18" s="1" t="s">
        <v>10</v>
      </c>
    </row>
    <row r="19">
      <c r="A19" s="1" t="s">
        <v>51</v>
      </c>
      <c r="B19" s="1" t="s">
        <v>52</v>
      </c>
      <c r="C19" s="2" t="s">
        <v>50</v>
      </c>
      <c r="D19" s="1" t="s">
        <v>10</v>
      </c>
      <c r="G19" s="1" t="s">
        <v>53</v>
      </c>
    </row>
    <row r="20">
      <c r="A20" s="1" t="s">
        <v>54</v>
      </c>
      <c r="B20" s="1" t="s">
        <v>55</v>
      </c>
      <c r="C20" s="2" t="s">
        <v>50</v>
      </c>
      <c r="D20" s="1" t="s">
        <v>10</v>
      </c>
    </row>
    <row r="21">
      <c r="A21" s="1" t="s">
        <v>56</v>
      </c>
      <c r="B21" s="1" t="s">
        <v>57</v>
      </c>
      <c r="C21" s="2" t="s">
        <v>50</v>
      </c>
      <c r="D21" s="1" t="s">
        <v>10</v>
      </c>
    </row>
    <row r="22">
      <c r="A22" s="1" t="s">
        <v>58</v>
      </c>
      <c r="B22" s="1" t="s">
        <v>59</v>
      </c>
      <c r="C22" s="2" t="s">
        <v>60</v>
      </c>
      <c r="D22" s="1" t="s">
        <v>25</v>
      </c>
    </row>
    <row r="23">
      <c r="A23" s="1" t="s">
        <v>61</v>
      </c>
      <c r="B23" s="1" t="s">
        <v>62</v>
      </c>
      <c r="C23" s="1" t="s">
        <v>29</v>
      </c>
      <c r="D23" s="1" t="s">
        <v>10</v>
      </c>
      <c r="E23" s="3" t="str">
        <f t="shared" ref="E23:E26" si="3">HYPERLINK("https://jp.rs-online.com/web/p/ceramic-multilayer-capacitors/6983251/","06035C104K4T2A")</f>
        <v>06035C104K4T2A</v>
      </c>
    </row>
    <row r="24">
      <c r="A24" s="1" t="s">
        <v>63</v>
      </c>
      <c r="B24" s="1" t="s">
        <v>64</v>
      </c>
      <c r="C24" s="1" t="s">
        <v>29</v>
      </c>
      <c r="D24" s="1" t="s">
        <v>10</v>
      </c>
      <c r="E24" s="3" t="str">
        <f t="shared" si="3"/>
        <v>06035C104K4T2A</v>
      </c>
    </row>
    <row r="25">
      <c r="A25" s="1" t="s">
        <v>65</v>
      </c>
      <c r="B25" s="1" t="s">
        <v>64</v>
      </c>
      <c r="C25" s="1" t="s">
        <v>29</v>
      </c>
      <c r="D25" s="1" t="s">
        <v>10</v>
      </c>
      <c r="E25" s="3" t="str">
        <f t="shared" si="3"/>
        <v>06035C104K4T2A</v>
      </c>
      <c r="F25" s="1"/>
      <c r="G25" s="1"/>
    </row>
    <row r="26">
      <c r="A26" s="1" t="s">
        <v>66</v>
      </c>
      <c r="B26" s="1" t="s">
        <v>67</v>
      </c>
      <c r="C26" s="1" t="s">
        <v>29</v>
      </c>
      <c r="D26" s="1" t="s">
        <v>10</v>
      </c>
      <c r="E26" s="3" t="str">
        <f t="shared" si="3"/>
        <v>06035C104K4T2A</v>
      </c>
      <c r="F26" s="1"/>
      <c r="G26" s="1"/>
    </row>
    <row r="27">
      <c r="A27" s="1" t="s">
        <v>68</v>
      </c>
      <c r="B27" s="1" t="s">
        <v>69</v>
      </c>
      <c r="C27" s="1" t="s">
        <v>70</v>
      </c>
      <c r="D27" s="1" t="s">
        <v>71</v>
      </c>
      <c r="E27" s="3" t="str">
        <f>HYPERLINK("https://jp.rs-online.com/web/p/ceramic-multilayer-capacitors/8851758/","GRM21BB31E106KA73L")</f>
        <v>GRM21BB31E106KA73L</v>
      </c>
      <c r="F27" s="1"/>
      <c r="G27" s="1" t="s">
        <v>72</v>
      </c>
    </row>
    <row r="28">
      <c r="A28" s="1" t="s">
        <v>73</v>
      </c>
      <c r="B28" s="1" t="s">
        <v>69</v>
      </c>
      <c r="C28" s="1" t="s">
        <v>29</v>
      </c>
      <c r="D28" s="1" t="s">
        <v>10</v>
      </c>
      <c r="E28" s="3" t="str">
        <f t="shared" ref="E28:E32" si="4">HYPERLINK("https://jp.rs-online.com/web/p/ceramic-multilayer-capacitors/6983251/","06035C104K4T2A")</f>
        <v>06035C104K4T2A</v>
      </c>
      <c r="F28" s="1"/>
      <c r="G28" s="1"/>
    </row>
    <row r="29">
      <c r="A29" s="1" t="s">
        <v>74</v>
      </c>
      <c r="B29" s="1" t="s">
        <v>69</v>
      </c>
      <c r="C29" s="1" t="s">
        <v>29</v>
      </c>
      <c r="D29" s="1" t="s">
        <v>10</v>
      </c>
      <c r="E29" s="3" t="str">
        <f t="shared" si="4"/>
        <v>06035C104K4T2A</v>
      </c>
      <c r="F29" s="1"/>
      <c r="G29" s="1"/>
    </row>
    <row r="30">
      <c r="A30" s="1" t="s">
        <v>75</v>
      </c>
      <c r="B30" s="1" t="s">
        <v>69</v>
      </c>
      <c r="C30" s="1" t="s">
        <v>29</v>
      </c>
      <c r="D30" s="1" t="s">
        <v>10</v>
      </c>
      <c r="E30" s="3" t="str">
        <f t="shared" si="4"/>
        <v>06035C104K4T2A</v>
      </c>
      <c r="F30" s="1"/>
      <c r="G30" s="1"/>
    </row>
    <row r="31">
      <c r="A31" s="1" t="s">
        <v>76</v>
      </c>
      <c r="B31" s="1" t="s">
        <v>77</v>
      </c>
      <c r="C31" s="1" t="s">
        <v>29</v>
      </c>
      <c r="D31" s="1" t="s">
        <v>10</v>
      </c>
      <c r="E31" s="3" t="str">
        <f t="shared" si="4"/>
        <v>06035C104K4T2A</v>
      </c>
      <c r="F31" s="1"/>
      <c r="G31" s="1"/>
    </row>
    <row r="32">
      <c r="A32" s="1" t="s">
        <v>78</v>
      </c>
      <c r="B32" s="1" t="s">
        <v>77</v>
      </c>
      <c r="C32" s="1" t="s">
        <v>29</v>
      </c>
      <c r="D32" s="1" t="s">
        <v>10</v>
      </c>
      <c r="E32" s="3" t="str">
        <f t="shared" si="4"/>
        <v>06035C104K4T2A</v>
      </c>
      <c r="F32" s="1"/>
      <c r="G32" s="1"/>
    </row>
    <row r="33">
      <c r="A33" s="1" t="s">
        <v>79</v>
      </c>
      <c r="B33" s="1" t="s">
        <v>52</v>
      </c>
      <c r="C33" s="1" t="s">
        <v>50</v>
      </c>
      <c r="D33" s="1" t="s">
        <v>10</v>
      </c>
      <c r="E33" s="1"/>
      <c r="F33" s="1"/>
      <c r="G33" s="1" t="s">
        <v>80</v>
      </c>
    </row>
    <row r="34">
      <c r="A34" s="1" t="s">
        <v>81</v>
      </c>
      <c r="B34" s="1" t="s">
        <v>52</v>
      </c>
      <c r="C34" s="2" t="s">
        <v>29</v>
      </c>
      <c r="D34" s="1" t="s">
        <v>10</v>
      </c>
      <c r="E34" s="3" t="str">
        <f>HYPERLINK("https://jp.rs-online.com/web/p/ceramic-multilayer-capacitors/6983251/","06035C104K4T2A")</f>
        <v>06035C104K4T2A</v>
      </c>
      <c r="F34" s="1"/>
      <c r="G34" s="1" t="s">
        <v>82</v>
      </c>
    </row>
    <row r="35">
      <c r="A35" s="1" t="s">
        <v>83</v>
      </c>
      <c r="B35" s="1" t="s">
        <v>84</v>
      </c>
      <c r="C35" s="2" t="s">
        <v>85</v>
      </c>
      <c r="D35" s="1" t="s">
        <v>25</v>
      </c>
      <c r="E35" s="3" t="str">
        <f>HYPERLINK("https://jp.rs-online.com/web/p/aluminium-capacitors/7111444/","711-1444")</f>
        <v>711-1444</v>
      </c>
      <c r="F35" s="1"/>
      <c r="G35" s="1"/>
    </row>
    <row r="36">
      <c r="A36" s="1" t="s">
        <v>86</v>
      </c>
      <c r="B36" s="1" t="s">
        <v>84</v>
      </c>
      <c r="C36" s="1" t="s">
        <v>29</v>
      </c>
      <c r="D36" s="1" t="s">
        <v>10</v>
      </c>
      <c r="E36" s="3" t="str">
        <f>HYPERLINK("https://jp.rs-online.com/web/p/ceramic-multilayer-capacitors/6983251/","06035C104K4T2A")</f>
        <v>06035C104K4T2A</v>
      </c>
      <c r="F36" s="1"/>
      <c r="G36" s="1"/>
    </row>
    <row r="37">
      <c r="A37" s="1" t="s">
        <v>87</v>
      </c>
      <c r="B37" s="1" t="s">
        <v>88</v>
      </c>
      <c r="C37" s="1" t="s">
        <v>70</v>
      </c>
      <c r="D37" s="1" t="s">
        <v>71</v>
      </c>
      <c r="E37" s="3" t="str">
        <f>HYPERLINK("https://jp.rs-online.com/web/p/ceramic-multilayer-capacitors/8851758/","GRM21BB31E106KA73L")</f>
        <v>GRM21BB31E106KA73L</v>
      </c>
      <c r="F37" s="1"/>
    </row>
    <row r="38">
      <c r="A38" s="1" t="s">
        <v>89</v>
      </c>
      <c r="B38" s="1" t="s">
        <v>88</v>
      </c>
      <c r="C38" s="1" t="s">
        <v>29</v>
      </c>
      <c r="D38" s="1" t="s">
        <v>10</v>
      </c>
      <c r="E38" s="3" t="str">
        <f>HYPERLINK("https://jp.rs-online.com/web/p/ceramic-multilayer-capacitors/6983251/","06035C104K4T2A")</f>
        <v>06035C104K4T2A</v>
      </c>
      <c r="F38" s="1"/>
      <c r="G38" s="1"/>
    </row>
    <row r="39">
      <c r="A39" s="1"/>
      <c r="B39" s="1"/>
      <c r="C39" s="2"/>
      <c r="D39" s="1"/>
      <c r="E39" s="1"/>
      <c r="F39" s="1"/>
      <c r="G39" s="1"/>
    </row>
    <row r="40">
      <c r="A40" s="1"/>
      <c r="B40" s="1"/>
      <c r="C40" s="2"/>
      <c r="D40" s="1"/>
      <c r="E40" s="1"/>
      <c r="F40" s="1"/>
      <c r="G40" s="1"/>
    </row>
    <row r="41">
      <c r="A41" s="1" t="s">
        <v>90</v>
      </c>
      <c r="B41" s="1" t="s">
        <v>91</v>
      </c>
      <c r="C41" s="2" t="s">
        <v>92</v>
      </c>
      <c r="D41" s="1" t="s">
        <v>93</v>
      </c>
      <c r="E41" s="1" t="s">
        <v>94</v>
      </c>
      <c r="F41" s="1">
        <v>30.0</v>
      </c>
      <c r="G41" s="1" t="s">
        <v>95</v>
      </c>
    </row>
    <row r="42">
      <c r="A42" s="1" t="s">
        <v>96</v>
      </c>
      <c r="B42" s="1" t="s">
        <v>97</v>
      </c>
      <c r="C42" s="2" t="s">
        <v>98</v>
      </c>
      <c r="G42" s="1" t="s">
        <v>99</v>
      </c>
    </row>
    <row r="43">
      <c r="A43" s="1" t="s">
        <v>100</v>
      </c>
      <c r="B43" s="1" t="s">
        <v>101</v>
      </c>
      <c r="C43" s="2" t="s">
        <v>98</v>
      </c>
    </row>
    <row r="44">
      <c r="A44" s="1" t="s">
        <v>102</v>
      </c>
      <c r="B44" s="1" t="s">
        <v>103</v>
      </c>
      <c r="C44" s="2" t="s">
        <v>104</v>
      </c>
      <c r="D44" s="1" t="s">
        <v>105</v>
      </c>
      <c r="G44" s="1"/>
    </row>
    <row r="45">
      <c r="A45" s="1" t="s">
        <v>106</v>
      </c>
      <c r="B45" s="1" t="s">
        <v>107</v>
      </c>
      <c r="C45" s="2" t="s">
        <v>104</v>
      </c>
      <c r="D45" s="1" t="s">
        <v>108</v>
      </c>
      <c r="G45" s="1"/>
    </row>
    <row r="46">
      <c r="A46" s="1" t="s">
        <v>109</v>
      </c>
      <c r="B46" s="1" t="s">
        <v>110</v>
      </c>
      <c r="C46" s="2" t="s">
        <v>104</v>
      </c>
      <c r="D46" s="1" t="s">
        <v>111</v>
      </c>
      <c r="G46" s="1"/>
    </row>
    <row r="47">
      <c r="A47" s="1"/>
      <c r="B47" s="1"/>
      <c r="C47" s="2"/>
      <c r="D47" s="1"/>
      <c r="G47" s="1"/>
    </row>
    <row r="48">
      <c r="A48" s="1" t="s">
        <v>112</v>
      </c>
      <c r="B48" s="1" t="s">
        <v>113</v>
      </c>
      <c r="C48" s="2" t="s">
        <v>114</v>
      </c>
      <c r="D48" s="1" t="s">
        <v>115</v>
      </c>
      <c r="E48" s="5" t="str">
        <f t="shared" ref="E48:E49" si="5">HYPERLINK("https://jp.rs-online.com/web/p/rectifier-diodes-schottky-diodes/0485678/","PMEG6010CEJ,115")</f>
        <v>PMEG6010CEJ,115</v>
      </c>
      <c r="F48" s="1">
        <v>35.0</v>
      </c>
      <c r="G48" s="1" t="s">
        <v>116</v>
      </c>
    </row>
    <row r="49">
      <c r="A49" s="1" t="s">
        <v>117</v>
      </c>
      <c r="B49" s="1" t="s">
        <v>118</v>
      </c>
      <c r="C49" s="2" t="s">
        <v>114</v>
      </c>
      <c r="D49" s="1" t="s">
        <v>115</v>
      </c>
      <c r="E49" s="5" t="str">
        <f t="shared" si="5"/>
        <v>PMEG6010CEJ,115</v>
      </c>
      <c r="F49" s="1">
        <v>35.0</v>
      </c>
      <c r="G49" s="1" t="s">
        <v>119</v>
      </c>
    </row>
    <row r="50">
      <c r="A50" s="1" t="s">
        <v>120</v>
      </c>
      <c r="B50" s="1" t="s">
        <v>121</v>
      </c>
      <c r="C50" s="2" t="s">
        <v>122</v>
      </c>
      <c r="D50" s="1" t="s">
        <v>71</v>
      </c>
      <c r="F50" s="1">
        <v>0.6</v>
      </c>
      <c r="G50" s="1" t="s">
        <v>123</v>
      </c>
    </row>
    <row r="51">
      <c r="A51" s="1" t="s">
        <v>124</v>
      </c>
      <c r="B51" s="1" t="s">
        <v>121</v>
      </c>
      <c r="C51" s="2" t="s">
        <v>125</v>
      </c>
      <c r="D51" s="1" t="s">
        <v>71</v>
      </c>
      <c r="F51" s="1">
        <v>0.6</v>
      </c>
    </row>
    <row r="52">
      <c r="A52" s="1" t="s">
        <v>126</v>
      </c>
      <c r="B52" s="1" t="s">
        <v>121</v>
      </c>
      <c r="C52" s="2" t="s">
        <v>127</v>
      </c>
      <c r="D52" s="1" t="s">
        <v>71</v>
      </c>
      <c r="F52" s="1">
        <v>0.6</v>
      </c>
    </row>
    <row r="53">
      <c r="A53" s="1"/>
      <c r="B53" s="1"/>
      <c r="C53" s="2"/>
    </row>
    <row r="54">
      <c r="A54" s="1"/>
      <c r="B54" s="1"/>
      <c r="C54" s="2"/>
    </row>
    <row r="55">
      <c r="A55" s="1"/>
      <c r="B55" s="1"/>
      <c r="C55" s="2"/>
    </row>
    <row r="56">
      <c r="A56" s="1" t="s">
        <v>128</v>
      </c>
      <c r="B56" s="1" t="s">
        <v>129</v>
      </c>
      <c r="C56" s="2" t="s">
        <v>130</v>
      </c>
      <c r="E56" s="1" t="s">
        <v>94</v>
      </c>
      <c r="F56" s="1">
        <v>5.0</v>
      </c>
      <c r="G56" s="1" t="s">
        <v>131</v>
      </c>
    </row>
    <row r="57">
      <c r="C57" s="2"/>
    </row>
    <row r="58">
      <c r="A58" s="1"/>
      <c r="B58" s="1"/>
      <c r="C58" s="2"/>
    </row>
    <row r="59">
      <c r="A59" s="1" t="s">
        <v>132</v>
      </c>
      <c r="B59" s="1" t="s">
        <v>133</v>
      </c>
      <c r="C59" s="2" t="s">
        <v>134</v>
      </c>
      <c r="D59" s="1" t="s">
        <v>135</v>
      </c>
      <c r="E59" s="3" t="str">
        <f t="shared" ref="E59:E62" si="6">HYPERLINK("https://jp.rs-online.com/web/p/mosfets/7982996/","PSMN5R5-60YS,115")</f>
        <v>PSMN5R5-60YS,115</v>
      </c>
      <c r="F59" s="1">
        <v>114.2</v>
      </c>
      <c r="G59" s="1" t="s">
        <v>136</v>
      </c>
    </row>
    <row r="60">
      <c r="A60" s="1" t="s">
        <v>137</v>
      </c>
      <c r="B60" s="1" t="s">
        <v>138</v>
      </c>
      <c r="C60" s="2" t="s">
        <v>134</v>
      </c>
      <c r="D60" s="1" t="s">
        <v>135</v>
      </c>
      <c r="E60" s="3" t="str">
        <f t="shared" si="6"/>
        <v>PSMN5R5-60YS,115</v>
      </c>
      <c r="F60" s="1">
        <v>114.2</v>
      </c>
    </row>
    <row r="61">
      <c r="A61" s="1" t="s">
        <v>139</v>
      </c>
      <c r="B61" s="1" t="s">
        <v>140</v>
      </c>
      <c r="C61" s="2" t="s">
        <v>134</v>
      </c>
      <c r="D61" s="1" t="s">
        <v>135</v>
      </c>
      <c r="E61" s="3" t="str">
        <f t="shared" si="6"/>
        <v>PSMN5R5-60YS,115</v>
      </c>
      <c r="F61" s="1">
        <v>114.2</v>
      </c>
    </row>
    <row r="62">
      <c r="A62" s="1" t="s">
        <v>141</v>
      </c>
      <c r="B62" s="1" t="s">
        <v>142</v>
      </c>
      <c r="C62" s="2" t="s">
        <v>134</v>
      </c>
      <c r="D62" s="1" t="s">
        <v>135</v>
      </c>
      <c r="E62" s="3" t="str">
        <f t="shared" si="6"/>
        <v>PSMN5R5-60YS,115</v>
      </c>
      <c r="F62" s="1">
        <v>114.2</v>
      </c>
    </row>
    <row r="63">
      <c r="A63" s="1"/>
      <c r="B63" s="1"/>
      <c r="C63" s="2"/>
    </row>
    <row r="64">
      <c r="A64" s="1" t="s">
        <v>143</v>
      </c>
      <c r="B64" s="1" t="s">
        <v>144</v>
      </c>
      <c r="C64" s="2">
        <v>10.0</v>
      </c>
      <c r="D64" s="1" t="s">
        <v>145</v>
      </c>
      <c r="G64" s="1" t="s">
        <v>146</v>
      </c>
    </row>
    <row r="65">
      <c r="A65" s="1" t="s">
        <v>147</v>
      </c>
      <c r="B65" s="1" t="s">
        <v>148</v>
      </c>
      <c r="C65" s="2">
        <v>10.0</v>
      </c>
      <c r="D65" s="1" t="s">
        <v>145</v>
      </c>
    </row>
    <row r="66">
      <c r="A66" s="1" t="s">
        <v>149</v>
      </c>
      <c r="B66" s="1" t="s">
        <v>150</v>
      </c>
      <c r="C66" s="2">
        <v>10.0</v>
      </c>
      <c r="D66" s="1" t="s">
        <v>145</v>
      </c>
    </row>
    <row r="67">
      <c r="A67" s="1" t="s">
        <v>151</v>
      </c>
      <c r="B67" s="1" t="s">
        <v>152</v>
      </c>
      <c r="C67" s="2">
        <v>10.0</v>
      </c>
      <c r="D67" s="1" t="s">
        <v>145</v>
      </c>
    </row>
    <row r="68">
      <c r="A68" s="1" t="s">
        <v>153</v>
      </c>
      <c r="B68" s="1" t="s">
        <v>154</v>
      </c>
      <c r="C68" s="2" t="s">
        <v>155</v>
      </c>
      <c r="D68" s="1" t="s">
        <v>145</v>
      </c>
      <c r="G68" s="1" t="s">
        <v>156</v>
      </c>
    </row>
    <row r="69">
      <c r="A69" s="1" t="s">
        <v>157</v>
      </c>
      <c r="B69" s="1" t="s">
        <v>158</v>
      </c>
      <c r="C69" s="2" t="s">
        <v>155</v>
      </c>
      <c r="D69" s="1" t="s">
        <v>145</v>
      </c>
    </row>
    <row r="70">
      <c r="A70" s="1" t="s">
        <v>159</v>
      </c>
      <c r="B70" s="1" t="s">
        <v>160</v>
      </c>
      <c r="C70" s="2" t="s">
        <v>155</v>
      </c>
      <c r="D70" s="1" t="s">
        <v>145</v>
      </c>
    </row>
    <row r="71">
      <c r="A71" s="1" t="s">
        <v>161</v>
      </c>
      <c r="B71" s="1" t="s">
        <v>162</v>
      </c>
      <c r="C71" s="2" t="s">
        <v>155</v>
      </c>
      <c r="D71" s="1" t="s">
        <v>145</v>
      </c>
    </row>
    <row r="72">
      <c r="A72" s="1" t="s">
        <v>163</v>
      </c>
      <c r="B72" s="1" t="s">
        <v>164</v>
      </c>
      <c r="C72" s="2" t="s">
        <v>9</v>
      </c>
      <c r="G72" s="1" t="s">
        <v>165</v>
      </c>
    </row>
    <row r="73">
      <c r="A73" s="1" t="s">
        <v>166</v>
      </c>
      <c r="B73" s="1" t="s">
        <v>167</v>
      </c>
      <c r="C73" s="2" t="s">
        <v>50</v>
      </c>
      <c r="D73" s="1" t="s">
        <v>145</v>
      </c>
    </row>
    <row r="74">
      <c r="A74" s="1" t="s">
        <v>168</v>
      </c>
      <c r="B74" s="1" t="s">
        <v>167</v>
      </c>
      <c r="C74" s="2" t="s">
        <v>50</v>
      </c>
      <c r="D74" s="1" t="s">
        <v>145</v>
      </c>
    </row>
    <row r="75">
      <c r="A75" s="1" t="s">
        <v>169</v>
      </c>
      <c r="B75" s="1" t="s">
        <v>170</v>
      </c>
      <c r="C75" s="2">
        <v>120.0</v>
      </c>
      <c r="D75" s="1" t="s">
        <v>145</v>
      </c>
    </row>
    <row r="76">
      <c r="A76" s="1" t="s">
        <v>171</v>
      </c>
      <c r="B76" s="1" t="s">
        <v>172</v>
      </c>
      <c r="C76" s="2" t="s">
        <v>50</v>
      </c>
      <c r="D76" s="1" t="s">
        <v>145</v>
      </c>
      <c r="G76" s="1" t="s">
        <v>173</v>
      </c>
    </row>
    <row r="77">
      <c r="A77" s="1" t="s">
        <v>174</v>
      </c>
      <c r="B77" s="1" t="s">
        <v>172</v>
      </c>
      <c r="C77" s="2" t="s">
        <v>50</v>
      </c>
      <c r="D77" s="1" t="s">
        <v>145</v>
      </c>
      <c r="G77" s="1" t="s">
        <v>175</v>
      </c>
    </row>
    <row r="78">
      <c r="A78" s="1" t="s">
        <v>176</v>
      </c>
      <c r="C78" s="2"/>
    </row>
    <row r="79">
      <c r="A79" s="1" t="s">
        <v>177</v>
      </c>
      <c r="C79" s="2"/>
    </row>
    <row r="80">
      <c r="A80" s="1" t="s">
        <v>178</v>
      </c>
      <c r="C80" s="2"/>
    </row>
    <row r="81">
      <c r="A81" s="1" t="s">
        <v>179</v>
      </c>
      <c r="C81" s="2"/>
    </row>
    <row r="82">
      <c r="A82" s="1" t="s">
        <v>180</v>
      </c>
      <c r="C82" s="2"/>
    </row>
    <row r="83">
      <c r="A83" s="1" t="s">
        <v>181</v>
      </c>
      <c r="B83" s="1" t="s">
        <v>182</v>
      </c>
      <c r="C83" s="2" t="s">
        <v>183</v>
      </c>
      <c r="D83" s="1" t="s">
        <v>145</v>
      </c>
      <c r="G83" s="1" t="s">
        <v>184</v>
      </c>
    </row>
    <row r="84">
      <c r="A84" s="1" t="s">
        <v>185</v>
      </c>
      <c r="B84" s="1" t="s">
        <v>186</v>
      </c>
      <c r="C84" s="2">
        <v>470.0</v>
      </c>
      <c r="D84" s="1" t="s">
        <v>145</v>
      </c>
    </row>
    <row r="88">
      <c r="A88" s="1" t="s">
        <v>187</v>
      </c>
      <c r="B88" s="1" t="s">
        <v>188</v>
      </c>
      <c r="C88" s="2" t="s">
        <v>189</v>
      </c>
      <c r="D88" s="1" t="s">
        <v>145</v>
      </c>
      <c r="G88" s="1" t="s">
        <v>190</v>
      </c>
    </row>
    <row r="89">
      <c r="A89" s="1" t="s">
        <v>191</v>
      </c>
    </row>
    <row r="90">
      <c r="A90" s="1" t="s">
        <v>192</v>
      </c>
      <c r="B90" s="1" t="s">
        <v>193</v>
      </c>
      <c r="C90" s="2" t="s">
        <v>189</v>
      </c>
      <c r="D90" s="1" t="s">
        <v>145</v>
      </c>
    </row>
    <row r="93">
      <c r="A93" s="1" t="s">
        <v>194</v>
      </c>
      <c r="B93" s="1" t="s">
        <v>195</v>
      </c>
      <c r="C93" s="2" t="s">
        <v>183</v>
      </c>
      <c r="D93" s="1" t="s">
        <v>145</v>
      </c>
    </row>
    <row r="94">
      <c r="A94" s="1" t="s">
        <v>196</v>
      </c>
      <c r="B94" s="1" t="s">
        <v>195</v>
      </c>
      <c r="C94" s="2" t="s">
        <v>189</v>
      </c>
      <c r="D94" s="1" t="s">
        <v>145</v>
      </c>
    </row>
    <row r="95">
      <c r="A95" s="1" t="s">
        <v>197</v>
      </c>
      <c r="B95" s="1" t="s">
        <v>195</v>
      </c>
      <c r="C95" s="2" t="s">
        <v>189</v>
      </c>
      <c r="D95" s="1" t="s">
        <v>145</v>
      </c>
    </row>
    <row r="96">
      <c r="A96" s="1"/>
      <c r="B96" s="1"/>
      <c r="C96" s="2"/>
      <c r="D96" s="1"/>
    </row>
    <row r="97">
      <c r="A97" s="1" t="s">
        <v>198</v>
      </c>
      <c r="B97" s="1" t="s">
        <v>199</v>
      </c>
      <c r="C97" s="2" t="s">
        <v>50</v>
      </c>
      <c r="D97" s="1" t="s">
        <v>145</v>
      </c>
    </row>
    <row r="101">
      <c r="A101" s="1" t="s">
        <v>200</v>
      </c>
      <c r="B101" s="1" t="s">
        <v>201</v>
      </c>
      <c r="C101" s="1" t="s">
        <v>202</v>
      </c>
      <c r="D101" s="1" t="s">
        <v>203</v>
      </c>
      <c r="E101" s="1" t="s">
        <v>94</v>
      </c>
      <c r="F101" s="1">
        <v>120.0</v>
      </c>
      <c r="G101" s="6" t="s">
        <v>204</v>
      </c>
    </row>
    <row r="102">
      <c r="A102" s="1" t="s">
        <v>205</v>
      </c>
      <c r="B102" s="1" t="s">
        <v>206</v>
      </c>
      <c r="C102" s="1" t="s">
        <v>207</v>
      </c>
      <c r="D102" s="1" t="s">
        <v>208</v>
      </c>
      <c r="E102" s="1" t="s">
        <v>209</v>
      </c>
      <c r="F102" s="1">
        <v>53.5</v>
      </c>
      <c r="G102" s="1" t="s">
        <v>210</v>
      </c>
    </row>
    <row r="103">
      <c r="A103" s="1" t="s">
        <v>211</v>
      </c>
      <c r="B103" s="1" t="s">
        <v>212</v>
      </c>
      <c r="C103" s="1" t="s">
        <v>213</v>
      </c>
      <c r="D103" s="1" t="s">
        <v>208</v>
      </c>
      <c r="F103" s="1">
        <v>120.0</v>
      </c>
    </row>
    <row r="104">
      <c r="A104" s="1" t="s">
        <v>214</v>
      </c>
      <c r="B104" s="1" t="s">
        <v>215</v>
      </c>
      <c r="C104" s="1" t="s">
        <v>216</v>
      </c>
      <c r="F104" s="1">
        <v>15.0</v>
      </c>
    </row>
    <row r="105">
      <c r="A105" s="1" t="s">
        <v>217</v>
      </c>
      <c r="B105" s="1" t="s">
        <v>218</v>
      </c>
      <c r="C105" s="1" t="s">
        <v>219</v>
      </c>
      <c r="D105" s="1" t="s">
        <v>208</v>
      </c>
      <c r="E105" s="1" t="s">
        <v>209</v>
      </c>
      <c r="F105" s="1">
        <v>119.8</v>
      </c>
      <c r="G105" s="1" t="s">
        <v>220</v>
      </c>
    </row>
    <row r="106">
      <c r="A106" s="1" t="s">
        <v>221</v>
      </c>
      <c r="B106" s="1" t="s">
        <v>222</v>
      </c>
      <c r="C106" s="1" t="s">
        <v>219</v>
      </c>
      <c r="D106" s="1" t="s">
        <v>208</v>
      </c>
      <c r="E106" s="1" t="s">
        <v>209</v>
      </c>
      <c r="F106" s="1">
        <v>119.8</v>
      </c>
      <c r="G106" s="1" t="s">
        <v>223</v>
      </c>
    </row>
    <row r="107">
      <c r="A107" s="1" t="s">
        <v>224</v>
      </c>
      <c r="B107" s="1" t="s">
        <v>225</v>
      </c>
      <c r="C107" s="1" t="s">
        <v>50</v>
      </c>
    </row>
    <row r="108">
      <c r="A108" s="1" t="s">
        <v>226</v>
      </c>
      <c r="B108" s="1" t="s">
        <v>227</v>
      </c>
      <c r="C108" s="1" t="s">
        <v>228</v>
      </c>
      <c r="D108" s="1" t="s">
        <v>229</v>
      </c>
      <c r="F108" s="1">
        <v>45.0</v>
      </c>
    </row>
    <row r="109">
      <c r="A109" s="1" t="s">
        <v>230</v>
      </c>
      <c r="B109" s="1" t="s">
        <v>227</v>
      </c>
      <c r="C109" s="1" t="s">
        <v>231</v>
      </c>
      <c r="D109" s="1" t="s">
        <v>229</v>
      </c>
      <c r="E109" s="1"/>
      <c r="F109" s="1">
        <v>45.0</v>
      </c>
      <c r="G109" s="1"/>
    </row>
    <row r="110">
      <c r="A110" s="1" t="s">
        <v>232</v>
      </c>
      <c r="B110" s="1" t="s">
        <v>233</v>
      </c>
      <c r="C110" s="7" t="s">
        <v>234</v>
      </c>
      <c r="D110" s="1" t="s">
        <v>235</v>
      </c>
      <c r="E110" s="1" t="s">
        <v>94</v>
      </c>
      <c r="F110" s="1">
        <v>2.0</v>
      </c>
      <c r="G110" s="1" t="s">
        <v>236</v>
      </c>
    </row>
    <row r="111">
      <c r="A111" s="1" t="s">
        <v>237</v>
      </c>
      <c r="B111" s="1" t="s">
        <v>227</v>
      </c>
      <c r="C111" s="1" t="s">
        <v>231</v>
      </c>
      <c r="D111" s="1" t="s">
        <v>229</v>
      </c>
      <c r="F111" s="1">
        <v>45.0</v>
      </c>
    </row>
    <row r="112">
      <c r="A112" s="1"/>
      <c r="B112" s="1"/>
      <c r="C112" s="8"/>
      <c r="D112" s="1"/>
      <c r="E112" s="1"/>
      <c r="F112" s="1"/>
    </row>
    <row r="113">
      <c r="A113" s="1" t="s">
        <v>238</v>
      </c>
      <c r="B113" s="1" t="s">
        <v>239</v>
      </c>
      <c r="C113" s="8"/>
      <c r="D113" s="1" t="s">
        <v>240</v>
      </c>
      <c r="E113" s="1" t="s">
        <v>209</v>
      </c>
      <c r="F113" s="1">
        <v>20.2</v>
      </c>
    </row>
    <row r="114">
      <c r="C114" s="8"/>
    </row>
    <row r="115">
      <c r="C115" s="8"/>
    </row>
    <row r="116">
      <c r="C116" s="8"/>
    </row>
    <row r="117">
      <c r="C117" s="8"/>
    </row>
    <row r="118">
      <c r="A118" s="9" t="s">
        <v>241</v>
      </c>
      <c r="B118" s="10"/>
      <c r="C118" s="11"/>
      <c r="D118" s="10"/>
      <c r="E118" s="10"/>
      <c r="F118" s="10">
        <f>SUM(F5:F117)</f>
        <v>1282.5</v>
      </c>
      <c r="G118" s="10"/>
    </row>
    <row r="119">
      <c r="C119" s="8"/>
    </row>
    <row r="120">
      <c r="C120" s="8"/>
    </row>
    <row r="121">
      <c r="C121" s="8"/>
    </row>
    <row r="122">
      <c r="A122" s="1" t="s">
        <v>242</v>
      </c>
      <c r="C122" s="8"/>
    </row>
    <row r="123">
      <c r="A123" s="1" t="s">
        <v>243</v>
      </c>
      <c r="C123" s="8"/>
    </row>
    <row r="124">
      <c r="C124" s="8"/>
    </row>
    <row r="125">
      <c r="C125" s="8"/>
    </row>
    <row r="126">
      <c r="C126" s="8"/>
    </row>
    <row r="127">
      <c r="C127" s="8"/>
    </row>
    <row r="128">
      <c r="C128" s="8"/>
    </row>
    <row r="129">
      <c r="C129" s="8"/>
    </row>
    <row r="130">
      <c r="C130" s="8"/>
    </row>
    <row r="131">
      <c r="C131" s="8"/>
    </row>
    <row r="132">
      <c r="C132" s="8"/>
    </row>
    <row r="133">
      <c r="C133" s="8"/>
    </row>
    <row r="134">
      <c r="C134" s="8"/>
    </row>
    <row r="135">
      <c r="C135" s="8"/>
    </row>
    <row r="136">
      <c r="C136" s="8"/>
    </row>
    <row r="137">
      <c r="C137" s="8"/>
    </row>
    <row r="138">
      <c r="C138" s="8"/>
    </row>
    <row r="139">
      <c r="C139" s="8"/>
    </row>
    <row r="140">
      <c r="C140" s="8"/>
    </row>
    <row r="141">
      <c r="C141" s="8"/>
    </row>
    <row r="142">
      <c r="C142" s="8"/>
    </row>
    <row r="143">
      <c r="C143" s="8"/>
    </row>
    <row r="144">
      <c r="C144" s="8"/>
    </row>
    <row r="145">
      <c r="C145" s="8"/>
    </row>
    <row r="146">
      <c r="C146" s="8"/>
    </row>
    <row r="147">
      <c r="C147" s="8"/>
    </row>
    <row r="148">
      <c r="C148" s="8"/>
    </row>
    <row r="149">
      <c r="C149" s="8"/>
    </row>
    <row r="150">
      <c r="C150" s="8"/>
    </row>
    <row r="151">
      <c r="C151" s="8"/>
    </row>
    <row r="152">
      <c r="C152" s="8"/>
    </row>
    <row r="153">
      <c r="C153" s="8"/>
    </row>
    <row r="154">
      <c r="C154" s="8"/>
    </row>
    <row r="155">
      <c r="C155" s="8"/>
    </row>
    <row r="156">
      <c r="C156" s="8"/>
    </row>
    <row r="157">
      <c r="C157" s="8"/>
    </row>
    <row r="158">
      <c r="C158" s="8"/>
    </row>
    <row r="159">
      <c r="C159" s="8"/>
    </row>
    <row r="160">
      <c r="C160" s="8"/>
    </row>
    <row r="161">
      <c r="C161" s="8"/>
    </row>
    <row r="162">
      <c r="C162" s="8"/>
    </row>
    <row r="163">
      <c r="C163" s="8"/>
    </row>
    <row r="164">
      <c r="C164" s="8"/>
    </row>
    <row r="165">
      <c r="C165" s="8"/>
    </row>
    <row r="166">
      <c r="C166" s="8"/>
    </row>
    <row r="167">
      <c r="C167" s="8"/>
    </row>
    <row r="168">
      <c r="C168" s="8"/>
    </row>
    <row r="169">
      <c r="C169" s="8"/>
    </row>
    <row r="170">
      <c r="C170" s="8"/>
    </row>
    <row r="171">
      <c r="C171" s="8"/>
    </row>
    <row r="172">
      <c r="C172" s="8"/>
    </row>
    <row r="173">
      <c r="C173" s="8"/>
    </row>
    <row r="174">
      <c r="C174" s="8"/>
    </row>
    <row r="175">
      <c r="C175" s="8"/>
    </row>
    <row r="176">
      <c r="C176" s="8"/>
    </row>
    <row r="177">
      <c r="C177" s="8"/>
    </row>
    <row r="178">
      <c r="C178" s="8"/>
    </row>
    <row r="179">
      <c r="C179" s="8"/>
    </row>
    <row r="180">
      <c r="C180" s="8"/>
    </row>
    <row r="181">
      <c r="C181" s="8"/>
    </row>
    <row r="182">
      <c r="C182" s="8"/>
    </row>
    <row r="183">
      <c r="C183" s="8"/>
    </row>
    <row r="184">
      <c r="C184" s="8"/>
    </row>
    <row r="185">
      <c r="C185" s="8"/>
    </row>
    <row r="186">
      <c r="C186" s="8"/>
    </row>
    <row r="187">
      <c r="C187" s="8"/>
    </row>
    <row r="188">
      <c r="C188" s="8"/>
    </row>
    <row r="189">
      <c r="C189" s="8"/>
    </row>
    <row r="190">
      <c r="C190" s="8"/>
    </row>
    <row r="191">
      <c r="C191" s="8"/>
    </row>
    <row r="192">
      <c r="C192" s="8"/>
    </row>
    <row r="193">
      <c r="C193" s="8"/>
    </row>
    <row r="194">
      <c r="C194" s="8"/>
    </row>
    <row r="195">
      <c r="C195" s="8"/>
    </row>
    <row r="196">
      <c r="C196" s="8"/>
    </row>
    <row r="197">
      <c r="C197" s="8"/>
    </row>
    <row r="198">
      <c r="C198" s="8"/>
    </row>
    <row r="199">
      <c r="C199" s="8"/>
    </row>
    <row r="200">
      <c r="C200" s="8"/>
    </row>
    <row r="201">
      <c r="C201" s="8"/>
    </row>
    <row r="202">
      <c r="C202" s="8"/>
    </row>
    <row r="203">
      <c r="C203" s="8"/>
    </row>
    <row r="204">
      <c r="C204" s="8"/>
    </row>
    <row r="205">
      <c r="C205" s="8"/>
    </row>
    <row r="206">
      <c r="C206" s="8"/>
    </row>
    <row r="207">
      <c r="C207" s="8"/>
    </row>
    <row r="208">
      <c r="C208" s="8"/>
    </row>
    <row r="209">
      <c r="C209" s="8"/>
    </row>
    <row r="210">
      <c r="C210" s="8"/>
    </row>
    <row r="211">
      <c r="C211" s="8"/>
    </row>
    <row r="212">
      <c r="C212" s="8"/>
    </row>
    <row r="213">
      <c r="C213" s="8"/>
    </row>
    <row r="214">
      <c r="C214" s="8"/>
    </row>
    <row r="215">
      <c r="C215" s="8"/>
    </row>
    <row r="216">
      <c r="C216" s="8"/>
    </row>
    <row r="217">
      <c r="C217" s="8"/>
    </row>
    <row r="218">
      <c r="C218" s="8"/>
    </row>
    <row r="219">
      <c r="C219" s="8"/>
    </row>
    <row r="220">
      <c r="C220" s="8"/>
    </row>
    <row r="221">
      <c r="C221" s="8"/>
    </row>
    <row r="222">
      <c r="C222" s="8"/>
    </row>
    <row r="223">
      <c r="C223" s="8"/>
    </row>
    <row r="224">
      <c r="C224" s="8"/>
    </row>
    <row r="225">
      <c r="C225" s="8"/>
    </row>
    <row r="226">
      <c r="C226" s="8"/>
    </row>
    <row r="227">
      <c r="C227" s="8"/>
    </row>
    <row r="228">
      <c r="C228" s="8"/>
    </row>
    <row r="229">
      <c r="C229" s="8"/>
    </row>
    <row r="230">
      <c r="C230" s="8"/>
    </row>
    <row r="231">
      <c r="C231" s="8"/>
    </row>
    <row r="232">
      <c r="C232" s="8"/>
    </row>
    <row r="233">
      <c r="C233" s="8"/>
    </row>
    <row r="234">
      <c r="C234" s="8"/>
    </row>
    <row r="235">
      <c r="C235" s="8"/>
    </row>
    <row r="236">
      <c r="C236" s="8"/>
    </row>
    <row r="237">
      <c r="C237" s="8"/>
    </row>
    <row r="238">
      <c r="C238" s="8"/>
    </row>
    <row r="239">
      <c r="C239" s="8"/>
    </row>
    <row r="240">
      <c r="C240" s="8"/>
    </row>
    <row r="241">
      <c r="C241" s="8"/>
    </row>
    <row r="242">
      <c r="C242" s="8"/>
    </row>
    <row r="243">
      <c r="C243" s="8"/>
    </row>
    <row r="244">
      <c r="C244" s="8"/>
    </row>
    <row r="245">
      <c r="C245" s="8"/>
    </row>
    <row r="246">
      <c r="C246" s="8"/>
    </row>
    <row r="247">
      <c r="C247" s="8"/>
    </row>
    <row r="248">
      <c r="C248" s="8"/>
    </row>
    <row r="249">
      <c r="C249" s="8"/>
    </row>
    <row r="250">
      <c r="C250" s="8"/>
    </row>
    <row r="251">
      <c r="C251" s="8"/>
    </row>
    <row r="252">
      <c r="C252" s="8"/>
    </row>
    <row r="253">
      <c r="C253" s="8"/>
    </row>
    <row r="254">
      <c r="C254" s="8"/>
    </row>
    <row r="255">
      <c r="C255" s="8"/>
    </row>
    <row r="256">
      <c r="C256" s="8"/>
    </row>
    <row r="257">
      <c r="C257" s="8"/>
    </row>
    <row r="258">
      <c r="C258" s="8"/>
    </row>
    <row r="259">
      <c r="C259" s="8"/>
    </row>
    <row r="260">
      <c r="C260" s="8"/>
    </row>
    <row r="261">
      <c r="C261" s="8"/>
    </row>
    <row r="262">
      <c r="C262" s="8"/>
    </row>
    <row r="263">
      <c r="C263" s="8"/>
    </row>
    <row r="264">
      <c r="C264" s="8"/>
    </row>
    <row r="265">
      <c r="C265" s="8"/>
    </row>
    <row r="266">
      <c r="C266" s="8"/>
    </row>
    <row r="267">
      <c r="C267" s="8"/>
    </row>
    <row r="268">
      <c r="C268" s="8"/>
    </row>
    <row r="269">
      <c r="C269" s="8"/>
    </row>
    <row r="270">
      <c r="C270" s="8"/>
    </row>
    <row r="271">
      <c r="C271" s="8"/>
    </row>
    <row r="272">
      <c r="C272" s="8"/>
    </row>
    <row r="273">
      <c r="C273" s="8"/>
    </row>
    <row r="274">
      <c r="C274" s="8"/>
    </row>
    <row r="275">
      <c r="C275" s="8"/>
    </row>
    <row r="276">
      <c r="C276" s="8"/>
    </row>
    <row r="277">
      <c r="C277" s="8"/>
    </row>
    <row r="278">
      <c r="C278" s="8"/>
    </row>
    <row r="279">
      <c r="C279" s="8"/>
    </row>
    <row r="280">
      <c r="C280" s="8"/>
    </row>
    <row r="281">
      <c r="C281" s="8"/>
    </row>
    <row r="282">
      <c r="C282" s="8"/>
    </row>
    <row r="283">
      <c r="C283" s="8"/>
    </row>
    <row r="284">
      <c r="C284" s="8"/>
    </row>
    <row r="285">
      <c r="C285" s="8"/>
    </row>
    <row r="286">
      <c r="C286" s="8"/>
    </row>
    <row r="287">
      <c r="C287" s="8"/>
    </row>
    <row r="288">
      <c r="C288" s="8"/>
    </row>
    <row r="289">
      <c r="C289" s="8"/>
    </row>
    <row r="290">
      <c r="C290" s="8"/>
    </row>
    <row r="291">
      <c r="C291" s="8"/>
    </row>
    <row r="292">
      <c r="C292" s="8"/>
    </row>
    <row r="293">
      <c r="C293" s="8"/>
    </row>
    <row r="294">
      <c r="C294" s="8"/>
    </row>
    <row r="295">
      <c r="C295" s="8"/>
    </row>
    <row r="296">
      <c r="C296" s="8"/>
    </row>
    <row r="297">
      <c r="C297" s="8"/>
    </row>
    <row r="298">
      <c r="C298" s="8"/>
    </row>
    <row r="299">
      <c r="C299" s="8"/>
    </row>
    <row r="300">
      <c r="C300" s="8"/>
    </row>
    <row r="301">
      <c r="C301" s="8"/>
    </row>
    <row r="302">
      <c r="C302" s="8"/>
    </row>
    <row r="303">
      <c r="C303" s="8"/>
    </row>
    <row r="304">
      <c r="C304" s="8"/>
    </row>
    <row r="305">
      <c r="C305" s="8"/>
    </row>
    <row r="306">
      <c r="C306" s="8"/>
    </row>
    <row r="307">
      <c r="C307" s="8"/>
    </row>
    <row r="308">
      <c r="C308" s="8"/>
    </row>
    <row r="309">
      <c r="C309" s="8"/>
    </row>
    <row r="310">
      <c r="C310" s="8"/>
    </row>
    <row r="311">
      <c r="C311" s="8"/>
    </row>
    <row r="312">
      <c r="C312" s="8"/>
    </row>
    <row r="313">
      <c r="C313" s="8"/>
    </row>
    <row r="314">
      <c r="C314" s="8"/>
    </row>
    <row r="315">
      <c r="C315" s="8"/>
    </row>
    <row r="316">
      <c r="C316" s="8"/>
    </row>
    <row r="317">
      <c r="C317" s="8"/>
    </row>
    <row r="318">
      <c r="C318" s="8"/>
    </row>
    <row r="319">
      <c r="C319" s="8"/>
    </row>
    <row r="320">
      <c r="C320" s="8"/>
    </row>
    <row r="321">
      <c r="C321" s="8"/>
    </row>
    <row r="322">
      <c r="C322" s="8"/>
    </row>
    <row r="323">
      <c r="C323" s="8"/>
    </row>
    <row r="324">
      <c r="C324" s="8"/>
    </row>
    <row r="325">
      <c r="C325" s="8"/>
    </row>
    <row r="326">
      <c r="C326" s="8"/>
    </row>
    <row r="327">
      <c r="C327" s="8"/>
    </row>
    <row r="328">
      <c r="C328" s="8"/>
    </row>
    <row r="329">
      <c r="C329" s="8"/>
    </row>
    <row r="330">
      <c r="C330" s="8"/>
    </row>
    <row r="331">
      <c r="C331" s="8"/>
    </row>
    <row r="332">
      <c r="C332" s="8"/>
    </row>
    <row r="333">
      <c r="C333" s="8"/>
    </row>
    <row r="334">
      <c r="C334" s="8"/>
    </row>
    <row r="335">
      <c r="C335" s="8"/>
    </row>
    <row r="336">
      <c r="C336" s="8"/>
    </row>
    <row r="337">
      <c r="C337" s="8"/>
    </row>
    <row r="338">
      <c r="C338" s="8"/>
    </row>
    <row r="339">
      <c r="C339" s="8"/>
    </row>
    <row r="340">
      <c r="C340" s="8"/>
    </row>
    <row r="341">
      <c r="C341" s="8"/>
    </row>
    <row r="342">
      <c r="C342" s="8"/>
    </row>
    <row r="343">
      <c r="C343" s="8"/>
    </row>
    <row r="344">
      <c r="C344" s="8"/>
    </row>
    <row r="345">
      <c r="C345" s="8"/>
    </row>
    <row r="346">
      <c r="C346" s="8"/>
    </row>
    <row r="347">
      <c r="C347" s="8"/>
    </row>
    <row r="348">
      <c r="C348" s="8"/>
    </row>
    <row r="349">
      <c r="C349" s="8"/>
    </row>
    <row r="350">
      <c r="C350" s="8"/>
    </row>
    <row r="351">
      <c r="C351" s="8"/>
    </row>
    <row r="352">
      <c r="C352" s="8"/>
    </row>
    <row r="353">
      <c r="C353" s="8"/>
    </row>
    <row r="354">
      <c r="C354" s="8"/>
    </row>
    <row r="355">
      <c r="C355" s="8"/>
    </row>
    <row r="356">
      <c r="C356" s="8"/>
    </row>
    <row r="357">
      <c r="C357" s="8"/>
    </row>
    <row r="358">
      <c r="C358" s="8"/>
    </row>
    <row r="359">
      <c r="C359" s="8"/>
    </row>
    <row r="360">
      <c r="C360" s="8"/>
    </row>
    <row r="361">
      <c r="C361" s="8"/>
    </row>
    <row r="362">
      <c r="C362" s="8"/>
    </row>
    <row r="363">
      <c r="C363" s="8"/>
    </row>
    <row r="364">
      <c r="C364" s="8"/>
    </row>
    <row r="365">
      <c r="C365" s="8"/>
    </row>
    <row r="366">
      <c r="C366" s="8"/>
    </row>
    <row r="367">
      <c r="C367" s="8"/>
    </row>
    <row r="368">
      <c r="C368" s="8"/>
    </row>
    <row r="369">
      <c r="C369" s="8"/>
    </row>
    <row r="370">
      <c r="C370" s="8"/>
    </row>
    <row r="371">
      <c r="C371" s="8"/>
    </row>
    <row r="372">
      <c r="C372" s="8"/>
    </row>
    <row r="373">
      <c r="C373" s="8"/>
    </row>
    <row r="374">
      <c r="C374" s="8"/>
    </row>
    <row r="375">
      <c r="C375" s="8"/>
    </row>
    <row r="376">
      <c r="C376" s="8"/>
    </row>
    <row r="377">
      <c r="C377" s="8"/>
    </row>
    <row r="378">
      <c r="C378" s="8"/>
    </row>
    <row r="379">
      <c r="C379" s="8"/>
    </row>
    <row r="380">
      <c r="C380" s="8"/>
    </row>
    <row r="381">
      <c r="C381" s="8"/>
    </row>
    <row r="382">
      <c r="C382" s="8"/>
    </row>
    <row r="383">
      <c r="C383" s="8"/>
    </row>
    <row r="384">
      <c r="C384" s="8"/>
    </row>
    <row r="385">
      <c r="C385" s="8"/>
    </row>
    <row r="386">
      <c r="C386" s="8"/>
    </row>
    <row r="387">
      <c r="C387" s="8"/>
    </row>
    <row r="388">
      <c r="C388" s="8"/>
    </row>
    <row r="389">
      <c r="C389" s="8"/>
    </row>
    <row r="390">
      <c r="C390" s="8"/>
    </row>
    <row r="391">
      <c r="C391" s="8"/>
    </row>
    <row r="392">
      <c r="C392" s="8"/>
    </row>
    <row r="393">
      <c r="C393" s="8"/>
    </row>
    <row r="394">
      <c r="C394" s="8"/>
    </row>
    <row r="395">
      <c r="C395" s="8"/>
    </row>
    <row r="396">
      <c r="C396" s="8"/>
    </row>
    <row r="397">
      <c r="C397" s="8"/>
    </row>
    <row r="398">
      <c r="C398" s="8"/>
    </row>
    <row r="399">
      <c r="C399" s="8"/>
    </row>
    <row r="400">
      <c r="C400" s="8"/>
    </row>
    <row r="401">
      <c r="C401" s="8"/>
    </row>
    <row r="402">
      <c r="C402" s="8"/>
    </row>
    <row r="403">
      <c r="C403" s="8"/>
    </row>
    <row r="404">
      <c r="C404" s="8"/>
    </row>
    <row r="405">
      <c r="C405" s="8"/>
    </row>
    <row r="406">
      <c r="C406" s="8"/>
    </row>
    <row r="407">
      <c r="C407" s="8"/>
    </row>
    <row r="408">
      <c r="C408" s="8"/>
    </row>
    <row r="409">
      <c r="C409" s="8"/>
    </row>
    <row r="410">
      <c r="C410" s="8"/>
    </row>
    <row r="411">
      <c r="C411" s="8"/>
    </row>
    <row r="412">
      <c r="C412" s="8"/>
    </row>
    <row r="413">
      <c r="C413" s="8"/>
    </row>
    <row r="414">
      <c r="C414" s="8"/>
    </row>
    <row r="415">
      <c r="C415" s="8"/>
    </row>
    <row r="416">
      <c r="C416" s="8"/>
    </row>
    <row r="417">
      <c r="C417" s="8"/>
    </row>
    <row r="418">
      <c r="C418" s="8"/>
    </row>
    <row r="419">
      <c r="C419" s="8"/>
    </row>
    <row r="420">
      <c r="C420" s="8"/>
    </row>
    <row r="421">
      <c r="C421" s="8"/>
    </row>
    <row r="422">
      <c r="C422" s="8"/>
    </row>
    <row r="423">
      <c r="C423" s="8"/>
    </row>
    <row r="424">
      <c r="C424" s="8"/>
    </row>
    <row r="425">
      <c r="C425" s="8"/>
    </row>
    <row r="426">
      <c r="C426" s="8"/>
    </row>
    <row r="427">
      <c r="C427" s="8"/>
    </row>
    <row r="428">
      <c r="C428" s="8"/>
    </row>
    <row r="429">
      <c r="C429" s="8"/>
    </row>
    <row r="430">
      <c r="C430" s="8"/>
    </row>
    <row r="431">
      <c r="C431" s="8"/>
    </row>
    <row r="432">
      <c r="C432" s="8"/>
    </row>
    <row r="433">
      <c r="C433" s="8"/>
    </row>
    <row r="434">
      <c r="C434" s="8"/>
    </row>
    <row r="435">
      <c r="C435" s="8"/>
    </row>
    <row r="436">
      <c r="C436" s="8"/>
    </row>
    <row r="437">
      <c r="C437" s="8"/>
    </row>
    <row r="438">
      <c r="C438" s="8"/>
    </row>
    <row r="439">
      <c r="C439" s="8"/>
    </row>
    <row r="440">
      <c r="C440" s="8"/>
    </row>
    <row r="441">
      <c r="C441" s="8"/>
    </row>
    <row r="442">
      <c r="C442" s="8"/>
    </row>
    <row r="443">
      <c r="C443" s="8"/>
    </row>
    <row r="444">
      <c r="C444" s="8"/>
    </row>
    <row r="445">
      <c r="C445" s="8"/>
    </row>
    <row r="446">
      <c r="C446" s="8"/>
    </row>
    <row r="447">
      <c r="C447" s="8"/>
    </row>
    <row r="448">
      <c r="C448" s="8"/>
    </row>
    <row r="449">
      <c r="C449" s="8"/>
    </row>
    <row r="450">
      <c r="C450" s="8"/>
    </row>
    <row r="451">
      <c r="C451" s="8"/>
    </row>
    <row r="452">
      <c r="C452" s="8"/>
    </row>
    <row r="453">
      <c r="C453" s="8"/>
    </row>
    <row r="454">
      <c r="C454" s="8"/>
    </row>
    <row r="455">
      <c r="C455" s="8"/>
    </row>
    <row r="456">
      <c r="C456" s="8"/>
    </row>
    <row r="457">
      <c r="C457" s="8"/>
    </row>
    <row r="458">
      <c r="C458" s="8"/>
    </row>
    <row r="459">
      <c r="C459" s="8"/>
    </row>
    <row r="460">
      <c r="C460" s="8"/>
    </row>
    <row r="461">
      <c r="C461" s="8"/>
    </row>
    <row r="462">
      <c r="C462" s="8"/>
    </row>
    <row r="463">
      <c r="C463" s="8"/>
    </row>
    <row r="464">
      <c r="C464" s="8"/>
    </row>
    <row r="465">
      <c r="C465" s="8"/>
    </row>
    <row r="466">
      <c r="C466" s="8"/>
    </row>
    <row r="467">
      <c r="C467" s="8"/>
    </row>
    <row r="468">
      <c r="C468" s="8"/>
    </row>
    <row r="469">
      <c r="C469" s="8"/>
    </row>
    <row r="470">
      <c r="C470" s="8"/>
    </row>
    <row r="471">
      <c r="C471" s="8"/>
    </row>
    <row r="472">
      <c r="C472" s="8"/>
    </row>
    <row r="473">
      <c r="C473" s="8"/>
    </row>
    <row r="474">
      <c r="C474" s="8"/>
    </row>
    <row r="475">
      <c r="C475" s="8"/>
    </row>
    <row r="476">
      <c r="C476" s="8"/>
    </row>
    <row r="477">
      <c r="C477" s="8"/>
    </row>
    <row r="478">
      <c r="C478" s="8"/>
    </row>
    <row r="479">
      <c r="C479" s="8"/>
    </row>
    <row r="480">
      <c r="C480" s="8"/>
    </row>
    <row r="481">
      <c r="C481" s="8"/>
    </row>
    <row r="482">
      <c r="C482" s="8"/>
    </row>
    <row r="483">
      <c r="C483" s="8"/>
    </row>
    <row r="484">
      <c r="C484" s="8"/>
    </row>
    <row r="485">
      <c r="C485" s="8"/>
    </row>
    <row r="486">
      <c r="C486" s="8"/>
    </row>
    <row r="487">
      <c r="C487" s="8"/>
    </row>
    <row r="488">
      <c r="C488" s="8"/>
    </row>
    <row r="489">
      <c r="C489" s="8"/>
    </row>
    <row r="490">
      <c r="C490" s="8"/>
    </row>
    <row r="491">
      <c r="C491" s="8"/>
    </row>
    <row r="492">
      <c r="C492" s="8"/>
    </row>
    <row r="493">
      <c r="C493" s="8"/>
    </row>
    <row r="494">
      <c r="C494" s="8"/>
    </row>
    <row r="495">
      <c r="C495" s="8"/>
    </row>
    <row r="496">
      <c r="C496" s="8"/>
    </row>
    <row r="497">
      <c r="C497" s="8"/>
    </row>
    <row r="498">
      <c r="C498" s="8"/>
    </row>
    <row r="499">
      <c r="C499" s="8"/>
    </row>
    <row r="500">
      <c r="C500" s="8"/>
    </row>
    <row r="501">
      <c r="C501" s="8"/>
    </row>
    <row r="502">
      <c r="C502" s="8"/>
    </row>
    <row r="503">
      <c r="C503" s="8"/>
    </row>
    <row r="504">
      <c r="C504" s="8"/>
    </row>
    <row r="505">
      <c r="C505" s="8"/>
    </row>
    <row r="506">
      <c r="C506" s="8"/>
    </row>
    <row r="507">
      <c r="C507" s="8"/>
    </row>
    <row r="508">
      <c r="C508" s="8"/>
    </row>
    <row r="509">
      <c r="C509" s="8"/>
    </row>
    <row r="510">
      <c r="C510" s="8"/>
    </row>
    <row r="511">
      <c r="C511" s="8"/>
    </row>
    <row r="512">
      <c r="C512" s="8"/>
    </row>
    <row r="513">
      <c r="C513" s="8"/>
    </row>
    <row r="514">
      <c r="C514" s="8"/>
    </row>
    <row r="515">
      <c r="C515" s="8"/>
    </row>
    <row r="516">
      <c r="C516" s="8"/>
    </row>
    <row r="517">
      <c r="C517" s="8"/>
    </row>
    <row r="518">
      <c r="C518" s="8"/>
    </row>
    <row r="519">
      <c r="C519" s="8"/>
    </row>
    <row r="520">
      <c r="C520" s="8"/>
    </row>
    <row r="521">
      <c r="C521" s="8"/>
    </row>
    <row r="522">
      <c r="C522" s="8"/>
    </row>
    <row r="523">
      <c r="C523" s="8"/>
    </row>
    <row r="524">
      <c r="C524" s="8"/>
    </row>
    <row r="525">
      <c r="C525" s="8"/>
    </row>
    <row r="526">
      <c r="C526" s="8"/>
    </row>
    <row r="527">
      <c r="C527" s="8"/>
    </row>
    <row r="528">
      <c r="C528" s="8"/>
    </row>
    <row r="529">
      <c r="C529" s="8"/>
    </row>
    <row r="530">
      <c r="C530" s="8"/>
    </row>
    <row r="531">
      <c r="C531" s="8"/>
    </row>
    <row r="532">
      <c r="C532" s="8"/>
    </row>
    <row r="533">
      <c r="C533" s="8"/>
    </row>
    <row r="534">
      <c r="C534" s="8"/>
    </row>
    <row r="535">
      <c r="C535" s="8"/>
    </row>
    <row r="536">
      <c r="C536" s="8"/>
    </row>
    <row r="537">
      <c r="C537" s="8"/>
    </row>
    <row r="538">
      <c r="C538" s="8"/>
    </row>
    <row r="539">
      <c r="C539" s="8"/>
    </row>
    <row r="540">
      <c r="C540" s="8"/>
    </row>
    <row r="541">
      <c r="C541" s="8"/>
    </row>
    <row r="542">
      <c r="C542" s="8"/>
    </row>
    <row r="543">
      <c r="C543" s="8"/>
    </row>
    <row r="544">
      <c r="C544" s="8"/>
    </row>
    <row r="545">
      <c r="C545" s="8"/>
    </row>
    <row r="546">
      <c r="C546" s="8"/>
    </row>
    <row r="547">
      <c r="C547" s="8"/>
    </row>
    <row r="548">
      <c r="C548" s="8"/>
    </row>
    <row r="549">
      <c r="C549" s="8"/>
    </row>
    <row r="550">
      <c r="C550" s="8"/>
    </row>
    <row r="551">
      <c r="C551" s="8"/>
    </row>
    <row r="552">
      <c r="C552" s="8"/>
    </row>
    <row r="553">
      <c r="C553" s="8"/>
    </row>
    <row r="554">
      <c r="C554" s="8"/>
    </row>
    <row r="555">
      <c r="C555" s="8"/>
    </row>
    <row r="556">
      <c r="C556" s="8"/>
    </row>
    <row r="557">
      <c r="C557" s="8"/>
    </row>
    <row r="558">
      <c r="C558" s="8"/>
    </row>
    <row r="559">
      <c r="C559" s="8"/>
    </row>
    <row r="560">
      <c r="C560" s="8"/>
    </row>
    <row r="561">
      <c r="C561" s="8"/>
    </row>
    <row r="562">
      <c r="C562" s="8"/>
    </row>
    <row r="563">
      <c r="C563" s="8"/>
    </row>
    <row r="564">
      <c r="C564" s="8"/>
    </row>
    <row r="565">
      <c r="C565" s="8"/>
    </row>
    <row r="566">
      <c r="C566" s="8"/>
    </row>
    <row r="567">
      <c r="C567" s="8"/>
    </row>
    <row r="568">
      <c r="C568" s="8"/>
    </row>
    <row r="569">
      <c r="C569" s="8"/>
    </row>
    <row r="570">
      <c r="C570" s="8"/>
    </row>
    <row r="571">
      <c r="C571" s="8"/>
    </row>
    <row r="572">
      <c r="C572" s="8"/>
    </row>
    <row r="573">
      <c r="C573" s="8"/>
    </row>
    <row r="574">
      <c r="C574" s="8"/>
    </row>
    <row r="575">
      <c r="C575" s="8"/>
    </row>
    <row r="576">
      <c r="C576" s="8"/>
    </row>
    <row r="577">
      <c r="C577" s="8"/>
    </row>
    <row r="578">
      <c r="C578" s="8"/>
    </row>
    <row r="579">
      <c r="C579" s="8"/>
    </row>
    <row r="580">
      <c r="C580" s="8"/>
    </row>
    <row r="581">
      <c r="C581" s="8"/>
    </row>
    <row r="582">
      <c r="C582" s="8"/>
    </row>
    <row r="583">
      <c r="C583" s="8"/>
    </row>
    <row r="584">
      <c r="C584" s="8"/>
    </row>
    <row r="585">
      <c r="C585" s="8"/>
    </row>
    <row r="586">
      <c r="C586" s="8"/>
    </row>
    <row r="587">
      <c r="C587" s="8"/>
    </row>
    <row r="588">
      <c r="C588" s="8"/>
    </row>
    <row r="589">
      <c r="C589" s="8"/>
    </row>
    <row r="590">
      <c r="C590" s="8"/>
    </row>
    <row r="591">
      <c r="C591" s="8"/>
    </row>
    <row r="592">
      <c r="C592" s="8"/>
    </row>
    <row r="593">
      <c r="C593" s="8"/>
    </row>
    <row r="594">
      <c r="C594" s="8"/>
    </row>
    <row r="595">
      <c r="C595" s="8"/>
    </row>
    <row r="596">
      <c r="C596" s="8"/>
    </row>
    <row r="597">
      <c r="C597" s="8"/>
    </row>
    <row r="598">
      <c r="C598" s="8"/>
    </row>
    <row r="599">
      <c r="C599" s="8"/>
    </row>
    <row r="600">
      <c r="C600" s="8"/>
    </row>
    <row r="601">
      <c r="C601" s="8"/>
    </row>
    <row r="602">
      <c r="C602" s="8"/>
    </row>
    <row r="603">
      <c r="C603" s="8"/>
    </row>
    <row r="604">
      <c r="C604" s="8"/>
    </row>
    <row r="605">
      <c r="C605" s="8"/>
    </row>
    <row r="606">
      <c r="C606" s="8"/>
    </row>
    <row r="607">
      <c r="C607" s="8"/>
    </row>
    <row r="608">
      <c r="C608" s="8"/>
    </row>
    <row r="609">
      <c r="C609" s="8"/>
    </row>
    <row r="610">
      <c r="C610" s="8"/>
    </row>
    <row r="611">
      <c r="C611" s="8"/>
    </row>
    <row r="612">
      <c r="C612" s="8"/>
    </row>
    <row r="613">
      <c r="C613" s="8"/>
    </row>
    <row r="614">
      <c r="C614" s="8"/>
    </row>
    <row r="615">
      <c r="C615" s="8"/>
    </row>
    <row r="616">
      <c r="C616" s="8"/>
    </row>
    <row r="617">
      <c r="C617" s="8"/>
    </row>
    <row r="618">
      <c r="C618" s="8"/>
    </row>
    <row r="619">
      <c r="C619" s="8"/>
    </row>
    <row r="620">
      <c r="C620" s="8"/>
    </row>
    <row r="621">
      <c r="C621" s="8"/>
    </row>
    <row r="622">
      <c r="C622" s="8"/>
    </row>
    <row r="623">
      <c r="C623" s="8"/>
    </row>
    <row r="624">
      <c r="C624" s="8"/>
    </row>
    <row r="625">
      <c r="C625" s="8"/>
    </row>
    <row r="626">
      <c r="C626" s="8"/>
    </row>
    <row r="627">
      <c r="C627" s="8"/>
    </row>
    <row r="628">
      <c r="C628" s="8"/>
    </row>
    <row r="629">
      <c r="C629" s="8"/>
    </row>
    <row r="630">
      <c r="C630" s="8"/>
    </row>
    <row r="631">
      <c r="C631" s="8"/>
    </row>
    <row r="632">
      <c r="C632" s="8"/>
    </row>
    <row r="633">
      <c r="C633" s="8"/>
    </row>
    <row r="634">
      <c r="C634" s="8"/>
    </row>
    <row r="635">
      <c r="C635" s="8"/>
    </row>
    <row r="636">
      <c r="C636" s="8"/>
    </row>
    <row r="637">
      <c r="C637" s="8"/>
    </row>
    <row r="638">
      <c r="C638" s="8"/>
    </row>
    <row r="639">
      <c r="C639" s="8"/>
    </row>
    <row r="640">
      <c r="C640" s="8"/>
    </row>
    <row r="641">
      <c r="C641" s="8"/>
    </row>
    <row r="642">
      <c r="C642" s="8"/>
    </row>
    <row r="643">
      <c r="C643" s="8"/>
    </row>
    <row r="644">
      <c r="C644" s="8"/>
    </row>
    <row r="645">
      <c r="C645" s="8"/>
    </row>
    <row r="646">
      <c r="C646" s="8"/>
    </row>
    <row r="647">
      <c r="C647" s="8"/>
    </row>
    <row r="648">
      <c r="C648" s="8"/>
    </row>
    <row r="649">
      <c r="C649" s="8"/>
    </row>
    <row r="650">
      <c r="C650" s="8"/>
    </row>
    <row r="651">
      <c r="C651" s="8"/>
    </row>
    <row r="652">
      <c r="C652" s="8"/>
    </row>
    <row r="653">
      <c r="C653" s="8"/>
    </row>
    <row r="654">
      <c r="C654" s="8"/>
    </row>
    <row r="655">
      <c r="C655" s="8"/>
    </row>
    <row r="656">
      <c r="C656" s="8"/>
    </row>
    <row r="657">
      <c r="C657" s="8"/>
    </row>
    <row r="658">
      <c r="C658" s="8"/>
    </row>
    <row r="659">
      <c r="C659" s="8"/>
    </row>
    <row r="660">
      <c r="C660" s="8"/>
    </row>
    <row r="661">
      <c r="C661" s="8"/>
    </row>
    <row r="662">
      <c r="C662" s="8"/>
    </row>
    <row r="663">
      <c r="C663" s="8"/>
    </row>
    <row r="664">
      <c r="C664" s="8"/>
    </row>
    <row r="665">
      <c r="C665" s="8"/>
    </row>
    <row r="666">
      <c r="C666" s="8"/>
    </row>
    <row r="667">
      <c r="C667" s="8"/>
    </row>
    <row r="668">
      <c r="C668" s="8"/>
    </row>
    <row r="669">
      <c r="C669" s="8"/>
    </row>
    <row r="670">
      <c r="C670" s="8"/>
    </row>
    <row r="671">
      <c r="C671" s="8"/>
    </row>
    <row r="672">
      <c r="C672" s="8"/>
    </row>
    <row r="673">
      <c r="C673" s="8"/>
    </row>
    <row r="674">
      <c r="C674" s="8"/>
    </row>
    <row r="675">
      <c r="C675" s="8"/>
    </row>
    <row r="676">
      <c r="C676" s="8"/>
    </row>
    <row r="677">
      <c r="C677" s="8"/>
    </row>
    <row r="678">
      <c r="C678" s="8"/>
    </row>
    <row r="679">
      <c r="C679" s="8"/>
    </row>
    <row r="680">
      <c r="C680" s="8"/>
    </row>
    <row r="681">
      <c r="C681" s="8"/>
    </row>
    <row r="682">
      <c r="C682" s="8"/>
    </row>
    <row r="683">
      <c r="C683" s="8"/>
    </row>
    <row r="684">
      <c r="C684" s="8"/>
    </row>
    <row r="685">
      <c r="C685" s="8"/>
    </row>
    <row r="686">
      <c r="C686" s="8"/>
    </row>
    <row r="687">
      <c r="C687" s="8"/>
    </row>
    <row r="688">
      <c r="C688" s="8"/>
    </row>
    <row r="689">
      <c r="C689" s="8"/>
    </row>
    <row r="690">
      <c r="C690" s="8"/>
    </row>
    <row r="691">
      <c r="C691" s="8"/>
    </row>
    <row r="692">
      <c r="C692" s="8"/>
    </row>
    <row r="693">
      <c r="C693" s="8"/>
    </row>
    <row r="694">
      <c r="C694" s="8"/>
    </row>
    <row r="695">
      <c r="C695" s="8"/>
    </row>
    <row r="696">
      <c r="C696" s="8"/>
    </row>
    <row r="697">
      <c r="C697" s="8"/>
    </row>
    <row r="698">
      <c r="C698" s="8"/>
    </row>
    <row r="699">
      <c r="C699" s="8"/>
    </row>
    <row r="700">
      <c r="C700" s="8"/>
    </row>
    <row r="701">
      <c r="C701" s="8"/>
    </row>
    <row r="702">
      <c r="C702" s="8"/>
    </row>
    <row r="703">
      <c r="C703" s="8"/>
    </row>
    <row r="704">
      <c r="C704" s="8"/>
    </row>
    <row r="705">
      <c r="C705" s="8"/>
    </row>
    <row r="706">
      <c r="C706" s="8"/>
    </row>
    <row r="707">
      <c r="C707" s="8"/>
    </row>
    <row r="708">
      <c r="C708" s="8"/>
    </row>
    <row r="709">
      <c r="C709" s="8"/>
    </row>
    <row r="710">
      <c r="C710" s="8"/>
    </row>
    <row r="711">
      <c r="C711" s="8"/>
    </row>
    <row r="712">
      <c r="C712" s="8"/>
    </row>
    <row r="713">
      <c r="C713" s="8"/>
    </row>
    <row r="714">
      <c r="C714" s="8"/>
    </row>
    <row r="715">
      <c r="C715" s="8"/>
    </row>
    <row r="716">
      <c r="C716" s="8"/>
    </row>
    <row r="717">
      <c r="C717" s="8"/>
    </row>
    <row r="718">
      <c r="C718" s="8"/>
    </row>
    <row r="719">
      <c r="C719" s="8"/>
    </row>
    <row r="720">
      <c r="C720" s="8"/>
    </row>
    <row r="721">
      <c r="C721" s="8"/>
    </row>
    <row r="722">
      <c r="C722" s="8"/>
    </row>
    <row r="723">
      <c r="C723" s="8"/>
    </row>
    <row r="724">
      <c r="C724" s="8"/>
    </row>
    <row r="725">
      <c r="C725" s="8"/>
    </row>
    <row r="726">
      <c r="C726" s="8"/>
    </row>
    <row r="727">
      <c r="C727" s="8"/>
    </row>
    <row r="728">
      <c r="C728" s="8"/>
    </row>
    <row r="729">
      <c r="C729" s="8"/>
    </row>
    <row r="730">
      <c r="C730" s="8"/>
    </row>
    <row r="731">
      <c r="C731" s="8"/>
    </row>
    <row r="732">
      <c r="C732" s="8"/>
    </row>
    <row r="733">
      <c r="C733" s="8"/>
    </row>
    <row r="734">
      <c r="C734" s="8"/>
    </row>
    <row r="735">
      <c r="C735" s="8"/>
    </row>
    <row r="736">
      <c r="C736" s="8"/>
    </row>
    <row r="737">
      <c r="C737" s="8"/>
    </row>
    <row r="738">
      <c r="C738" s="8"/>
    </row>
    <row r="739">
      <c r="C739" s="8"/>
    </row>
    <row r="740">
      <c r="C740" s="8"/>
    </row>
    <row r="741">
      <c r="C741" s="8"/>
    </row>
    <row r="742">
      <c r="C742" s="8"/>
    </row>
    <row r="743">
      <c r="C743" s="8"/>
    </row>
    <row r="744">
      <c r="C744" s="8"/>
    </row>
    <row r="745">
      <c r="C745" s="8"/>
    </row>
    <row r="746">
      <c r="C746" s="8"/>
    </row>
    <row r="747">
      <c r="C747" s="8"/>
    </row>
    <row r="748">
      <c r="C748" s="8"/>
    </row>
    <row r="749">
      <c r="C749" s="8"/>
    </row>
    <row r="750">
      <c r="C750" s="8"/>
    </row>
    <row r="751">
      <c r="C751" s="8"/>
    </row>
    <row r="752">
      <c r="C752" s="8"/>
    </row>
    <row r="753">
      <c r="C753" s="8"/>
    </row>
    <row r="754">
      <c r="C754" s="8"/>
    </row>
    <row r="755">
      <c r="C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  <row r="791">
      <c r="C791" s="8"/>
    </row>
    <row r="792">
      <c r="C792" s="8"/>
    </row>
    <row r="793">
      <c r="C793" s="8"/>
    </row>
    <row r="794">
      <c r="C794" s="8"/>
    </row>
    <row r="795">
      <c r="C795" s="8"/>
    </row>
    <row r="796">
      <c r="C796" s="8"/>
    </row>
    <row r="797">
      <c r="C797" s="8"/>
    </row>
    <row r="798">
      <c r="C798" s="8"/>
    </row>
    <row r="799">
      <c r="C799" s="8"/>
    </row>
    <row r="800">
      <c r="C800" s="8"/>
    </row>
    <row r="801">
      <c r="C801" s="8"/>
    </row>
    <row r="802">
      <c r="C802" s="8"/>
    </row>
    <row r="803">
      <c r="C803" s="8"/>
    </row>
    <row r="804">
      <c r="C804" s="8"/>
    </row>
    <row r="805">
      <c r="C805" s="8"/>
    </row>
    <row r="806">
      <c r="C806" s="8"/>
    </row>
    <row r="807">
      <c r="C807" s="8"/>
    </row>
    <row r="808">
      <c r="C808" s="8"/>
    </row>
    <row r="809">
      <c r="C809" s="8"/>
    </row>
    <row r="810">
      <c r="C810" s="8"/>
    </row>
    <row r="811">
      <c r="C811" s="8"/>
    </row>
    <row r="812">
      <c r="C812" s="8"/>
    </row>
    <row r="813">
      <c r="C813" s="8"/>
    </row>
    <row r="814">
      <c r="C814" s="8"/>
    </row>
    <row r="815">
      <c r="C815" s="8"/>
    </row>
    <row r="816">
      <c r="C816" s="8"/>
    </row>
    <row r="817">
      <c r="C817" s="8"/>
    </row>
    <row r="818">
      <c r="C818" s="8"/>
    </row>
    <row r="819">
      <c r="C819" s="8"/>
    </row>
    <row r="820">
      <c r="C820" s="8"/>
    </row>
    <row r="821">
      <c r="C821" s="8"/>
    </row>
    <row r="822">
      <c r="C822" s="8"/>
    </row>
    <row r="823">
      <c r="C823" s="8"/>
    </row>
    <row r="824">
      <c r="C824" s="8"/>
    </row>
    <row r="825">
      <c r="C825" s="8"/>
    </row>
    <row r="826">
      <c r="C826" s="8"/>
    </row>
    <row r="827">
      <c r="C827" s="8"/>
    </row>
    <row r="828">
      <c r="C828" s="8"/>
    </row>
    <row r="829">
      <c r="C829" s="8"/>
    </row>
    <row r="830">
      <c r="C830" s="8"/>
    </row>
    <row r="831">
      <c r="C831" s="8"/>
    </row>
    <row r="832">
      <c r="C832" s="8"/>
    </row>
    <row r="833">
      <c r="C833" s="8"/>
    </row>
    <row r="834">
      <c r="C834" s="8"/>
    </row>
    <row r="835">
      <c r="C835" s="8"/>
    </row>
    <row r="836">
      <c r="C836" s="8"/>
    </row>
    <row r="837">
      <c r="C837" s="8"/>
    </row>
    <row r="838">
      <c r="C838" s="8"/>
    </row>
    <row r="839">
      <c r="C839" s="8"/>
    </row>
    <row r="840">
      <c r="C840" s="8"/>
    </row>
    <row r="841">
      <c r="C841" s="8"/>
    </row>
    <row r="842">
      <c r="C842" s="8"/>
    </row>
    <row r="843">
      <c r="C843" s="8"/>
    </row>
    <row r="844">
      <c r="C844" s="8"/>
    </row>
    <row r="845">
      <c r="C845" s="8"/>
    </row>
    <row r="846">
      <c r="C846" s="8"/>
    </row>
    <row r="847">
      <c r="C847" s="8"/>
    </row>
    <row r="848">
      <c r="C848" s="8"/>
    </row>
    <row r="849">
      <c r="C849" s="8"/>
    </row>
    <row r="850">
      <c r="C850" s="8"/>
    </row>
    <row r="851">
      <c r="C851" s="8"/>
    </row>
    <row r="852">
      <c r="C852" s="8"/>
    </row>
    <row r="853">
      <c r="C853" s="8"/>
    </row>
    <row r="854">
      <c r="C854" s="8"/>
    </row>
    <row r="855">
      <c r="C855" s="8"/>
    </row>
    <row r="856">
      <c r="C856" s="8"/>
    </row>
    <row r="857">
      <c r="C857" s="8"/>
    </row>
    <row r="858">
      <c r="C858" s="8"/>
    </row>
    <row r="859">
      <c r="C859" s="8"/>
    </row>
    <row r="860">
      <c r="C860" s="8"/>
    </row>
    <row r="861">
      <c r="C861" s="8"/>
    </row>
    <row r="862">
      <c r="C862" s="8"/>
    </row>
    <row r="863">
      <c r="C863" s="8"/>
    </row>
    <row r="864">
      <c r="C864" s="8"/>
    </row>
    <row r="865">
      <c r="C865" s="8"/>
    </row>
    <row r="866">
      <c r="C866" s="8"/>
    </row>
    <row r="867">
      <c r="C867" s="8"/>
    </row>
    <row r="868">
      <c r="C868" s="8"/>
    </row>
    <row r="869">
      <c r="C869" s="8"/>
    </row>
    <row r="870">
      <c r="C870" s="8"/>
    </row>
    <row r="871">
      <c r="C871" s="8"/>
    </row>
    <row r="872">
      <c r="C872" s="8"/>
    </row>
    <row r="873">
      <c r="C873" s="8"/>
    </row>
    <row r="874">
      <c r="C874" s="8"/>
    </row>
    <row r="875">
      <c r="C875" s="8"/>
    </row>
    <row r="876">
      <c r="C876" s="8"/>
    </row>
    <row r="877">
      <c r="C877" s="8"/>
    </row>
    <row r="878">
      <c r="C878" s="8"/>
    </row>
    <row r="879">
      <c r="C879" s="8"/>
    </row>
    <row r="880">
      <c r="C880" s="8"/>
    </row>
    <row r="881">
      <c r="C881" s="8"/>
    </row>
    <row r="882">
      <c r="C882" s="8"/>
    </row>
    <row r="883">
      <c r="C883" s="8"/>
    </row>
    <row r="884">
      <c r="C884" s="8"/>
    </row>
    <row r="885">
      <c r="C885" s="8"/>
    </row>
    <row r="886">
      <c r="C886" s="8"/>
    </row>
    <row r="887">
      <c r="C887" s="8"/>
    </row>
    <row r="888">
      <c r="C888" s="8"/>
    </row>
    <row r="889">
      <c r="C889" s="8"/>
    </row>
    <row r="890">
      <c r="C890" s="8"/>
    </row>
    <row r="891">
      <c r="C891" s="8"/>
    </row>
    <row r="892">
      <c r="C892" s="8"/>
    </row>
    <row r="893">
      <c r="C893" s="8"/>
    </row>
    <row r="894">
      <c r="C894" s="8"/>
    </row>
    <row r="895">
      <c r="C895" s="8"/>
    </row>
    <row r="896">
      <c r="C896" s="8"/>
    </row>
    <row r="897">
      <c r="C897" s="8"/>
    </row>
    <row r="898">
      <c r="C898" s="8"/>
    </row>
    <row r="899">
      <c r="C899" s="8"/>
    </row>
    <row r="900">
      <c r="C900" s="8"/>
    </row>
    <row r="901">
      <c r="C901" s="8"/>
    </row>
    <row r="902">
      <c r="C902" s="8"/>
    </row>
    <row r="903">
      <c r="C903" s="8"/>
    </row>
    <row r="904">
      <c r="C904" s="8"/>
    </row>
    <row r="905">
      <c r="C905" s="8"/>
    </row>
    <row r="906">
      <c r="C906" s="8"/>
    </row>
    <row r="907">
      <c r="C907" s="8"/>
    </row>
    <row r="908">
      <c r="C908" s="8"/>
    </row>
    <row r="909">
      <c r="C909" s="8"/>
    </row>
    <row r="910">
      <c r="C910" s="8"/>
    </row>
    <row r="911">
      <c r="C911" s="8"/>
    </row>
    <row r="912">
      <c r="C912" s="8"/>
    </row>
    <row r="913">
      <c r="C913" s="8"/>
    </row>
    <row r="914">
      <c r="C914" s="8"/>
    </row>
    <row r="915">
      <c r="C915" s="8"/>
    </row>
    <row r="916">
      <c r="C916" s="8"/>
    </row>
    <row r="917">
      <c r="C917" s="8"/>
    </row>
    <row r="918">
      <c r="C918" s="8"/>
    </row>
    <row r="919">
      <c r="C919" s="8"/>
    </row>
    <row r="920">
      <c r="C920" s="8"/>
    </row>
    <row r="921">
      <c r="C921" s="8"/>
    </row>
    <row r="922">
      <c r="C922" s="8"/>
    </row>
    <row r="923">
      <c r="C923" s="8"/>
    </row>
    <row r="924">
      <c r="C924" s="8"/>
    </row>
    <row r="925">
      <c r="C925" s="8"/>
    </row>
    <row r="926">
      <c r="C926" s="8"/>
    </row>
    <row r="927">
      <c r="C927" s="8"/>
    </row>
    <row r="928">
      <c r="C928" s="8"/>
    </row>
    <row r="929">
      <c r="C929" s="8"/>
    </row>
    <row r="930">
      <c r="C930" s="8"/>
    </row>
    <row r="931">
      <c r="C931" s="8"/>
    </row>
    <row r="932">
      <c r="C932" s="8"/>
    </row>
    <row r="933">
      <c r="C933" s="8"/>
    </row>
    <row r="934">
      <c r="C934" s="8"/>
    </row>
    <row r="935">
      <c r="C935" s="8"/>
    </row>
    <row r="936">
      <c r="C936" s="8"/>
    </row>
    <row r="937">
      <c r="C937" s="8"/>
    </row>
    <row r="938">
      <c r="C938" s="8"/>
    </row>
    <row r="939">
      <c r="C939" s="8"/>
    </row>
    <row r="940">
      <c r="C940" s="8"/>
    </row>
    <row r="941">
      <c r="C941" s="8"/>
    </row>
    <row r="942">
      <c r="C942" s="8"/>
    </row>
    <row r="943">
      <c r="C943" s="8"/>
    </row>
    <row r="944">
      <c r="C944" s="8"/>
    </row>
    <row r="945">
      <c r="C945" s="8"/>
    </row>
    <row r="946">
      <c r="C946" s="8"/>
    </row>
    <row r="947">
      <c r="C947" s="8"/>
    </row>
    <row r="948">
      <c r="C948" s="8"/>
    </row>
    <row r="949">
      <c r="C949" s="8"/>
    </row>
    <row r="950">
      <c r="C950" s="8"/>
    </row>
    <row r="951">
      <c r="C951" s="8"/>
    </row>
    <row r="952">
      <c r="C952" s="8"/>
    </row>
    <row r="953">
      <c r="C953" s="8"/>
    </row>
    <row r="954">
      <c r="C954" s="8"/>
    </row>
    <row r="955">
      <c r="C955" s="8"/>
    </row>
    <row r="956">
      <c r="C956" s="8"/>
    </row>
    <row r="957">
      <c r="C957" s="8"/>
    </row>
    <row r="958">
      <c r="C958" s="8"/>
    </row>
    <row r="959">
      <c r="C959" s="8"/>
    </row>
    <row r="960">
      <c r="C960" s="8"/>
    </row>
    <row r="961">
      <c r="C961" s="8"/>
    </row>
    <row r="962">
      <c r="C962" s="8"/>
    </row>
    <row r="963">
      <c r="C963" s="8"/>
    </row>
    <row r="964">
      <c r="C964" s="8"/>
    </row>
    <row r="965">
      <c r="C965" s="8"/>
    </row>
    <row r="966">
      <c r="C966" s="8"/>
    </row>
    <row r="967">
      <c r="C967" s="8"/>
    </row>
    <row r="968">
      <c r="C968" s="8"/>
    </row>
    <row r="969">
      <c r="C969" s="8"/>
    </row>
    <row r="970">
      <c r="C970" s="8"/>
    </row>
    <row r="971">
      <c r="C971" s="8"/>
    </row>
    <row r="972">
      <c r="C972" s="8"/>
    </row>
    <row r="973">
      <c r="C973" s="8"/>
    </row>
    <row r="974">
      <c r="C974" s="8"/>
    </row>
    <row r="975">
      <c r="C975" s="8"/>
    </row>
    <row r="976">
      <c r="C976" s="8"/>
    </row>
    <row r="977">
      <c r="C977" s="8"/>
    </row>
    <row r="978">
      <c r="C978" s="8"/>
    </row>
    <row r="979">
      <c r="C979" s="8"/>
    </row>
    <row r="980">
      <c r="C980" s="8"/>
    </row>
    <row r="981">
      <c r="C981" s="8"/>
    </row>
    <row r="982">
      <c r="C982" s="8"/>
    </row>
    <row r="983">
      <c r="C983" s="8"/>
    </row>
    <row r="984">
      <c r="C984" s="8"/>
    </row>
    <row r="985">
      <c r="C985" s="8"/>
    </row>
    <row r="986">
      <c r="C986" s="8"/>
    </row>
    <row r="987">
      <c r="C987" s="8"/>
    </row>
    <row r="988">
      <c r="C988" s="8"/>
    </row>
    <row r="989">
      <c r="C989" s="8"/>
    </row>
    <row r="990">
      <c r="C990" s="8"/>
    </row>
    <row r="991">
      <c r="C991" s="8"/>
    </row>
    <row r="992">
      <c r="C992" s="8"/>
    </row>
    <row r="993">
      <c r="C993" s="8"/>
    </row>
    <row r="994">
      <c r="C994" s="8"/>
    </row>
    <row r="995">
      <c r="C995" s="8"/>
    </row>
    <row r="996">
      <c r="C996" s="8"/>
    </row>
    <row r="997">
      <c r="C997" s="8"/>
    </row>
    <row r="998">
      <c r="C998" s="8"/>
    </row>
    <row r="999">
      <c r="C999" s="8"/>
    </row>
    <row r="1000">
      <c r="C1000" s="8"/>
    </row>
    <row r="1001">
      <c r="C1001" s="8"/>
    </row>
    <row r="1002">
      <c r="C1002" s="8"/>
    </row>
    <row r="1003">
      <c r="C1003" s="8"/>
    </row>
    <row r="1004">
      <c r="C1004" s="8"/>
    </row>
    <row r="1005">
      <c r="C1005" s="8"/>
    </row>
    <row r="1006">
      <c r="C1006" s="8"/>
    </row>
    <row r="1007">
      <c r="C1007" s="8"/>
    </row>
    <row r="1008">
      <c r="C1008" s="8"/>
    </row>
    <row r="1009">
      <c r="C1009" s="8"/>
    </row>
    <row r="1010">
      <c r="C1010" s="8"/>
    </row>
    <row r="1011">
      <c r="C1011" s="8"/>
    </row>
    <row r="1012">
      <c r="C1012" s="8"/>
    </row>
    <row r="1013">
      <c r="C1013" s="8"/>
    </row>
    <row r="1014">
      <c r="C1014" s="8"/>
    </row>
    <row r="1015">
      <c r="C1015" s="8"/>
    </row>
    <row r="1016">
      <c r="C1016" s="8"/>
    </row>
    <row r="1017">
      <c r="C1017" s="8"/>
    </row>
    <row r="1018">
      <c r="C1018" s="8"/>
    </row>
    <row r="1019">
      <c r="C1019" s="8"/>
    </row>
    <row r="1020">
      <c r="C1020" s="8"/>
    </row>
    <row r="1021">
      <c r="C1021" s="8"/>
    </row>
    <row r="1022">
      <c r="C1022" s="8"/>
    </row>
    <row r="1023">
      <c r="C1023" s="8"/>
    </row>
    <row r="1024">
      <c r="C1024" s="8"/>
    </row>
    <row r="1025">
      <c r="C1025" s="8"/>
    </row>
    <row r="1026">
      <c r="C1026" s="8"/>
    </row>
    <row r="1027">
      <c r="C1027" s="8"/>
    </row>
    <row r="1028">
      <c r="C1028" s="8"/>
    </row>
    <row r="1029">
      <c r="C1029" s="8"/>
    </row>
    <row r="1030">
      <c r="C1030" s="8"/>
    </row>
    <row r="1031">
      <c r="C1031" s="8"/>
    </row>
    <row r="1032">
      <c r="C1032" s="8"/>
    </row>
    <row r="1033">
      <c r="C1033" s="8"/>
    </row>
    <row r="1034">
      <c r="C1034" s="8"/>
    </row>
    <row r="1035">
      <c r="C1035" s="8"/>
    </row>
    <row r="1036">
      <c r="C1036" s="8"/>
    </row>
    <row r="1037">
      <c r="C1037" s="8"/>
    </row>
    <row r="1038">
      <c r="C1038" s="8"/>
    </row>
    <row r="1039">
      <c r="C1039" s="8"/>
    </row>
    <row r="1040">
      <c r="C1040" s="8"/>
    </row>
    <row r="1041">
      <c r="C1041" s="8"/>
    </row>
    <row r="1042">
      <c r="C1042" s="8"/>
    </row>
    <row r="1043">
      <c r="C1043" s="8"/>
    </row>
    <row r="1044">
      <c r="C1044" s="8"/>
    </row>
    <row r="1045">
      <c r="C1045" s="8"/>
    </row>
    <row r="1046">
      <c r="C1046" s="8"/>
    </row>
    <row r="1047">
      <c r="C1047" s="8"/>
    </row>
    <row r="1048">
      <c r="C1048" s="8"/>
    </row>
    <row r="1049">
      <c r="C1049" s="8"/>
    </row>
    <row r="1050">
      <c r="C1050" s="8"/>
    </row>
    <row r="1051">
      <c r="C1051" s="8"/>
    </row>
    <row r="1052">
      <c r="C1052" s="8"/>
    </row>
    <row r="1053">
      <c r="C1053" s="8"/>
    </row>
    <row r="1054">
      <c r="C1054" s="8"/>
    </row>
    <row r="1055">
      <c r="C1055" s="8"/>
    </row>
    <row r="1056">
      <c r="C1056" s="8"/>
    </row>
    <row r="1057">
      <c r="C1057" s="8"/>
    </row>
    <row r="1058">
      <c r="C1058" s="8"/>
    </row>
    <row r="1059">
      <c r="C1059" s="8"/>
    </row>
    <row r="1060">
      <c r="C1060" s="8"/>
    </row>
    <row r="1061">
      <c r="C1061" s="8"/>
    </row>
    <row r="1062">
      <c r="C1062" s="8"/>
    </row>
    <row r="1063">
      <c r="C1063" s="8"/>
    </row>
    <row r="1064">
      <c r="C1064" s="8"/>
    </row>
    <row r="1065">
      <c r="C1065" s="8"/>
    </row>
    <row r="1066">
      <c r="C1066" s="8"/>
    </row>
    <row r="1067">
      <c r="C1067" s="8"/>
    </row>
    <row r="1068">
      <c r="C1068" s="8"/>
    </row>
    <row r="1069">
      <c r="C1069" s="8"/>
    </row>
    <row r="1070">
      <c r="C1070" s="8"/>
    </row>
    <row r="1071">
      <c r="C1071" s="8"/>
    </row>
    <row r="1072">
      <c r="C1072" s="8"/>
    </row>
    <row r="1073">
      <c r="C1073" s="8"/>
    </row>
    <row r="1074">
      <c r="C1074" s="8"/>
    </row>
    <row r="1075">
      <c r="C1075" s="8"/>
    </row>
    <row r="1076">
      <c r="C1076" s="8"/>
    </row>
    <row r="1077">
      <c r="C1077" s="8"/>
    </row>
    <row r="1078">
      <c r="C1078" s="8"/>
    </row>
    <row r="1079">
      <c r="C1079" s="8"/>
    </row>
    <row r="1080">
      <c r="C1080" s="8"/>
    </row>
    <row r="1081">
      <c r="C1081" s="8"/>
    </row>
    <row r="1082">
      <c r="C1082" s="8"/>
    </row>
    <row r="1083">
      <c r="C1083" s="8"/>
    </row>
    <row r="1084">
      <c r="C1084" s="8"/>
    </row>
    <row r="1085">
      <c r="C1085" s="8"/>
    </row>
    <row r="1086">
      <c r="C1086" s="8"/>
    </row>
    <row r="1087">
      <c r="C1087" s="8"/>
    </row>
    <row r="1088">
      <c r="C1088" s="8"/>
    </row>
    <row r="1089">
      <c r="C1089" s="8"/>
    </row>
    <row r="1090">
      <c r="C1090" s="8"/>
    </row>
    <row r="1091">
      <c r="C1091" s="8"/>
    </row>
    <row r="1092">
      <c r="C1092" s="8"/>
    </row>
    <row r="1093">
      <c r="C1093" s="8"/>
    </row>
    <row r="1094">
      <c r="C1094" s="8"/>
    </row>
    <row r="1095">
      <c r="C1095" s="8"/>
    </row>
    <row r="1096">
      <c r="C1096" s="8"/>
    </row>
    <row r="1097">
      <c r="C1097" s="8"/>
    </row>
  </sheetData>
  <drawing r:id="rId1"/>
</worksheet>
</file>